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Y:\Agnieszka D\2024\ZP_17_2024 zapytania do swz\"/>
    </mc:Choice>
  </mc:AlternateContent>
  <xr:revisionPtr revIDLastSave="0" documentId="13_ncr:1_{B741D77A-A3F3-432C-B25D-B671019AEE8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opis pakietów bez cen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H16" i="4" s="1"/>
  <c r="F295" i="4"/>
  <c r="H295" i="4" s="1"/>
  <c r="F283" i="4"/>
  <c r="H283" i="4" s="1"/>
  <c r="F272" i="4"/>
  <c r="H272" i="4" s="1"/>
  <c r="F261" i="4"/>
  <c r="H261" i="4" s="1"/>
  <c r="J261" i="4" s="1"/>
  <c r="J262" i="4" s="1"/>
  <c r="F250" i="4"/>
  <c r="H250" i="4" s="1"/>
  <c r="J239" i="4"/>
  <c r="F239" i="4"/>
  <c r="H239" i="4" s="1"/>
  <c r="J238" i="4"/>
  <c r="F238" i="4"/>
  <c r="H238" i="4" s="1"/>
  <c r="J237" i="4"/>
  <c r="F237" i="4"/>
  <c r="H237" i="4" s="1"/>
  <c r="F236" i="4"/>
  <c r="H236" i="4" s="1"/>
  <c r="J225" i="4"/>
  <c r="F224" i="4"/>
  <c r="H224" i="4" s="1"/>
  <c r="J224" i="4" s="1"/>
  <c r="F211" i="4"/>
  <c r="H211" i="4" s="1"/>
  <c r="F200" i="4"/>
  <c r="H200" i="4" s="1"/>
  <c r="J200" i="4" s="1"/>
  <c r="F199" i="4"/>
  <c r="H199" i="4" s="1"/>
  <c r="F187" i="4"/>
  <c r="H187" i="4" s="1"/>
  <c r="F176" i="4"/>
  <c r="H176" i="4" s="1"/>
  <c r="J176" i="4" s="1"/>
  <c r="J177" i="4" s="1"/>
  <c r="F165" i="4"/>
  <c r="H165" i="4" s="1"/>
  <c r="J165" i="4" s="1"/>
  <c r="F164" i="4"/>
  <c r="H164" i="4" s="1"/>
  <c r="F152" i="4"/>
  <c r="H152" i="4" s="1"/>
  <c r="J152" i="4" s="1"/>
  <c r="J153" i="4" s="1"/>
  <c r="F140" i="4"/>
  <c r="H140" i="4" s="1"/>
  <c r="F129" i="4"/>
  <c r="H129" i="4" s="1"/>
  <c r="H130" i="4" s="1"/>
  <c r="F116" i="4"/>
  <c r="H116" i="4" s="1"/>
  <c r="J104" i="4"/>
  <c r="F104" i="4"/>
  <c r="H104" i="4" s="1"/>
  <c r="F103" i="4"/>
  <c r="H103" i="4" s="1"/>
  <c r="J103" i="4" s="1"/>
  <c r="J105" i="4" s="1"/>
  <c r="F91" i="4"/>
  <c r="H91" i="4" s="1"/>
  <c r="F79" i="4"/>
  <c r="H79" i="4" s="1"/>
  <c r="F66" i="4"/>
  <c r="H66" i="4" s="1"/>
  <c r="F55" i="4"/>
  <c r="H55" i="4" s="1"/>
  <c r="F44" i="4"/>
  <c r="H44" i="4" s="1"/>
  <c r="J44" i="4" s="1"/>
  <c r="J45" i="4" s="1"/>
  <c r="F31" i="4"/>
  <c r="H31" i="4" s="1"/>
  <c r="J31" i="4" s="1"/>
  <c r="F30" i="4"/>
  <c r="H30" i="4" s="1"/>
  <c r="H32" i="4" l="1"/>
  <c r="J30" i="4"/>
  <c r="J32" i="4" s="1"/>
  <c r="H80" i="4"/>
  <c r="J79" i="4"/>
  <c r="J80" i="4" s="1"/>
  <c r="H296" i="4"/>
  <c r="J295" i="4"/>
  <c r="J296" i="4" s="1"/>
  <c r="H117" i="4"/>
  <c r="J116" i="4"/>
  <c r="J117" i="4" s="1"/>
  <c r="H45" i="4"/>
  <c r="H188" i="4"/>
  <c r="J187" i="4"/>
  <c r="J188" i="4" s="1"/>
  <c r="J199" i="4"/>
  <c r="J201" i="4" s="1"/>
  <c r="H201" i="4"/>
  <c r="H56" i="4"/>
  <c r="J55" i="4"/>
  <c r="J56" i="4" s="1"/>
  <c r="J129" i="4"/>
  <c r="J130" i="4" s="1"/>
  <c r="H273" i="4"/>
  <c r="J272" i="4"/>
  <c r="J273" i="4" s="1"/>
  <c r="H284" i="4"/>
  <c r="J283" i="4"/>
  <c r="J284" i="4" s="1"/>
  <c r="H177" i="4"/>
  <c r="H67" i="4"/>
  <c r="J66" i="4"/>
  <c r="J67" i="4" s="1"/>
  <c r="H141" i="4"/>
  <c r="J140" i="4"/>
  <c r="J141" i="4" s="1"/>
  <c r="H153" i="4"/>
  <c r="H212" i="4"/>
  <c r="J211" i="4"/>
  <c r="J212" i="4" s="1"/>
  <c r="H251" i="4"/>
  <c r="J250" i="4"/>
  <c r="J251" i="4" s="1"/>
  <c r="J236" i="4"/>
  <c r="J240" i="4" s="1"/>
  <c r="H240" i="4"/>
  <c r="H17" i="4"/>
  <c r="J16" i="4"/>
  <c r="J17" i="4" s="1"/>
  <c r="H92" i="4"/>
  <c r="J91" i="4"/>
  <c r="J92" i="4" s="1"/>
  <c r="H105" i="4"/>
  <c r="H166" i="4"/>
  <c r="J164" i="4"/>
  <c r="J166" i="4" s="1"/>
  <c r="H225" i="4"/>
  <c r="H262" i="4"/>
</calcChain>
</file>

<file path=xl/sharedStrings.xml><?xml version="1.0" encoding="utf-8"?>
<sst xmlns="http://schemas.openxmlformats.org/spreadsheetml/2006/main" count="621" uniqueCount="88">
  <si>
    <t>Określenie właściwej stawki VAT należy do Wykonawcy. Należy podać stawkę VAT obowiązującą na dzień otwarcia ofert.</t>
  </si>
  <si>
    <t>Nazwa i nr dokumentu dopuszczającego do obrotu i używania</t>
  </si>
  <si>
    <t>szt.</t>
  </si>
  <si>
    <t>Należy podać pod każdym zaoferowanym pakietem.</t>
  </si>
  <si>
    <t>Okres gwarancji - 12 miesięcy</t>
  </si>
  <si>
    <t>kwalifikowany podpis elektroniczny przedstawiciela Wykonawcy</t>
  </si>
  <si>
    <t>Dokładna nazwa przedmiotu zamówienia</t>
  </si>
  <si>
    <t>Ilość</t>
  </si>
  <si>
    <t>Jedn. miary</t>
  </si>
  <si>
    <t>Producent /Nr katalogowy produktu*</t>
  </si>
  <si>
    <t>Cena jedn. netto (PLN)</t>
  </si>
  <si>
    <t>Cena jedn. brutto (PLN)</t>
  </si>
  <si>
    <t>Wartość netto (PLN)</t>
  </si>
  <si>
    <t>VAT [%]</t>
  </si>
  <si>
    <t>Wartość brutto (PLN)</t>
  </si>
  <si>
    <t>Ilość jednostek w opak. handl.</t>
  </si>
  <si>
    <t>1</t>
  </si>
  <si>
    <t>2</t>
  </si>
  <si>
    <t>3</t>
  </si>
  <si>
    <t>4</t>
  </si>
  <si>
    <t>5</t>
  </si>
  <si>
    <t>8</t>
  </si>
  <si>
    <t>Okres gwarancji - 24 miesięcy</t>
  </si>
  <si>
    <t xml:space="preserve">czekam na wycenę z tech-med. Bydgoszcz </t>
  </si>
  <si>
    <t xml:space="preserve">zmienić opis </t>
  </si>
  <si>
    <r>
      <rPr>
        <b/>
        <sz val="8"/>
        <color theme="1"/>
        <rFont val="Calibri"/>
        <family val="2"/>
        <charset val="238"/>
        <scheme val="minor"/>
      </rPr>
      <t>Stojak kroplówki z regulacją wysokości</t>
    </r>
    <r>
      <rPr>
        <sz val="8"/>
        <color theme="1"/>
        <rFont val="Calibri"/>
        <family val="2"/>
        <charset val="238"/>
        <scheme val="minor"/>
      </rPr>
      <t xml:space="preserve"> w zakresie: 1320-2150 mm, przystosowany do instalacji pompy infuzyjnej 
WYKONANIE:
• podstawa pięcioramienna, stalowa, lakierowana proszkowo na kółkach w obudowie stalowej ocynkowanej o średnicy 50 mm, w tym trzy z blokadą
• średnica podstawy: 600 mm ± 20 mm
• kolumna zewnętrzna z rury ze stali kwasoodpornej gat. 0H18N9 o średnicy 25 mm ± 20 mm
• kolumna wewnętrzna z rury ze stali kwasoodpornej gat. 0H18N9 o średnicy 16 mm ± 20 mm
• głowica na 4 haczyki ze stali kwasoodpornej gat. 0H18N9
• kolor podstawy do wyboru opcjonalnie w zależności od potrzeb Zamawiającego 
Wymagane dokumenty: 
- karta gwarancyjna 
- instrukcja obsługi w języku polskim
</t>
    </r>
  </si>
  <si>
    <r>
      <rPr>
        <b/>
        <sz val="8"/>
        <color theme="1"/>
        <rFont val="Calibri"/>
        <family val="2"/>
        <charset val="238"/>
        <scheme val="minor"/>
      </rPr>
      <t>Stolik instrumentalny typu MAYO s</t>
    </r>
    <r>
      <rPr>
        <sz val="8"/>
        <color theme="1"/>
        <rFont val="Calibri"/>
        <family val="2"/>
        <charset val="238"/>
        <scheme val="minor"/>
      </rPr>
      <t>tolik do instrumentów medycznych typu Mayo
WYKONANIE: 
• konstrukcja w całości ze stali kwasoodpornej gat. 0H18N9 
• 1 blat z pogłębieniem, obracany w poziomie o 360° z blokadą obrotu, podnoszony hydraulicznie za pomocą dźwigni nożnej, regulacja w zakresie: 950-1320 mm ± 50 mm 
• blat stolika wyprofilowany tak, aby uniemożliwić zsuwanie się przedmiotów 
• podstawa na 3 kołach o średnicy min. 75 mm, w tym dwa z hamulcem 
• wymiary: 750x500x950-1320 mm ± 50 mm (szer.x gł.x wys.) 
• wymiary blatu: 750x500 mm ± 50 mm 
• wymiary powierzchni użytkowej blatu: 700x450 mm ± 50 mm (dł.xszer.) 
• rok produkcji min. 2024, urządzenie fabrycznie nowe, nie rekondycjonowane 
Wymagane dokumenty: 
- Certyfikat CE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</si>
  <si>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Wózek inwalidzki, ręczny , składany</t>
    </r>
    <r>
      <rPr>
        <sz val="8"/>
        <color theme="1"/>
        <rFont val="Calibri"/>
        <family val="2"/>
        <charset val="238"/>
        <scheme val="minor"/>
      </rPr>
      <t xml:space="preserve">
WYKONANIE: 
• stalowa rama 
• wózek składany na krzyżaku 
• podłokietniki ścięte, odchylane za oparcie, odpinane 
• podnóżki odpinane, z możliwością regulacji, odchylane do wewnątrz i na zewątrz 
• możliwość regulacji wysokości płyty podnóżka 
• koła przednie: 200 mm, kryptonowe 
• koła tylne, odpinane na szybkozłączki, 24" Alu pełne kryptonowe, hamulce oparte na systemie sprężynowym 
• ergonomiczne uchwyty do pchania 
• materiał tapicerski łatwo zmywalny z możliwością dezynfekcji 
• użytkowa szerokość siedziska: 500 mm ± 50 mm 
• całkowita szerokość siedziska: 670 mm ± 50 mm 
• dopuszczalna waga użytkownika: do 130 kg 
• masa własna: do 17 kg 
• rok produkcji min. 2024, urządzenie fabrycznie nowe, nie rekondycjonowane
Wymagane dokumenty: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</si>
  <si>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Fotel do transporti pacjentów neurologicznych</t>
    </r>
    <r>
      <rPr>
        <sz val="8"/>
        <color theme="1"/>
        <rFont val="Calibri"/>
        <family val="2"/>
        <charset val="238"/>
        <scheme val="minor"/>
      </rPr>
      <t xml:space="preserve">
•  konstrukcja wózka zapewniająca komfort i wsparcie pozycji pacjenta 
•  jednolity system siedziska i oparcia, podłokietniki, możłiwość poziomowania - pochylania oparcia, podnóżek
• wypełnienie tapicerki  dwoma rodzajami granulatu, poliestrowym i silikonowym  dla zapewnienia  właściwego konturu i wsparcia 
• możliwość otoczenia osoby  siedzącej w całości przez poduszki 
• system  montowany  do wózka o rozmiarze siedziska min. 50 cm
Wózek :  wyposażony w koła tylne o rozmiarze 16' z hamulcami bębnowymi dla osoby transportującej pacjenta
• hamulce  zapewniające skuteczne hamowanie
• pełne pozycjonowanie
• redystrybucja ciśnienia dla zmniejszenia poczucia bólu i dopasowania do konturów ciała
• specjalne poduszki na podparcie ramion
• rozwiązanie dla osób z bierną pozycją siedzącą I deformacjami kręgosłupa
• możliwość demontażu poszczególnych elementów systemu  zamkiem błyskawicznym
• rok produkcji min. 2024, urządzenie fabrycznie nowe, nie rekondycjonowane
Wymagane dokumenty:
- instrukcja obsługi w języku polskim
- karta gwarancyjna
</t>
    </r>
  </si>
  <si>
    <r>
      <rPr>
        <b/>
        <sz val="8"/>
        <color theme="1"/>
        <rFont val="Calibri"/>
        <family val="2"/>
        <charset val="238"/>
        <scheme val="minor"/>
      </rPr>
      <t xml:space="preserve">Chodzik rehabilitacyjny
</t>
    </r>
    <r>
      <rPr>
        <sz val="8"/>
        <color theme="1"/>
        <rFont val="Calibri"/>
        <family val="2"/>
        <charset val="238"/>
        <scheme val="minor"/>
      </rPr>
      <t xml:space="preserve">• funkcje: kroczący, stały, badź stały z kółkami
• składana, lekka, aluminiowa rama
• łatwy sposób zablokowania funkcji kroczącej przez bolec blokady
• wymiary (wysokość całkowitax szerokość całkowitax długość całkowita): 820-1000x600x480 mm  +/- 200 mm
• regulowana skokowo  wysokość balkonika co 25 mm +/- 5 mm
• zakres stopni regulacji: 8
• solidna, stabilna i wytrzymała konstrukcja
• wygodne pole podparcia
• ergonomiczne uchwyty wykonane z  tworzywa zapewniajacego lepszy chwyt
• wymienne stopki podporowe zakończone gumowymi nasadkami antypoślizgowymi
• dodatkowe wymienne stopki przednie wyposażone w kółka o średnicy 120 mm +/- 20 mm
• maksymalne obciążenie do 120 kg
• waga z kółkami do 3 kg
• wyrób medyczny
• rok produkcji min. 2024, urządzenie fabrycznie nowe, nie rekondycjonowane
Wymagane dokumenty:
- instrukcja obsługi w języku polskim
- karta gwarancyjna
</t>
    </r>
  </si>
  <si>
    <r>
      <rPr>
        <b/>
        <sz val="8"/>
        <color theme="1"/>
        <rFont val="Calibri"/>
        <family val="2"/>
        <charset val="238"/>
        <scheme val="minor"/>
      </rPr>
      <t>Materac pneumatyczny, zmiennociśnieniowy o konstrukcji rurowej</t>
    </r>
    <r>
      <rPr>
        <sz val="8"/>
        <color theme="1"/>
        <rFont val="Calibri"/>
        <family val="2"/>
        <charset val="238"/>
        <scheme val="minor"/>
      </rPr>
      <t>, posiadający:                                                                                                                                        • dopuszczalne obciążenie materaca nie mniej niż 150 kg                                        • wyłogi pozwalające na zamontowanie go na zwykłym materacu łóżkowym                                                                                                                                               • 17 komór (rur) w tym 6 z mikrowentylacją                                                                     • wydajna pompa 8 L/min                                                                                                            • poziom hałasu poniżej 35 dBA                                                                                              • haki ułatwiające zawieszenie pompy na łóżku                                                           • wymienny filtr antybakteryjny w pompie                                                                      • wskaźnik wizualny prawidłowego ciśnienia                                                                • alarm wizualny w przypadku spadku ciśnienia                                                          • łącznik pozwalający na wypięcie jednej z rur                                                               • komory wypełniane powietrzem w cyklach co 10 – 12 minut                         • zawór CPR                                                                                                                                            • funkcja transportowa (zabezpieczenie przed utratą powietrza)                   • ręczna regulacja ciśnienia w materacu (skala w kilogramach) pozwala na jego dostosowanie do wagi użytkownika                                                                   • zasilanie pompy: 230V, 50HZ                                                                                                 • regulacja ciśnienia: 40–100 mm Hg                                                                                  • pobór prądu przez pompę: 7W                                                                                              • bezpieczniki 1A
• waga materaca: nie więcej niż 4,7 kg                                                                               • waga pompy: nie więcej niż  1,4 kg                                                                                    • wymiary całkowite materaca: nie większy niż dł. 1900 x 850 x 110 mm (dł. x szer. x wys.)                                                                                                                              • wymiary całkowite pompy: nie większy niż dł. 290 x 150 x 90 mm (dł. x szer. x wys.)                                                                                                                                          • klasyfikacja IP 22
• rok produkcji min. 2024, urządzenie fabrycznie nowe, nie rekondycjonowane                                                                                                                             Wyposażenie oraz wymagane dokumenty:                                                                     - pokrowiec w zestawie                                                                                                                
-  zapasowa komora w zestawie
Wymagane dokumenty:                                                                                              
- instrukcja obsługi w języku polskim
- karta gwarancyjna
- deklaracja zgodności</t>
    </r>
  </si>
  <si>
    <r>
      <t xml:space="preserve">Wózek medyczny z blatem roboczym ze stali kwasoodpornej </t>
    </r>
    <r>
      <rPr>
        <b/>
        <sz val="8"/>
        <color theme="1"/>
        <rFont val="Calibri"/>
        <family val="2"/>
        <charset val="238"/>
        <scheme val="minor"/>
      </rPr>
      <t xml:space="preserve">stolik zabiegowy 2-półkowy </t>
    </r>
    <r>
      <rPr>
        <sz val="8"/>
        <color theme="1"/>
        <rFont val="Calibri"/>
        <family val="2"/>
        <charset val="238"/>
        <scheme val="minor"/>
      </rPr>
      <t xml:space="preserve">
Wymiary całkowite wózka bez wyposażenia dodatkowego:
- szerokość 1130 mm ± 20 mm
- głębokość 660 mm ± 20 mm
- wysokość 990 mm ± 20 mm 
WYKONANIE: 
• konstrukcja nośna szkieletowa wykonana z profilu aluminiowego, profil aluminiowy o przekroju min. 25x25 mm, nie dopuszcza się profilu typu ćwierćwałek oraz o innych owalnych kształtach
• konstrukcje szkieletowe z profili aluminiowych łączonych za pomocą złączy z wysoko-udarowego tworzywa ABS, profile aluminiowe zabezpieczone elektrolitycznie, pokryte farbami proszkowymi wzbogaconymi substancjami antybakteryjnymi 
• blat roboczy zagłębiony, ze stali kwasoodpornej w gat. 0H18N9 
• wózek wyposażony w 2 półki montowane na stałe nad układem jezdnym i w środku wózka, półki wykonane z profili aluminiowych wypełnionych płytą dwustronnie laminowaną o grubości 18 mm, na bazie płyty wiórowej o gęstości nie mniejszej niż 650 k g/m3 
• wózek wyposażony w ergonomiczny uchwyt do przetaczania, wykonany ze stali nierdzewnej, zamontowany po prawej stronie korpusu, uchwyt o przekroju kołowym o średnicy 25 mm 
• układ jezdny: 4 koła skrętne o średnicy min. 125 mm, w tym 2 z hamulcem 
• 4 odbojniki talerzykowe, odbojniki z tworzywa umieszczone nad każdym z kół
• wózek odporny na działanie środków dezynfekcyjnych, promieni UV
• wyrób seryjny, nie modyfikowany na potrzeby przetargu, Wytwórca posiadający dla wyrobu wprowadzony i utrzymywany system zarządzania jakością zgodnie z EN ISO 13485:2016
• rok produkcji min. 2024, urządzenie fabrycznie nowe, nie rekondycjonowane
Wymagane dokumenty: 
- Deklaracja zgodności 
- Certyfikat
- karta gwarancyja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</si>
  <si>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Stolik zabiegowy</t>
    </r>
    <r>
      <rPr>
        <sz val="8"/>
        <color theme="1"/>
        <rFont val="Calibri"/>
        <family val="2"/>
        <charset val="238"/>
        <scheme val="minor"/>
      </rPr>
      <t xml:space="preserve"> wykonany ze stali lakierowanej proszkowo 
• stelaż ze stalowego giętego profilu kwadratowego o przekroju min. 25x25 mm, lakierowanego proszkowo, z szynami instrumentalnym i uchwytami do prowadzenia skierowanymi ku górze stanowiącymi stały element stabilnej konstrukcji 
• stolik wyposażony w 3 blaty stalowe, lakierowane proszkowo na biało, blaty z pogłębieniem 
• stelaż wyposażony w odboje oraz 4 wysoce mobilne koła w obudowie z tworzywa sztucznego o średnicy 100 mm  +/-10 mm w kolorze białym, w tym dwa z blokadą
• elementy dekoracyjne: stelaż, front szuflady, lakierowane proszkowo na kolor wg palety RAL - min. 19 kolorów do wyboru przez Zamawiającego
Wymiary stolika bez wyposażenia dodatkowego:
- szerokość: 720 mm (+/-20 mm)
- głębokość: 550 mm (+/-20 mm)
- wysokość: 900 mm (+/-20 mm)
• rok produkcji min. 2024, urządzenie fabrycznie nowe, nie rekondycjonowane 
Wymagane dokumenty: 
-  Deklaracja zgodności CE (lub równoważne) 
-   Wpis lub zgłoszenie do URWMiPB (lub równoważne)  
-  Certyfikat producenta wyrobów medycznych PN-EN ISO 13485 (lub równoważne)
- Certyfikat PN-EN ISO 9001 - projektowanie, serwis, produkcja sprzętu medycznego (lub równoważne)</t>
    </r>
  </si>
  <si>
    <r>
      <rPr>
        <b/>
        <sz val="8"/>
        <color theme="1"/>
        <rFont val="Calibri"/>
        <family val="2"/>
        <charset val="238"/>
        <scheme val="minor"/>
      </rPr>
      <t>Leżanka dwusekcyjna</t>
    </r>
    <r>
      <rPr>
        <sz val="8"/>
        <color theme="1"/>
        <rFont val="Calibri"/>
        <family val="2"/>
        <charset val="238"/>
        <scheme val="minor"/>
      </rPr>
      <t xml:space="preserve">
WYKONANIE:
• konstrukcja wykonana ze stalowych kształtowników, lakierowana proszkowo na biało
• stelaż wyposażony w stopki lub kółka do wyboru Zamawiajacego 
• stopki nastawne z możliwością poziomowania, wykonane z elastycznego materiału o bardzo dużej wytrzymałości, zapewniające doskonałe przyleganie do twardych podłoży w celu eliminacji efektu poślizgu lub kółka o średnicy 125 mm, w tym dwa z hamulcem
• leże dwusegmentowe wykonane z gąbki pokrytej zmywalnym materiałem oraz odpornym na dezynfekcję - tapicerowane 
• kąt nachylenia zagłówka/wezgłowia: ± 40° 
• regulacja ręczna zagłówka za pomocą mechanizmu zapadkowego 
• całkowita długość: 1880 mm ± 20 mm
• całkowita szerokość: 550 mm ± 20 mm
• całkowita wysokość: 510 mm ± 20 mm 
• masa własna: do 27 kg 
• dopuszczalne obciążenie: min. 180 kg
• uchwyt na jednorazowe prześcieradło 
• wyrób medyczny posiadający aktualny dokument dopuszczający do obrotu zgodny z wymogami ustawy z dnia 20 maja 2010r o wyrobach medycznych (Dz. U. nr 107, poz. 679 z późn. zm.) 
• wyrób oznaczony znakiem CE potwierdzony deklaracją Zgodności lub Certyfikatem CE
• kolor tapicerki dostępny w 10 kolorach do wyboru Zamawiającego 
• rok produkcji min. 2024, urządzenie fabrycznie nowe, nie rekondycjonowane
Wymagane dokumenty: 
-  Deklaracja Zgodności lub Certyfikat CE 
- karta gwarancyjna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</si>
  <si>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Taboret chirurgiczny z oparciem</t>
    </r>
    <r>
      <rPr>
        <sz val="8"/>
        <color theme="1"/>
        <rFont val="Calibri"/>
        <family val="2"/>
        <charset val="238"/>
        <scheme val="minor"/>
      </rPr>
      <t xml:space="preserve"> taboret medyczny
WYKONANIE:
• podstawa wykonana ze stali kwasoodpornej gat. OH18N9
• regulacja wysokości realizowana za pomocą sprężyny gazowej z blokadą w zakresie od 440 do 580 mm ± 10 mm 
• oparcie i siedzisko tapicerowane materiałem wodoodpornym, łatwozmywalnym 
• średnica siedziska 360 mm 
• pięcioramienna, stabilna podstawa o średnicy 600 mm ± 10 mm 
• kółka o średnicy 50 mm odporne na korozję i ścieranie, nie rysujące podłogi, wszystkie z blokadą 
• materiał odporny na działanie środków dezynfekcyjnych, promieni UV 
• kolor tapicerki dostępny w róznych kolorach do wyboru Zamawiającego 
• wyrób medyczny posiadający aktualny dokument dopuszczający do obrotu zgodny z wymogami ustawy z dnia 20 maja 2010r o wyrobach medycznych (Dz.U. nr 107, poz. 679 z późn. zm.)
• wyrób oznaczony znakiem CE potwierdzony deklaracją Zgodności lub Certyfikatem CE
• wyrób seryjny, nie modyfikowany na potrzeby przetargu, Wytwórca posiadający dla wyrobu wprowadzony i utrzymywany system zarządzania jakością zgodnie z EN ISO 13485:2016 
• rok produkcji min. 2024, urządzenie fabrycznie nowe, nie rekondycjonowane
Wymagane dokumenty: 
-  Deklaracja Zgodności lub Certyfikat CE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</si>
  <si>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Automatyczny naramienny aparat do pomiaru ciśnienia krwi z mankietem</t>
    </r>
    <r>
      <rPr>
        <sz val="8"/>
        <color theme="1"/>
        <rFont val="Calibri"/>
        <family val="2"/>
        <charset val="238"/>
        <scheme val="minor"/>
      </rPr>
      <t xml:space="preserve">                                     
• łatwa obsługa oraz dokładność pomiarowa urządzenia
• funkcja wykrywania nieregularnego tętna
• metoda pomiaru oscylometryczna
• pompowanie: funkcja Fuzzy-logic kontrolowana pompą elektryczną
• automatyczny zawór uwalniania powietrza
• rozdzielczość pomiaru: 1 mmHg
• zakres pomiaru ciśnienia: 0 - 299 mmHg
• zakres pomiaru tętna: 40 - 180 uderzeń/min
• dokładność pomiaru ciśnienia: +/- 3 mmHg
• pamięć: 2 x 60 pomiarów
• temperatura działania: od 10 do 40 °C
• temperatura przechowywania: -20 do 60 °C
• trzyliniowy wyświetlacz LCD (c.skurczowe/c.rozkurczowe/tętno)
• duży wyświetlacz i przyciski
• wskaźnik prawidłowo założonego mankietu
• czujnik poruszenia podczas pomiaru
• funkcja diagnozowania nadciśnienia: Symbol
• średnia z 3 wyników pomiarów
• wyłączanie automatyczne
• zasilanie: 4 baterie 1,5V AA
• wskaźnik niskiego poziomu baterii
• waga urządzenia: nie większa niż 280 g (bez baterii)
• wymiary: 115 x 80 x 141 mm  +/- 10 mm
Gwarancja co najmniej 36 miesięcy
Wyposażenie oraz wymagane dokumenty:
- mankiet obwód ramienia: 22-42 cm (M)
- etui/pokrowiec
- 4 x baterie 1,5V AA
Wymagane dokumenty:
- zatwierdzony klinicznie zgodnie z Międzynarodowym Protokołem Badań: Walidacja
- instrukcja obsługi w języku polskim
- karta gwarancyjna
- Certyfikat CE</t>
    </r>
  </si>
  <si>
    <r>
      <rPr>
        <b/>
        <sz val="8"/>
        <color theme="1"/>
        <rFont val="Calibri"/>
        <family val="2"/>
        <charset val="238"/>
        <scheme val="minor"/>
      </rPr>
      <t>Inhalator z kompresorem</t>
    </r>
    <r>
      <rPr>
        <sz val="8"/>
        <color theme="1"/>
        <rFont val="Calibri"/>
        <family val="2"/>
        <charset val="238"/>
        <scheme val="minor"/>
      </rPr>
      <t xml:space="preserve"> umożliwiający pracę w trybie ciągłym.  Inhalator i używane w nim akcesoria wykonane z materiałów antyalergicznych, bez ftalanów i BPA, przetestowane zgodnie z europejskimi norma EN 10993-1 „Ocena biologiczna wyroby medyczne ”oraz  w 93/42 / EWG Europejskiej Dyrektywa dotycząca wyrobów medycznych. Inhalator posiadający: 
• wygodny schowek na akcesoria oraz rączkę ułatwiającą transport </t>
    </r>
    <r>
      <rPr>
        <sz val="8"/>
        <rFont val="Calibri"/>
        <family val="2"/>
        <charset val="238"/>
        <scheme val="minor"/>
      </rPr>
      <t>oraz</t>
    </r>
    <r>
      <rPr>
        <sz val="8"/>
        <color theme="1"/>
        <rFont val="Calibri"/>
        <family val="2"/>
        <charset val="238"/>
        <scheme val="minor"/>
      </rPr>
      <t xml:space="preserve"> kabel zasilający chowany w tylnej części obudowy  • wysokiej jakości filtr o gęstości co najmniej 320 mg / cm3• 4 tryby pracy nebulizatora:
- cząsteczki większe niż 7 μm (nebulizator w pozycji 0) dla górnych dróg oddechowych, duża prędkość nebulizacji
- cząsteczki większe niż 5 μm (nebulizator w pozycji 1) do leczenia obszaru tchawiczo-oskrzelowego 
- cząsteczki między 3 a 4 μm (nebulizator w pozycji 2) do leczenia oskrzeli 
- cząsteczki między 2 a 3 μm (nebulizator w pozycji 3) lekarstwo dociera do pęcherzyków płuc                                                                                                                      • wartość rezydualna (pozostałość leku po inhalacji) nie większa niż : 1.446 g w pozycji 1 nebulizatora; 1.104 g w pozycji 2 nebulizatora; 0,738 g w pozycji 3 nebulizatora                                                                                             
• objętość rezydualna (objętość roztworu nie wykorzystana do produkcji chmury) nie większa niż 0,3 ml                                                                               
• możliwość używania nebulizatora z ustnikiem, końcówką do nosa, maskami dla dorosłych  i dzieci, lub maseczkami silikonowymi dla noworodków                                                                                                                                       • możliwość czyszczenia, dezynfekcji i sterylizacji nebulizatora  i akcesoriów                                                                                                                                           • możliwość uzyskania frakcji respirabilnej &lt; 5 μm (FPF)% od 83,1%            • średni czas nebulizacji 2 ml leku poniżej 4 minut                                                    • szybkość nebulizacji/podawania leku 0,53-0,23 ml/min                                   • cicha praca kompresora do max 55 dB                                                                           • sprężarka o wydajność około </t>
    </r>
    <r>
      <rPr>
        <sz val="8"/>
        <rFont val="Calibri"/>
        <family val="2"/>
        <charset val="238"/>
        <scheme val="minor"/>
      </rPr>
      <t xml:space="preserve"> 9</t>
    </r>
    <r>
      <rPr>
        <sz val="8"/>
        <color theme="1"/>
        <rFont val="Calibri"/>
        <family val="2"/>
        <charset val="238"/>
        <scheme val="minor"/>
      </rPr>
      <t xml:space="preserve"> l/min                                                                             •  zasilanie sieciowe 230 V ~ 50 Hz / 130 VA
 • waga: nie przekraczająca 1,8 kg                                                                                         • wymiary całkowite inhalatora: nie większe niż 5,90 x 8,27 x 4,33 cala (dł. x szer. x wys.)                                                                                                                              </t>
    </r>
    <r>
      <rPr>
        <sz val="8"/>
        <rFont val="Calibri"/>
        <family val="2"/>
        <charset val="238"/>
        <scheme val="minor"/>
      </rPr>
      <t xml:space="preserve">•  MMAD wg. nowej normy EN13544-1 2,49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• czas używania nebulizatora i akcesoriów nie krótszy niż 6 miesięcy         Wyposażenie oraz wymagane dokumenty:                                                                      - urządzenie wraz z nebulizatorem, ustnikiem, maską dla dorosłych, maską 
dziecięcą, przewodem powietrznym o długości min. 1,70 m oraz  filtrem
Wymagane dokumenty:
- Deklaracja Zgodności
- instrukcja obsługi w języku polskim
- karta gwarancyjna                                                                                              
</t>
    </r>
    <r>
      <rPr>
        <b/>
        <sz val="8"/>
        <color theme="1"/>
        <rFont val="Calibri"/>
        <family val="2"/>
        <charset val="238"/>
        <scheme val="minor"/>
      </rPr>
      <t xml:space="preserve"> - paszport techniczny
</t>
    </r>
  </si>
  <si>
    <r>
      <rPr>
        <b/>
        <sz val="8"/>
        <color theme="1"/>
        <rFont val="Calibri"/>
        <family val="2"/>
        <charset val="238"/>
        <scheme val="minor"/>
      </rPr>
      <t>Regulator próżni do punktu poboru</t>
    </r>
    <r>
      <rPr>
        <sz val="8"/>
        <color theme="1"/>
        <rFont val="Calibri"/>
        <family val="2"/>
        <charset val="238"/>
        <scheme val="minor"/>
      </rPr>
      <t xml:space="preserve"> wykonany z tworzywa (bez elementów metalowych) o uproszczonym sposobie obsługi:
• zakres regulacji 0-1000 mbar                                                                                                • stopień siły ssania 115 l/min+/- 5l/min do -950 bar                                               • system regulacji ssania za pomocą membrany stabilizującej                         • system precyzyjnego ustawienia siły ssania                                                              • system szybkiego odcinania siły ssania                                                                        • wakuometr w obudowie zabezpieczającej przed zniszczeniem wykonanej z tworzywa                                                                                                                  • obudowa umożliwiająca dokonanie czyszczenia wewnętrznych elementów bez użycia jakichkolwiek narzędzi                                                               • system zabezpieczenia antyprzelewowego z mechanizmem wewnętrznym szybkiego odcinania z wbudowaną obudową filtra bakteriobójczego                                                                                                                              • wewnętrzny system filtrów bakteriobójczych                                                            • system szybkiego sprzęgania z systemem zabezpieczenia (obrót nie większy niż 90◦)                                                                                                                                  • pojemnik bezpieczeństwa do regulatora próżni                                                       </t>
    </r>
    <r>
      <rPr>
        <b/>
        <sz val="8"/>
        <color theme="1"/>
        <rFont val="Calibri"/>
        <family val="2"/>
        <charset val="238"/>
        <scheme val="minor"/>
      </rPr>
      <t>Wtyk do punktu poboru  DIN</t>
    </r>
  </si>
  <si>
    <r>
      <rPr>
        <b/>
        <sz val="8"/>
        <color theme="1"/>
        <rFont val="Calibri"/>
        <family val="2"/>
        <charset val="238"/>
        <scheme val="minor"/>
      </rPr>
      <t>Przepływowa lampa bakteriobójcza i wirusobójcza</t>
    </r>
    <r>
      <rPr>
        <sz val="8"/>
        <color theme="1"/>
        <rFont val="Calibri"/>
        <family val="2"/>
        <charset val="238"/>
        <scheme val="minor"/>
      </rPr>
      <t xml:space="preserve">, z licznikiem czasu pracy, jednofunkcyjna  Lampa bakteriobójcza posiadająca:                                • licznik czasu pracy                                                                                                                       
• element emitujący promieniowanie UV-C: 2x55W                                               • trwałość promiennika: 8000 h                                                                                             • wydajność wentylatora: 199 m3/h                                                                                  • dezynfekowana kubatura: 45-90 m3/h                                                                           • zasięg działania lampy: 18-36 m2                                                                                       • sposób montażu: </t>
    </r>
    <r>
      <rPr>
        <b/>
        <sz val="8"/>
        <color theme="1"/>
        <rFont val="Calibri"/>
        <family val="2"/>
        <charset val="238"/>
        <scheme val="minor"/>
      </rPr>
      <t xml:space="preserve">przejezdna na statywie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• blaszana obudowa: wykonana z materiału kwasoodpornego zwiększająca wydajność dezynfekcji oraz pozwalająca na szybkie i łatwe usuwanie zabrudzeń z powierzchni urządzeń                                                                • podczas działania tej lampy personel oraz pacjenci mogą przebywać w pomieszczeni                                                                                                                                      • przepływ: cyrkulacja powietrza odbywająca się przez komorę UV-C            • gwarancja stałego, wysokiego stopnia dezynfekcji powietrza potwierdzona badaniami i zaświadczona wszelkimi wymaganymi certyfikatami                                                                                                                                        • napięcie zasilania: 230 V , 50 Hz                                                                                         • energooszczędny pobór mocy: 115 W                                                                              • waga lampy : 13,5 kg                                                                                                                  • wymiary kopuły: nie więcej niż 1125 x 215 x 130 mm                                           • wymiary lampy: nie więcej niż 600 x 1340 x 600 mm                                             • klasa zabezpieczenia ppor.: I                                                                                                 • klasyfikacja IP 20
• rok produkcji min. 2024, urządzenie fabrycznie nowe, nie rekondycjonowane                                                                                                                                                                                                
Wymagane dokumenty: 
- Deklaracja Zgodności                                                                                                              
- instrukcja obsługi w języku polskim
- karta gwarancyjna</t>
    </r>
  </si>
  <si>
    <r>
      <t>Termometr bezdotykowy na podczerwień mierzący temperaturę ok. 
5 - 6 cm od powierzchni ciała, posiadający:
• wyświetlacz LCD oraz projektor temperatury na ciele
• odczyt temperatury w 1 sekundę
• zakres pomiaru temperatury ciała: 34,0 - 42,5 ◦C                                                   • alarm świetlny przy 38 ◦C 
•  zasilanie: 4 baterie AAA 1,5 V, min. 20 000 pomiarów
• LED-owy sensor odległości do pomiaru temperatury
• szybką ręczna kalibrację do temperatury otoczenia
• wskazania do pomiaru w inkubatorze
• możliwość wyboru 3 rożnych trybów pomiaru (oralny, odbytniczy i pachwinowy)                                                                                                                                       • możliwość ustawienia w tryb pracy : NURS (pielęgniarka) DOCT (doktor) AIR (klimatyzacja) 
• rok produkcji min. 2024, urządzenie fabrycznie nowe, nie rekondycjonowane                                                                                                      Wyposażenie:                                                                        
- dodatkowy termometr wzorcowy wydany przez producenta w walizce 
x 1 szt.                                                                                                                                                          - etui                                                                                                                                                        
- 4 x baterie  AAA 1,5 V
Wymagane dokumenty:                                                                                                                    - Świadectwo wzorcowania
- Deklaracja Zgodności                                                                                                    
- instrukcja obsługi w języku polskim                                                                                   
- karta gwarancyjna</t>
    </r>
    <r>
      <rPr>
        <b/>
        <sz val="8"/>
        <color theme="1"/>
        <rFont val="Calibri"/>
        <family val="2"/>
        <charset val="238"/>
        <scheme val="minor"/>
      </rPr>
      <t/>
    </r>
  </si>
  <si>
    <r>
      <rPr>
        <b/>
        <sz val="8"/>
        <color theme="1"/>
        <rFont val="Calibri"/>
        <family val="2"/>
        <charset val="238"/>
        <scheme val="minor"/>
      </rPr>
      <t>Stetoskop internistyczny dwustronny</t>
    </r>
    <r>
      <rPr>
        <sz val="8"/>
        <color theme="1"/>
        <rFont val="Calibri"/>
        <family val="2"/>
        <charset val="238"/>
        <scheme val="minor"/>
      </rPr>
      <t xml:space="preserve"> klasyczny dedykowany do wyboru zamawiającego  do osłuchiwania osób  dorosłych, dzieci i nowortków. Dwustronna głowica wykonana z akustycznej stali nierdzewnej, z przełącznikiem trybu pracy. Głowica posiadająca hermetycznie uszczelniony przełącznik z membrany na lejek. Polimerowa membrana zapewniająca klarowność i intensywność dźwięku na wysokim poziomie. Stetoskop wyposażony w giętki, elastyczny przewód słuchowy, wykonany z silikonu z podwójnym światłem. Długość przewodu nie krótsza niż 86 cm. Możliwość rozciągnięcia przewodu od minimum 9 do maksimum 15 %. Przewód posiadający matową powierzchnię, nie ulegającą marszczeniu i pękaniu przy intensywnym użytkowaniu oraz nie lepiącą się. Stetoskop ma posiadać silikonowe oliwki, dopasowujące się do małżowiny usznej skutecznie izolujące hałas w co najmniej dwóch rozmiarach.Kolorystyka stetoskopu do wyboru na etapie realizacji z co najmniej 4 kolorów, w tym: czarny, fioletowy, jasny szary, błękitny. 
Wyposażenie dodatkowe:                                      
- co najmniej dwie dodatkowe pary oliwek i jedna membrana
Wymagane dokumenty:                       
 - instrukcja obsługi w języku polskim
- karta gwarancyjna
- Certyfikat 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</si>
  <si>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/>
        <rFont val="Calibri"/>
        <family val="2"/>
        <charset val="238"/>
        <scheme val="minor"/>
      </rPr>
      <t xml:space="preserve">Elektryczny fotel do pobierania krwi
</t>
    </r>
    <r>
      <rPr>
        <sz val="8"/>
        <color theme="1"/>
        <rFont val="Calibri"/>
        <family val="2"/>
        <charset val="238"/>
        <scheme val="minor"/>
      </rPr>
      <t>•  konstrukcja wykonana ze stalowych kształtowników
•  elektromechanicznie regulowana wysokość: 510-710 mm  +/- 100 mm
•  regulacja elektromechaniczna fotela za pomocą pilota kablowego ręcznego
•  przejezdna podstawa z kołami o średnicy 75 mm  +/- 10 mm 
z hamulcami
•  cztero-segmentowa powierzchnia robocza: segment głowy, pleców, siedzenia i nóg
•  szerokość powierzchni roboczej siedziska: 480 mm +/- 100 mm
•  fotel wyposażony w poliuretanowe podpórki infuzyjne ręki
•  długość fotela w pozycji leżanki: 1800 mm  +/- 100 mm
• manualnie regulowany segment pleców: +5/+95 ° - sprężyna gazowa 
• manualnie regulowany segment głowy: +/-30 °
• manualnie regulowany segment nóg: 0/-90 °
•  możliwość uzyskania pozycji krzesła jak i leżanki zabiegowej
•  zasilanie: 230 V
• nośność do 180 kg
• leże obite materiałem zmywalnym dostępnym w kilku kolorach
• materiał tapicerski łatwo zmywalny z możliwością dezynfekcji 
• kolor tapicerki do wyboru Zamawiajacego
• wyrób medyczny
• rok produkcji min. 2024, urządzenie fabrycznie nowe, nie rekondycjonowane
Wymagane dokumenty: 
- karta gwarancyjna 
- instrukcja obsługi w języku polskim</t>
    </r>
  </si>
  <si>
    <r>
      <rPr>
        <b/>
        <sz val="8"/>
        <color theme="1"/>
        <rFont val="Calibri"/>
        <family val="2"/>
        <charset val="238"/>
        <scheme val="minor"/>
      </rPr>
      <t>Krzesło/ fotel do pobierania krwi</t>
    </r>
    <r>
      <rPr>
        <sz val="8"/>
        <color theme="1"/>
        <rFont val="Calibri"/>
        <family val="2"/>
        <charset val="238"/>
        <scheme val="minor"/>
      </rPr>
      <t xml:space="preserve"> z regulowanym oparciem
• wysokość fotela: 1000 mm ± 50 mm
• szerokość siedziska 500 mm ± 50 mm 
• szerokość całkowita: 710 mm ± 50 mm 
• głębokość: 800 mm ± 50 mm 
• długość całkowita (po rozłożeniu): 1430 mm ± 50 mm 
• wysokość siedziska: 500 mm ± 50 mm 
• masa własna: do 30 kg
• maksymalne obciążenie: do 150 kg
• regulacja wysokości podgłówka: 150 mm ± 50 mm (podgłówek standardowy)
• regulacja wysokości podłokietników: 250 mm ± 50 mm 
• regulacja oparcia: 0° do 85°
• regulacja podnóżka: 0° do 90° 
• kolor do wyboru Zamawiającego 
• rok produkcji min. 2024, urządzenie fabrycznie nowe, nie rekondycjonowane
Wymagane dokumenty: 
- karta gwarancyjna 
- instrukcja obsługi w języku polskim</t>
    </r>
  </si>
  <si>
    <r>
      <t xml:space="preserve">Wózek transportowy do transportu pościeli
</t>
    </r>
    <r>
      <rPr>
        <sz val="8"/>
        <color theme="1"/>
        <rFont val="Calibri"/>
        <family val="2"/>
        <charset val="238"/>
        <scheme val="minor"/>
      </rPr>
      <t>•  wykonany z aluminium o wymiarach 1390x810x1490  mm  +/- 100 mm                                                                     •  wytłoczenia wzmacniające ścianki                                                                                                    •  3-częściowy mechanizm składania pokrywy i klapa w przedniej ściance , wycięcie w pojemniku zakończone profilem , styki profili zespawane w sposób ciągły                                                                                                                             •  stabilny profil krawędzi i podłogi o dużych wymiarach, złączony na stałe z blachą obudowy i podłogi                                                                                           •  uchwyt do transportu po stronie rolek kierowania                                                          •  dookoła rama ochronna z wyściółką z tworzywa sztucznego                             •  podwozie 2 kółka kierujące i 2 kółka stałe w narożach, średnica 200 mm +/-20mm, połączeniem  zawór kulkowy na spodzie
Wymagane dokumenty:
- instrukcja obsługi w języku polskim
- karta gwarancyjna</t>
    </r>
  </si>
  <si>
    <t xml:space="preserve"> Pakiet nr 1 STOJAK KROPLÓWKI</t>
  </si>
  <si>
    <t>Opcja zwiększenia zamówienia 80% (prawo opcji)</t>
  </si>
  <si>
    <t>PAKIET 2 STOLIK ZABIEGOWY</t>
  </si>
  <si>
    <t>PAKIET 3  STOLIK INSTRUMENTALNY MAYO</t>
  </si>
  <si>
    <t xml:space="preserve">PAKIET 4 WÓZEK INWALIDZKI </t>
  </si>
  <si>
    <t xml:space="preserve">PAKIET 5 STANOWISKO DO POBIERANIA KRWI </t>
  </si>
  <si>
    <t>PAKIET  6 STANOWISKO DO WKŁUĆ</t>
  </si>
  <si>
    <t xml:space="preserve">PAKIET 7 PAKIET LEŻANKA DWUSEKCYJNA </t>
  </si>
  <si>
    <t xml:space="preserve">PAKIET 8 TABORET CHIRURGICZNY Z OPARCIEM  I BEZ OPARCIA </t>
  </si>
  <si>
    <t xml:space="preserve">PAKIET 9 SZAFA NA NARKOTYKI </t>
  </si>
  <si>
    <t>PAKIET 10 STETOSKOP INTERNISTYCZNY</t>
  </si>
  <si>
    <t xml:space="preserve">PAKIET 11 CIŚNIENIOMIERZ AUTOMATYCZNY </t>
  </si>
  <si>
    <t>PAKIET 12  INHALATOR Z KOMPRESOREM</t>
  </si>
  <si>
    <t>PAKIET 13 WAGA OSOBOWA, NIEMOWLĘCA</t>
  </si>
  <si>
    <t xml:space="preserve">PAKIET 14 TERMOMETR PACJENTA ZE ŚWIADECTWEM WZORCOWANIA </t>
  </si>
  <si>
    <t>PAKIET 15 METALOWA SZAFA MEDYCZNA NA KÓŁKACH</t>
  </si>
  <si>
    <t xml:space="preserve">PAKIET 16 REGULATOR, PRZEPŁYWOMIERZ </t>
  </si>
  <si>
    <t>PAKIET 17 MATERAC ZMIENNOCIŚNIENIOWY</t>
  </si>
  <si>
    <t xml:space="preserve"> Szafa lekarska o korpusie wykonanym ze stali lakierowanej proszkowo
• grubość blachy 0,8 mm
•  górna cześć 2 x drzwi pełne METALOWE
• dolna część 2x drzwi pełne METALOWE 
• w górnej części 2 półki, w dolnej części 1 półka ( METALOWE )
• góra i dół wyposażona w zamki zainstalowane w uchwytach drzwiowyc       
• drzwi PEŁNE STAL                                                                                                                              • zamki ryglujące w 2 punktach
• szafa na 4 kołach jednych w tym 2 z blokadą jazdy
• wymiary: 1850 x 750 x 450 mm +/-50 mm
Wymagane dokumenty:
- instrukcja obsługi w języku polskim
- karta gwarancyjna</t>
  </si>
  <si>
    <t xml:space="preserve">PAKIET 18 LAMPA BAKTERIOBÓJCZA </t>
  </si>
  <si>
    <t>PAKIET 20 WÓZEK DO PRZEWOŻENIA ZWŁOK</t>
  </si>
  <si>
    <t>PAKIET 21 FOTEL DO TRANSPORTU PACJENTÓW NEUROLOGICZNYCH</t>
  </si>
  <si>
    <t>PAKIET 22 CHODZIK REHABILITACYJNY</t>
  </si>
  <si>
    <t>PAKIET 23 WÓZEK TRANSPORTOWY DO TRANSPORTU POŚCIELI</t>
  </si>
  <si>
    <t xml:space="preserve">PAKIET 19 BASENY , KACZKI , PODKŁADKI I BUTELKI </t>
  </si>
  <si>
    <r>
      <rPr>
        <b/>
        <sz val="8"/>
        <color theme="1"/>
        <rFont val="Calibri"/>
        <family val="2"/>
        <charset val="238"/>
        <scheme val="minor"/>
      </rPr>
      <t>Butelka z pokrywką</t>
    </r>
    <r>
      <rPr>
        <sz val="8"/>
        <color theme="1"/>
        <rFont val="Calibri"/>
        <family val="2"/>
        <charset val="238"/>
        <scheme val="minor"/>
      </rPr>
      <t>, z tworzywa sztucznego (polietylenu o małej gęstości), z widoczną podziałką 
• wymiary: 
- średnica: 12,5 cm
- wysokość: 24 cm
- pojemność: 2 l
• butelka autoklawowalna w temperaturze 120 °C
• kolor: naturalny</t>
    </r>
  </si>
  <si>
    <r>
      <rPr>
        <b/>
        <sz val="8"/>
        <color theme="1"/>
        <rFont val="Calibri"/>
        <family val="2"/>
        <charset val="238"/>
        <scheme val="minor"/>
      </rPr>
      <t>Basen z pokrywą, wielorazowy</t>
    </r>
    <r>
      <rPr>
        <sz val="8"/>
        <color theme="1"/>
        <rFont val="Calibri"/>
        <family val="2"/>
        <charset val="238"/>
        <scheme val="minor"/>
      </rPr>
      <t>, z tworzywa sztucznego (polipropylenu) 
basen autoklawowalny w temperaturze 120/130 °C, 20 minut 
• kolor: biały</t>
    </r>
  </si>
  <si>
    <r>
      <rPr>
        <b/>
        <sz val="8"/>
        <color theme="1"/>
        <rFont val="Calibri"/>
        <family val="2"/>
        <charset val="238"/>
        <scheme val="minor"/>
      </rPr>
      <t>Kaczka męska z pokrywką, wielorazowa</t>
    </r>
    <r>
      <rPr>
        <sz val="8"/>
        <color theme="1"/>
        <rFont val="Calibri"/>
        <family val="2"/>
        <charset val="238"/>
        <scheme val="minor"/>
      </rPr>
      <t>, z tworzywa sztucznego (półprzezroczystego polietylenu), podziałka o pojemności 1 l z pokrywką 
• wymiary: 30 x 13,5 x 10 x 14 cm</t>
    </r>
  </si>
  <si>
    <r>
      <rPr>
        <b/>
        <sz val="8"/>
        <color theme="1"/>
        <rFont val="Calibri"/>
        <family val="2"/>
        <charset val="238"/>
        <scheme val="minor"/>
      </rPr>
      <t>Podstawka pod basen wielorazowa</t>
    </r>
    <r>
      <rPr>
        <sz val="8"/>
        <color theme="1"/>
        <rFont val="Calibri"/>
        <family val="2"/>
        <charset val="238"/>
        <scheme val="minor"/>
      </rPr>
      <t>, biostatyczna, z ochroną antymikrobiologiczną 
• obciążenie do 160 kg
• wymiary: 370 x 310x 90 mm, pojemność 2500 ml
• wymiary: 470 x 290x 75 mm, pojemność 1500 ml
• opcjonalnie do wyboru podstawka pod basen płytki lub głęboki</t>
    </r>
  </si>
  <si>
    <t xml:space="preserve">PAKIET 24 WÓZEK DO PRZEWOZU LEKÓW </t>
  </si>
  <si>
    <r>
      <t xml:space="preserve">Wózek do przewozu leków z dwiema kolumnami i tacami ABS o różnych wysokościach.
</t>
    </r>
    <r>
      <rPr>
        <sz val="8"/>
        <color theme="1"/>
        <rFont val="Calibri"/>
        <family val="2"/>
        <charset val="238"/>
        <scheme val="minor"/>
      </rPr>
      <t>•  możliwość otwierania z dwóch stron                                                                                                                                                                    • szerokość  659 mm (=/- 20mm)                                                                                                                     • głębokość 406 mm (=/- 20mm)                                                                                                                             •  wysokość 1070 mm (=/- 20mm)                                                                                                                   •  wysokość bez kół 913mm  (=/- 20mm)                                                                                    * 4 kółka              
Wymagane dokumenty:
- instrukcja obsługi w języku polskim
- karta gwarancyjna</t>
    </r>
  </si>
  <si>
    <t>Deklarowany termin dostawy zamówień cząstkowych  dni rob. ( max. 28 dni w dni rob. (pon. – pt.) od złożenia zapotrzebowania) wynosi:</t>
  </si>
  <si>
    <t>dni</t>
  </si>
  <si>
    <t>Zgodnie zapisami SWZ cena oraz skrócenie terminu wykonania dostawy stanowi kryterium oceny ofert -</t>
  </si>
  <si>
    <r>
      <t xml:space="preserve">Wykonawca zobowiązany jest wykonać dostawę zamówienia cząstkowego w terminie </t>
    </r>
    <r>
      <rPr>
        <b/>
        <sz val="14"/>
        <color rgb="FF0070C0"/>
        <rFont val="Calibri"/>
        <family val="2"/>
        <charset val="238"/>
        <scheme val="minor"/>
      </rPr>
      <t xml:space="preserve">do 28 dni </t>
    </r>
    <r>
      <rPr>
        <b/>
        <sz val="11"/>
        <color rgb="FFFF0000"/>
        <rFont val="Calibri"/>
        <family val="2"/>
        <charset val="238"/>
        <scheme val="minor"/>
      </rPr>
      <t xml:space="preserve">od dnia złożenia zapotrzebowania. </t>
    </r>
    <r>
      <rPr>
        <b/>
        <sz val="16"/>
        <color rgb="FFFF0000"/>
        <rFont val="Calibri"/>
        <family val="2"/>
        <charset val="238"/>
        <scheme val="minor"/>
      </rPr>
      <t>Wykonawca może skrócić termin dostawy zamówienia cząstkowego maksymalnie o 14 dni</t>
    </r>
    <r>
      <rPr>
        <b/>
        <sz val="11"/>
        <color rgb="FFFF0000"/>
        <rFont val="Calibri"/>
        <family val="2"/>
        <charset val="238"/>
        <scheme val="minor"/>
      </rPr>
      <t>. Skrócenie terminu dostawy zamówienia cząstkowego stanowi jedno z kryterium oceny ofert. Skrócenie terminu wykonania zamówienia cząstkowego określa Wykonawca w dniach - w formularzu asortymentowo-cenowym – załącznik nr 2A do SWZ, wpisując o ile dni skraca termin realizacji zamówienia w stosunku do terminu maksymalnego.</t>
    </r>
  </si>
  <si>
    <r>
      <t xml:space="preserve">Załącznik Nr </t>
    </r>
    <r>
      <rPr>
        <b/>
        <sz val="16"/>
        <color rgb="FF0070C0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 xml:space="preserve"> i </t>
    </r>
    <r>
      <rPr>
        <b/>
        <sz val="16"/>
        <color rgb="FF0070C0"/>
        <rFont val="Calibri"/>
        <family val="2"/>
        <charset val="238"/>
        <scheme val="minor"/>
      </rPr>
      <t>2A</t>
    </r>
    <r>
      <rPr>
        <b/>
        <sz val="16"/>
        <rFont val="Calibri"/>
        <family val="2"/>
        <charset val="238"/>
        <scheme val="minor"/>
      </rPr>
      <t xml:space="preserve"> do SWZ </t>
    </r>
  </si>
  <si>
    <t>Opis przedmiotu zamówienia - Paramatry techniczne - Formularz asortymentowo-cenowy</t>
  </si>
  <si>
    <r>
      <rPr>
        <sz val="8"/>
        <color rgb="FFFF0000"/>
        <rFont val="Calibri"/>
        <family val="2"/>
        <charset val="238"/>
        <scheme val="minor"/>
      </rPr>
      <t>Zamawiający wymaga certyfikatu na zamek w sejfie.</t>
    </r>
    <r>
      <rPr>
        <sz val="8"/>
        <color theme="1"/>
        <rFont val="Calibri"/>
        <family val="2"/>
        <charset val="238"/>
        <scheme val="minor"/>
      </rPr>
      <t xml:space="preserve"> Szafa medyczna dwuskrzydłowa z sejfem z pełnymi stalowymi drzwiczkami w górnej i dolnej  części
• o korpusie wykonanym ze stali lakierowanej proszkowo
• wymiary [wysokość x szerokość x głębokość]: 1650 ( bez nóżek) x 700 x 320 mm  +/- 100 mm
• solidna konstrukcja ze stali wzmocniona ramą
• konstrukcja pokryta farbą odporną na działanie czyszczących substancji chemicznych, chloru itp., nietoksyczną i ognioodporną
• powłoka łatwo zmywalna, odporna na uszkodzenia mechaniczne
• grubość blachy 0,8 mm  +/- 0,2mm
• górna cześć 2 x drzwi pełne 
• dolna część 2x drzwi pełne
• drzwi PEŁNE STAL 
• 4 półki ( metalowe)
• nośność półek metalowych do 30 kg
• regulowane nóżki (zakres regulacji wysokości: 95-125 mm)
• wyposażenie metalowych drzwi: zamek kluczowy
• ergonomiczne uchwyty
• stalowy sejf wmontowany w szafę 
• kolor do wyboru przez Zamawiajacego
• wyrób medyczny
• rok produkcji min. 2024, urządzenie fabrycznie nowe, nie rekondycjonowane
Wymagane dokumenty: 
- karta gwarancyjna 
- instrukcja obsługi w języku polskim </t>
    </r>
  </si>
  <si>
    <r>
      <rPr>
        <b/>
        <sz val="8"/>
        <color rgb="FFFF0000"/>
        <rFont val="Calibri"/>
        <family val="2"/>
        <charset val="238"/>
        <scheme val="minor"/>
      </rPr>
      <t>Urządzenie do mierzenia przepływu tlenu medycznego</t>
    </r>
    <r>
      <rPr>
        <sz val="8"/>
        <color rgb="FFFF0000"/>
        <rFont val="Calibri"/>
        <family val="2"/>
        <charset val="238"/>
        <scheme val="minor"/>
      </rPr>
      <t xml:space="preserve"> z nastawem skokowym o przepływie 0-30 l/min z możliwością precyzyjnego nastawu przepływu:                                                                
• obudowa urządzenia wstrząsoodporna, wykonana z odpornego 
na działania czynników zewnętrznych (promienie UV, środki dezynfekujące) • ciśnienie 280-600 kPa                                                                                                               • dwa wejścia do stosowania zamiennie o różnych średnicach 
z możliwością samodzielnej wymiany przez użytkowników                                      • butelka nawilżacza  wielorazowa o pojemności 210 ml                     </t>
    </r>
    <r>
      <rPr>
        <b/>
        <sz val="8"/>
        <color rgb="FFFF0000"/>
        <rFont val="Calibri"/>
        <family val="2"/>
        <charset val="238"/>
        <scheme val="minor"/>
      </rPr>
      <t>Wtyk do punktu poboru  DIN</t>
    </r>
  </si>
  <si>
    <r>
      <rPr>
        <b/>
        <sz val="8"/>
        <color rgb="FFFF0000"/>
        <rFont val="Calibri"/>
        <family val="2"/>
        <charset val="238"/>
        <scheme val="minor"/>
      </rPr>
      <t>Waga niemowlęca</t>
    </r>
    <r>
      <rPr>
        <sz val="8"/>
        <color rgb="FFFF0000"/>
        <rFont val="Calibri"/>
        <family val="2"/>
        <charset val="238"/>
        <scheme val="minor"/>
      </rPr>
      <t xml:space="preserve"> posiadająca:                                                                                             • obciążenie maksymalne: [Max] 10 kg / 20 kg                                                               • obciążenie minimalne: 100 g  / 200 g                                                                                • dokładność odczytu [d] 5 g / 10 g                                                                                          • zakres tary – 20 kg                                                                                                                          • materiał konstrukcji: stal malowana proszkowo St3S                                          • materiał szalki: SYNTHOS PS HI 945E                                                                                 • mocowanie głowicy przy platformie                                                                                 • wyświetlacz LCD (z podświetleniem)                                                                                • klawiatura 5 przycisków                                                                                                            • złącze RS 232                                                                                                                                      • miernik PUE C315                                                                                                                          • wilgotność względna powietrza: 10 ÷ 85%                                                                    • temperatura pracy: -10 ÷ +40 °C                                                                                          •  czas pracy akumulatora do 8 godzin                                                                                • zasilanie: 00 ÷ 240 V AC 50 ÷ 60 Hz / 12 V DC + akumulator
• pobór mocy: 5 W                                                                                                                             • waga urządzenia : do 4,5 kg                                                                                                      • wymiary szalki: nie więcej niż 550 × 300 mm                                                               • wymiary urządzenia:  nie więcej niż 407 × 550 × 135 mm                                                                                                                                                                                                                Wymagane dokumenty:                                                                                                               
- zatwierdzone klinicznie zgodnie z Międzynarodowym Protokołem Badań: Świadectwo legalizacji
- Deklaracja Zgodności         
 - instrukcja obsługi w języku polskim
- karta gwarancyjna                                                                                                             
</t>
    </r>
    <r>
      <rPr>
        <b/>
        <sz val="8"/>
        <color rgb="FFFF0000"/>
        <rFont val="Calibri"/>
        <family val="2"/>
        <charset val="238"/>
        <scheme val="minor"/>
      </rPr>
      <t xml:space="preserve">- paszport techniczny                                                                                                                                                   Urządzenia muszą być wyrobem medycznym.      </t>
    </r>
  </si>
  <si>
    <r>
      <rPr>
        <b/>
        <sz val="8"/>
        <color rgb="FFFF0000"/>
        <rFont val="Calibri"/>
        <family val="2"/>
        <charset val="238"/>
        <scheme val="minor"/>
      </rPr>
      <t>Waga osobowa ze wzrostomierzem</t>
    </r>
    <r>
      <rPr>
        <sz val="8"/>
        <color rgb="FFFF0000"/>
        <rFont val="Calibri"/>
        <family val="2"/>
        <charset val="238"/>
        <scheme val="minor"/>
      </rPr>
      <t xml:space="preserve"> posiadająca:                                                     
• obciążenie maksymalne: [Max]  200 kg                                                                           • obciążenie minimalne: 40 g                                                                                                   • dokładność odczytu [d] 50 g / 100 g                                                                                  • zakres tary – 200 kg                                                                                                                     • materiał konstrukcji stal malowana proszkowo St3S                                          • materiał szalki stal malowana proszkowo St3S                                                        • mocowanie głowicy na maszcie                                                                                           • zakres pomiarowy wzrostomierza: 100 ÷ 200 cm                                                    • podziałka wzrostomierza 0,5 cm                                                                                         • wyświetlacz LCD (z podświetleniem)                                                                                • klawiatura 5 przycisków                                                                                                          • złącze RS 232                                                                                                                                    • miernik PUE C315                                                                                                                          • wilgotność względna powietrza: 10 ÷ 85%                                                                   • temperatura pracy: -10 ÷ +40 °C                                                                                         •  czas pracy akumulatora do 8 godzin                                                                               • zasilanie: 00 ÷ 240 V AC 50 ÷ 60 Hz / 12 V DC + akumulator                                • pobór mocy: 5 W                                                                                                                           • waga urządzenia : do 9,5 kg                                                                                                    • wymiary szalki: nie więcej niż 289 × 319 mm                                                             • wymiary miernika: nie więcej niż 181 × 136 × 60 mm                                           • wymiary urządzenia:  nie więcej niż  430 × 319 × 1120 mm                                                                                                                                                                            Wymagane dokumenty:                                                                                                               
- zatwierdzone klinicznie zgodnie z Międzynarodowym Protokołem Badań: Świadectwo legalizacji
- Deklaracja Zgodności         
 - instrukcja obsługi w języku polskim
- karta gwarancyjna                                                                                                             
</t>
    </r>
    <r>
      <rPr>
        <b/>
        <sz val="8"/>
        <color rgb="FFFF0000"/>
        <rFont val="Calibri"/>
        <family val="2"/>
        <charset val="238"/>
        <scheme val="minor"/>
      </rPr>
      <t xml:space="preserve">- paszport techniczny ,                                                                                                                                                Urządzenia muszą być wyrobem medycznym.      </t>
    </r>
  </si>
  <si>
    <r>
      <rPr>
        <b/>
        <sz val="8"/>
        <color rgb="FFFF0000"/>
        <rFont val="Calibri"/>
        <family val="2"/>
        <charset val="238"/>
        <scheme val="minor"/>
      </rPr>
      <t>Taboret chirurgiczny bez oparcia</t>
    </r>
    <r>
      <rPr>
        <sz val="8"/>
        <color rgb="FFFF0000"/>
        <rFont val="Calibri"/>
        <family val="2"/>
        <charset val="238"/>
        <scheme val="minor"/>
      </rPr>
      <t xml:space="preserve"> taboret medyczny 
WYKONANIE:
• podstawa wykonana ze stali kwasoodpornej gat. OH18N9
• regulacja wysokości realizowana za pomocą sprężyny gazowej z blokadą w zakresie od 440 do 580 mm ± 10 mm 
• siedzisko tapicerowane materiałem wodoodpornym, łatwozmywalnym 
• średnica siedziska 360 mm 
• pięcioramienna, stabilna podstawa o średnicy 600 mm ± 10 mm 
• kółka o średnicy 50 mm odporne na korozję i ścieranie, nie rysujące podłogi, wszystkie z blokadą 
• materiał odporny na działanie środków dezynfekcyjnych, promieni UV 
• kolor tapicerki dostępny w róznych kolorach do wyboru Zamawiającego 
• wyrób medyczny posiadający aktualny dokument dopuszczający do obrotu zgodny z wymogami ustawy z dnia 20 maja 2010r o wyrobach medycznych (Dz.U. nr 107, poz. 679 z późn. zm.)
• wyrób oznaczony znakiem CE potwierdzony deklaracją Zgodności lub Certyfikatem CE
• wyrób seryjny, nie modyfikowany na potrzeby przetargu, Wytwórca posiadający dla wyrobu wprowadzony i utrzymywany system zarządzania jakością zgodnie z EN ISO 13485:2016 
• rok produkcji min. 2024, urządzenie fabrycznie nowe, nie rekondycjonowane
Wymagane dokumenty: 
- Deklaracja Zgodności lub Certyfikat CE 
- karta gwarancyjna 
- instrukcja obsługi w języku polskim</t>
    </r>
  </si>
  <si>
    <t>ZP/17/2024 - Aktualizacja (20.02.2024r)</t>
  </si>
  <si>
    <r>
      <rPr>
        <b/>
        <sz val="8"/>
        <color rgb="FFFF0000"/>
        <rFont val="Calibri"/>
        <family val="2"/>
        <charset val="238"/>
        <scheme val="minor"/>
      </rPr>
      <t>Wózek do przewożenia zwłok</t>
    </r>
    <r>
      <rPr>
        <sz val="8"/>
        <color rgb="FFFF0000"/>
        <rFont val="Calibri"/>
        <family val="2"/>
        <charset val="238"/>
        <scheme val="minor"/>
      </rPr>
      <t xml:space="preserve">, pokrywa ze stali nierdzewnej                                 Zestaw składa się z:                                                                                                                          * wózek posiadający regulację hydrauliczną oraz kółka o średnicy 40 cm ( +/-5cm ) z tyłu i 30 cm  ( +/-5cm ) obrotowymi z hamulcem z przodu,                                                                                                                                                      * taca do zwłok                                                                                                                                      * pokrywa z uszczelką i cięgami mocującymi                                                                     Konstrukcja wózka, tacy i pokrywy wykonana ze stali nierdzewnej-kwasoodpornej                                                                                                                                  * długość całkowita 220 cm +/- 5cm                                                                                  
* szerokość całkowita 70 cm  +/- 5cm                                                                                 * długość blatu tacy 195 cm +/- 5 cm                                                                                
* szerokość blatu tacy  64 cm +/- 5 cm                                                                                * długość pokrywy 196 cm +/- 5cm                                                                                        * szerokość pokrywy 65 cm  +/- 5cm                                                                                     * wysokość pokrywy 37 cm +/- 5 cm                                                                                    
* koła pompowane  lub lane ( pełne ) do wybory zamawiającego
Wymagane dokumenty:
- instrukcja obsługi w języku polskim
- karta gwarancyjna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</si>
</sst>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8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rgb="FF0061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0">
    <xf numFmtId="0" fontId="0" fillId="0" borderId="0"/>
    <xf numFmtId="0" fontId="18" fillId="5" borderId="0" applyNumberFormat="0" applyBorder="0" applyAlignment="0" applyProtection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/>
    <xf numFmtId="0" fontId="2" fillId="0" borderId="0" xfId="0" applyFont="1" applyBorder="1" applyAlignment="1">
      <alignment vertical="center" wrapText="1"/>
    </xf>
    <xf numFmtId="0" fontId="6" fillId="2" borderId="0" xfId="0" applyFont="1" applyFill="1" applyBorder="1" applyAlignment="1"/>
    <xf numFmtId="6" fontId="12" fillId="0" borderId="0" xfId="0" applyNumberFormat="1" applyFont="1" applyFill="1" applyBorder="1" applyAlignment="1">
      <alignment horizontal="right" vertical="center"/>
    </xf>
    <xf numFmtId="6" fontId="12" fillId="0" borderId="0" xfId="0" applyNumberFormat="1" applyFont="1" applyFill="1" applyBorder="1" applyAlignment="1">
      <alignment vertical="center"/>
    </xf>
    <xf numFmtId="6" fontId="12" fillId="0" borderId="0" xfId="0" applyNumberFormat="1" applyFont="1" applyFill="1" applyBorder="1" applyAlignment="1">
      <alignment horizontal="center" vertical="center"/>
    </xf>
    <xf numFmtId="44" fontId="15" fillId="0" borderId="0" xfId="0" applyNumberFormat="1" applyFont="1" applyBorder="1" applyAlignment="1">
      <alignment vertical="center"/>
    </xf>
    <xf numFmtId="44" fontId="21" fillId="0" borderId="2" xfId="8" applyNumberFormat="1" applyFont="1" applyFill="1" applyBorder="1" applyAlignment="1">
      <alignment horizontal="center" vertical="center"/>
    </xf>
    <xf numFmtId="44" fontId="21" fillId="0" borderId="2" xfId="8" applyNumberFormat="1" applyFont="1" applyFill="1" applyBorder="1" applyAlignment="1">
      <alignment horizontal="right" vertical="center"/>
    </xf>
    <xf numFmtId="1" fontId="21" fillId="0" borderId="2" xfId="8" applyNumberFormat="1" applyFont="1" applyFill="1" applyBorder="1" applyAlignment="1">
      <alignment horizontal="center" vertical="center"/>
    </xf>
    <xf numFmtId="44" fontId="0" fillId="0" borderId="0" xfId="0" applyNumberFormat="1"/>
    <xf numFmtId="8" fontId="1" fillId="0" borderId="0" xfId="0" applyNumberFormat="1" applyFont="1" applyBorder="1" applyAlignment="1">
      <alignment horizontal="center" vertical="center"/>
    </xf>
    <xf numFmtId="8" fontId="26" fillId="2" borderId="2" xfId="0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9" fillId="2" borderId="0" xfId="0" applyFont="1" applyFill="1"/>
    <xf numFmtId="0" fontId="21" fillId="0" borderId="8" xfId="2" applyFont="1" applyFill="1" applyBorder="1" applyAlignment="1">
      <alignment horizontal="left" vertical="center" wrapText="1"/>
    </xf>
    <xf numFmtId="0" fontId="21" fillId="0" borderId="1" xfId="2" applyNumberFormat="1" applyFont="1" applyFill="1" applyBorder="1" applyAlignment="1">
      <alignment horizontal="left" vertical="center" wrapText="1"/>
    </xf>
    <xf numFmtId="44" fontId="0" fillId="0" borderId="2" xfId="0" applyNumberFormat="1" applyBorder="1"/>
    <xf numFmtId="0" fontId="19" fillId="2" borderId="2" xfId="0" applyFont="1" applyFill="1" applyBorder="1"/>
    <xf numFmtId="0" fontId="0" fillId="0" borderId="0" xfId="0" applyFill="1" applyBorder="1"/>
    <xf numFmtId="0" fontId="23" fillId="6" borderId="14" xfId="6" quotePrefix="1" applyFont="1" applyFill="1" applyBorder="1" applyAlignment="1">
      <alignment horizontal="center" vertical="center" wrapText="1"/>
    </xf>
    <xf numFmtId="0" fontId="23" fillId="6" borderId="1" xfId="3" quotePrefix="1" applyFont="1" applyFill="1" applyBorder="1" applyAlignment="1">
      <alignment horizontal="center" vertical="center" wrapText="1"/>
    </xf>
    <xf numFmtId="0" fontId="23" fillId="6" borderId="1" xfId="7" quotePrefix="1" applyFont="1" applyFill="1" applyBorder="1" applyAlignment="1">
      <alignment horizontal="center" vertical="center" wrapText="1"/>
    </xf>
    <xf numFmtId="0" fontId="23" fillId="6" borderId="1" xfId="5" quotePrefix="1" applyFont="1" applyFill="1" applyBorder="1" applyAlignment="1">
      <alignment horizontal="center" vertical="center" wrapText="1"/>
    </xf>
    <xf numFmtId="0" fontId="23" fillId="6" borderId="17" xfId="3" quotePrefix="1" applyFont="1" applyFill="1" applyBorder="1" applyAlignment="1">
      <alignment horizontal="center" vertical="center" wrapText="1"/>
    </xf>
    <xf numFmtId="44" fontId="0" fillId="0" borderId="3" xfId="0" applyNumberFormat="1" applyBorder="1"/>
    <xf numFmtId="0" fontId="23" fillId="6" borderId="13" xfId="5" quotePrefix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0" fillId="0" borderId="0" xfId="0"/>
    <xf numFmtId="0" fontId="13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1" fillId="4" borderId="0" xfId="0" applyFont="1" applyFill="1"/>
    <xf numFmtId="0" fontId="16" fillId="4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 wrapText="1"/>
    </xf>
    <xf numFmtId="2" fontId="22" fillId="6" borderId="2" xfId="4" applyNumberFormat="1" applyFont="1" applyFill="1" applyBorder="1" applyAlignment="1">
      <alignment horizontal="center" vertical="center" wrapText="1"/>
    </xf>
    <xf numFmtId="0" fontId="23" fillId="6" borderId="6" xfId="5" quotePrefix="1" applyFont="1" applyFill="1" applyBorder="1" applyAlignment="1">
      <alignment horizontal="center" vertical="center" wrapText="1"/>
    </xf>
    <xf numFmtId="0" fontId="23" fillId="6" borderId="11" xfId="6" quotePrefix="1" applyFont="1" applyFill="1" applyBorder="1" applyAlignment="1">
      <alignment horizontal="center" vertical="center" wrapText="1"/>
    </xf>
    <xf numFmtId="0" fontId="23" fillId="6" borderId="2" xfId="7" quotePrefix="1" applyFont="1" applyFill="1" applyBorder="1" applyAlignment="1">
      <alignment horizontal="center" vertical="center" wrapText="1"/>
    </xf>
    <xf numFmtId="0" fontId="23" fillId="6" borderId="12" xfId="3" quotePrefix="1" applyFont="1" applyFill="1" applyBorder="1" applyAlignment="1">
      <alignment horizontal="center" vertical="center" wrapText="1"/>
    </xf>
    <xf numFmtId="0" fontId="23" fillId="6" borderId="13" xfId="3" quotePrefix="1" applyFont="1" applyFill="1" applyBorder="1" applyAlignment="1">
      <alignment horizontal="center" vertical="center" wrapText="1"/>
    </xf>
    <xf numFmtId="0" fontId="23" fillId="6" borderId="6" xfId="3" quotePrefix="1" applyFont="1" applyFill="1" applyBorder="1" applyAlignment="1">
      <alignment horizontal="center" vertical="center" wrapText="1"/>
    </xf>
    <xf numFmtId="0" fontId="23" fillId="6" borderId="14" xfId="3" quotePrefix="1" applyFont="1" applyFill="1" applyBorder="1" applyAlignment="1">
      <alignment horizontal="center" vertical="center" wrapText="1"/>
    </xf>
    <xf numFmtId="0" fontId="23" fillId="6" borderId="2" xfId="3" quotePrefix="1" applyFont="1" applyFill="1" applyBorder="1" applyAlignment="1">
      <alignment horizontal="center" vertical="center" wrapText="1"/>
    </xf>
    <xf numFmtId="0" fontId="23" fillId="6" borderId="2" xfId="5" quotePrefix="1" applyFont="1" applyFill="1" applyBorder="1" applyAlignment="1">
      <alignment horizontal="center" vertical="center" wrapText="1"/>
    </xf>
    <xf numFmtId="0" fontId="21" fillId="0" borderId="2" xfId="2" applyNumberFormat="1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wrapText="1"/>
    </xf>
    <xf numFmtId="1" fontId="21" fillId="0" borderId="2" xfId="3" applyNumberFormat="1" applyFont="1" applyFill="1" applyBorder="1" applyAlignment="1">
      <alignment horizontal="center" vertical="center"/>
    </xf>
    <xf numFmtId="0" fontId="25" fillId="0" borderId="2" xfId="5" quotePrefix="1" applyFont="1" applyFill="1" applyBorder="1" applyAlignment="1">
      <alignment horizontal="center" vertical="center" wrapText="1"/>
    </xf>
    <xf numFmtId="0" fontId="28" fillId="0" borderId="8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7" fillId="3" borderId="0" xfId="0" applyFont="1" applyFill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44" fontId="28" fillId="2" borderId="2" xfId="0" applyNumberFormat="1" applyFont="1" applyFill="1" applyBorder="1"/>
    <xf numFmtId="0" fontId="0" fillId="0" borderId="8" xfId="0" applyBorder="1" applyAlignment="1"/>
    <xf numFmtId="0" fontId="28" fillId="0" borderId="8" xfId="2" applyFont="1" applyFill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21" fillId="2" borderId="2" xfId="1" applyFont="1" applyFill="1" applyBorder="1" applyAlignment="1">
      <alignment horizontal="center" vertical="center"/>
    </xf>
    <xf numFmtId="0" fontId="30" fillId="8" borderId="0" xfId="0" applyFont="1" applyFill="1" applyAlignment="1">
      <alignment vertical="center"/>
    </xf>
    <xf numFmtId="0" fontId="7" fillId="6" borderId="4" xfId="3" applyFont="1" applyFill="1" applyBorder="1" applyAlignment="1">
      <alignment horizontal="center" vertical="center" wrapText="1"/>
    </xf>
    <xf numFmtId="0" fontId="7" fillId="6" borderId="5" xfId="3" applyFont="1" applyFill="1" applyBorder="1" applyAlignment="1">
      <alignment horizontal="center" vertical="center" wrapText="1"/>
    </xf>
    <xf numFmtId="0" fontId="23" fillId="6" borderId="9" xfId="5" quotePrefix="1" applyFont="1" applyFill="1" applyBorder="1" applyAlignment="1">
      <alignment horizontal="center" vertical="center" wrapText="1"/>
    </xf>
    <xf numFmtId="0" fontId="23" fillId="6" borderId="10" xfId="5" applyFont="1" applyFill="1" applyBorder="1" applyAlignment="1">
      <alignment horizontal="center" vertical="center" wrapText="1"/>
    </xf>
    <xf numFmtId="0" fontId="23" fillId="6" borderId="15" xfId="5" quotePrefix="1" applyFont="1" applyFill="1" applyBorder="1" applyAlignment="1">
      <alignment horizontal="center" vertical="center" wrapText="1"/>
    </xf>
    <xf numFmtId="0" fontId="23" fillId="6" borderId="16" xfId="5" quotePrefix="1" applyFont="1" applyFill="1" applyBorder="1" applyAlignment="1">
      <alignment horizontal="center" vertical="center" wrapText="1"/>
    </xf>
    <xf numFmtId="0" fontId="3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/>
    <xf numFmtId="0" fontId="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vertical="center"/>
    </xf>
  </cellXfs>
  <cellStyles count="10">
    <cellStyle name="Dobry" xfId="1" builtinId="26"/>
    <cellStyle name="Normalny" xfId="0" builtinId="0"/>
    <cellStyle name="Normalny 2" xfId="4" xr:uid="{00000000-0005-0000-0000-000002000000}"/>
    <cellStyle name="Normalny_Arkusz11" xfId="6" xr:uid="{00000000-0005-0000-0000-000003000000}"/>
    <cellStyle name="Normalny_Arkusz13" xfId="5" xr:uid="{00000000-0005-0000-0000-000004000000}"/>
    <cellStyle name="Normalny_kardiowert_w2-zal2" xfId="3" xr:uid="{00000000-0005-0000-0000-000005000000}"/>
    <cellStyle name="Normalny_pak. nr 1, 2009" xfId="7" xr:uid="{00000000-0005-0000-0000-000006000000}"/>
    <cellStyle name="Normalny_Przedmiot zamówienia - załącznik2" xfId="2" xr:uid="{00000000-0005-0000-0000-000008000000}"/>
    <cellStyle name="Walutowy 2" xfId="8" xr:uid="{00000000-0005-0000-0000-00000B000000}"/>
    <cellStyle name="Walutowy 2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2DE8B-1CC1-4816-9619-115FD49EDAF7}">
  <dimension ref="A1:Q301"/>
  <sheetViews>
    <sheetView tabSelected="1" workbookViewId="0">
      <selection activeCell="P10" sqref="P10"/>
    </sheetView>
  </sheetViews>
  <sheetFormatPr defaultRowHeight="15" x14ac:dyDescent="0.25"/>
  <cols>
    <col min="1" max="1" width="4.7109375" style="34" customWidth="1"/>
    <col min="2" max="2" width="62.7109375" style="34" customWidth="1"/>
    <col min="3" max="4" width="9.140625" style="34"/>
    <col min="5" max="5" width="17.7109375" style="34" customWidth="1"/>
    <col min="6" max="6" width="13.7109375" style="34" customWidth="1"/>
    <col min="7" max="7" width="12.5703125" style="34" customWidth="1"/>
    <col min="8" max="8" width="14.7109375" style="34" customWidth="1"/>
    <col min="9" max="9" width="9.140625" style="34"/>
    <col min="10" max="10" width="16.7109375" style="34" customWidth="1"/>
    <col min="11" max="16384" width="9.140625" style="34"/>
  </cols>
  <sheetData>
    <row r="1" spans="1:12" ht="21" x14ac:dyDescent="0.25">
      <c r="A1" s="1"/>
      <c r="B1" s="76" t="s">
        <v>86</v>
      </c>
      <c r="C1" s="1"/>
      <c r="D1" s="83" t="s">
        <v>79</v>
      </c>
      <c r="E1" s="84"/>
      <c r="F1" s="84"/>
      <c r="G1" s="1"/>
      <c r="H1" s="1"/>
      <c r="I1" s="1"/>
      <c r="J1" s="2"/>
    </row>
    <row r="2" spans="1:12" ht="15.75" x14ac:dyDescent="0.25">
      <c r="A2" s="87" t="s">
        <v>80</v>
      </c>
      <c r="B2" s="88"/>
      <c r="C2" s="88"/>
      <c r="D2" s="89"/>
      <c r="E2" s="89"/>
      <c r="F2" s="89"/>
      <c r="G2" s="1"/>
      <c r="H2" s="1"/>
      <c r="I2" s="1"/>
      <c r="J2" s="2"/>
    </row>
    <row r="3" spans="1:12" ht="15.75" hidden="1" x14ac:dyDescent="0.2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2" ht="15.75" hidden="1" x14ac:dyDescent="0.2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2" ht="15.75" x14ac:dyDescent="0.25">
      <c r="A6" s="3" t="s">
        <v>0</v>
      </c>
      <c r="B6" s="4"/>
      <c r="C6" s="4"/>
      <c r="D6" s="5"/>
      <c r="E6" s="5"/>
      <c r="F6" s="5"/>
      <c r="G6" s="5"/>
      <c r="H6" s="5"/>
      <c r="I6" s="5"/>
      <c r="J6" s="2"/>
    </row>
    <row r="7" spans="1:12" ht="15.75" x14ac:dyDescent="0.25">
      <c r="A7" s="6" t="s">
        <v>77</v>
      </c>
      <c r="B7" s="6"/>
      <c r="C7" s="6"/>
      <c r="D7" s="7"/>
      <c r="E7" s="7"/>
      <c r="F7" s="7"/>
      <c r="G7" s="7"/>
      <c r="H7" s="7"/>
      <c r="I7" s="7"/>
      <c r="J7" s="2"/>
    </row>
    <row r="8" spans="1:12" ht="15.75" x14ac:dyDescent="0.25">
      <c r="A8" s="8"/>
      <c r="B8" s="6" t="s">
        <v>3</v>
      </c>
      <c r="C8" s="6"/>
      <c r="D8" s="7"/>
      <c r="E8" s="7"/>
      <c r="F8" s="7"/>
      <c r="G8" s="7"/>
      <c r="H8" s="7"/>
      <c r="I8" s="7"/>
      <c r="J8" s="2"/>
    </row>
    <row r="10" spans="1:12" ht="96" customHeight="1" x14ac:dyDescent="0.25">
      <c r="B10" s="85" t="s">
        <v>78</v>
      </c>
      <c r="C10" s="86"/>
      <c r="D10" s="86"/>
      <c r="E10" s="86"/>
      <c r="F10" s="86"/>
      <c r="G10" s="86"/>
      <c r="H10" s="86"/>
    </row>
    <row r="13" spans="1:12" x14ac:dyDescent="0.25">
      <c r="A13" s="34" t="s">
        <v>44</v>
      </c>
    </row>
    <row r="14" spans="1:12" ht="72" customHeight="1" x14ac:dyDescent="0.25">
      <c r="A14" s="77" t="s">
        <v>6</v>
      </c>
      <c r="B14" s="78"/>
      <c r="C14" s="43" t="s">
        <v>7</v>
      </c>
      <c r="D14" s="43" t="s">
        <v>8</v>
      </c>
      <c r="E14" s="43" t="s">
        <v>9</v>
      </c>
      <c r="F14" s="43" t="s">
        <v>10</v>
      </c>
      <c r="G14" s="43" t="s">
        <v>11</v>
      </c>
      <c r="H14" s="43" t="s">
        <v>12</v>
      </c>
      <c r="I14" s="43" t="s">
        <v>13</v>
      </c>
      <c r="J14" s="43" t="s">
        <v>14</v>
      </c>
      <c r="K14" s="43" t="s">
        <v>15</v>
      </c>
      <c r="L14" s="44" t="s">
        <v>1</v>
      </c>
    </row>
    <row r="15" spans="1:12" ht="15" customHeight="1" x14ac:dyDescent="0.25">
      <c r="A15" s="81" t="s">
        <v>16</v>
      </c>
      <c r="B15" s="82"/>
      <c r="C15" s="45" t="s">
        <v>17</v>
      </c>
      <c r="D15" s="46" t="s">
        <v>18</v>
      </c>
      <c r="E15" s="47" t="s">
        <v>19</v>
      </c>
      <c r="F15" s="47" t="s">
        <v>20</v>
      </c>
      <c r="G15" s="48">
        <v>6</v>
      </c>
      <c r="H15" s="49">
        <v>7</v>
      </c>
      <c r="I15" s="50" t="s">
        <v>21</v>
      </c>
      <c r="J15" s="51">
        <v>9</v>
      </c>
      <c r="K15" s="52">
        <v>10</v>
      </c>
      <c r="L15" s="53">
        <v>11</v>
      </c>
    </row>
    <row r="16" spans="1:12" ht="180" x14ac:dyDescent="0.25">
      <c r="A16" s="54">
        <v>1</v>
      </c>
      <c r="B16" s="41" t="s">
        <v>25</v>
      </c>
      <c r="C16" s="19">
        <v>100</v>
      </c>
      <c r="D16" s="55" t="s">
        <v>2</v>
      </c>
      <c r="E16" s="56"/>
      <c r="F16" s="18">
        <f>G16/1.08</f>
        <v>0</v>
      </c>
      <c r="G16" s="13"/>
      <c r="H16" s="14">
        <f>C16*F16</f>
        <v>0</v>
      </c>
      <c r="I16" s="57">
        <v>8</v>
      </c>
      <c r="J16" s="14">
        <f>H16+H16*I16/100</f>
        <v>0</v>
      </c>
      <c r="K16" s="15">
        <v>1</v>
      </c>
      <c r="L16" s="58"/>
    </row>
    <row r="17" spans="1:17" x14ac:dyDescent="0.25">
      <c r="H17" s="23">
        <f>SUM(H16:H16)</f>
        <v>0</v>
      </c>
      <c r="I17" s="16"/>
      <c r="J17" s="23">
        <f>SUM(J16:J16)</f>
        <v>0</v>
      </c>
      <c r="L17" s="20"/>
    </row>
    <row r="18" spans="1:17" ht="15.75" thickBot="1" x14ac:dyDescent="0.3">
      <c r="J18" s="20"/>
    </row>
    <row r="19" spans="1:17" ht="46.5" thickTop="1" thickBot="1" x14ac:dyDescent="0.3">
      <c r="B19" s="70" t="s">
        <v>75</v>
      </c>
      <c r="C19" s="72"/>
      <c r="D19" s="71" t="s">
        <v>76</v>
      </c>
      <c r="E19" s="62"/>
      <c r="F19" s="62"/>
      <c r="G19" s="63"/>
      <c r="H19" s="42"/>
      <c r="I19" s="17"/>
    </row>
    <row r="20" spans="1:17" ht="15.75" thickTop="1" x14ac:dyDescent="0.25">
      <c r="A20" s="39" t="s">
        <v>4</v>
      </c>
      <c r="B20" s="40"/>
      <c r="C20" s="35"/>
      <c r="D20" s="36"/>
      <c r="E20" s="36"/>
      <c r="F20" s="36"/>
      <c r="G20" s="9"/>
      <c r="H20" s="37"/>
      <c r="I20" s="10"/>
    </row>
    <row r="21" spans="1:17" x14ac:dyDescent="0.25">
      <c r="A21" s="34" t="s">
        <v>45</v>
      </c>
      <c r="B21" s="38"/>
      <c r="C21" s="35"/>
      <c r="D21" s="36"/>
      <c r="E21" s="36"/>
      <c r="F21" s="36"/>
      <c r="G21" s="11"/>
      <c r="H21" s="37"/>
      <c r="I21" s="11"/>
    </row>
    <row r="22" spans="1:17" x14ac:dyDescent="0.25">
      <c r="B22" s="38"/>
      <c r="C22" s="35"/>
      <c r="D22" s="12" t="s">
        <v>5</v>
      </c>
      <c r="E22" s="36"/>
      <c r="F22" s="36"/>
      <c r="G22" s="11"/>
      <c r="H22" s="37"/>
      <c r="I22" s="11"/>
    </row>
    <row r="23" spans="1:17" x14ac:dyDescent="0.25">
      <c r="B23" s="38"/>
      <c r="C23" s="35"/>
      <c r="D23" s="12"/>
      <c r="E23" s="36"/>
      <c r="F23" s="36"/>
      <c r="G23" s="11"/>
      <c r="H23" s="37"/>
      <c r="I23" s="11"/>
    </row>
    <row r="27" spans="1:17" x14ac:dyDescent="0.25">
      <c r="A27" s="34" t="s">
        <v>46</v>
      </c>
    </row>
    <row r="28" spans="1:17" ht="72" customHeight="1" x14ac:dyDescent="0.25">
      <c r="A28" s="77" t="s">
        <v>6</v>
      </c>
      <c r="B28" s="78"/>
      <c r="C28" s="43" t="s">
        <v>7</v>
      </c>
      <c r="D28" s="43" t="s">
        <v>8</v>
      </c>
      <c r="E28" s="43" t="s">
        <v>9</v>
      </c>
      <c r="F28" s="43" t="s">
        <v>10</v>
      </c>
      <c r="G28" s="43" t="s">
        <v>11</v>
      </c>
      <c r="H28" s="43" t="s">
        <v>12</v>
      </c>
      <c r="I28" s="43" t="s">
        <v>13</v>
      </c>
      <c r="J28" s="43" t="s">
        <v>14</v>
      </c>
      <c r="K28" s="43" t="s">
        <v>15</v>
      </c>
      <c r="L28" s="44" t="s">
        <v>1</v>
      </c>
    </row>
    <row r="29" spans="1:17" ht="15" customHeight="1" x14ac:dyDescent="0.25">
      <c r="A29" s="81" t="s">
        <v>16</v>
      </c>
      <c r="B29" s="82"/>
      <c r="C29" s="45" t="s">
        <v>17</v>
      </c>
      <c r="D29" s="46" t="s">
        <v>18</v>
      </c>
      <c r="E29" s="47" t="s">
        <v>19</v>
      </c>
      <c r="F29" s="47" t="s">
        <v>20</v>
      </c>
      <c r="G29" s="48">
        <v>6</v>
      </c>
      <c r="H29" s="49">
        <v>7</v>
      </c>
      <c r="I29" s="50" t="s">
        <v>21</v>
      </c>
      <c r="J29" s="51">
        <v>9</v>
      </c>
      <c r="K29" s="52">
        <v>10</v>
      </c>
      <c r="L29" s="53">
        <v>11</v>
      </c>
    </row>
    <row r="30" spans="1:17" ht="409.5" customHeight="1" x14ac:dyDescent="0.25">
      <c r="A30" s="54">
        <v>1</v>
      </c>
      <c r="B30" s="41" t="s">
        <v>31</v>
      </c>
      <c r="C30" s="19">
        <v>12</v>
      </c>
      <c r="D30" s="55" t="s">
        <v>2</v>
      </c>
      <c r="E30" s="56"/>
      <c r="F30" s="18">
        <f>G30/1.08</f>
        <v>0</v>
      </c>
      <c r="G30" s="13"/>
      <c r="H30" s="14">
        <f>C30*F30</f>
        <v>0</v>
      </c>
      <c r="I30" s="57">
        <v>8</v>
      </c>
      <c r="J30" s="14">
        <f>H30+H30*I30/100</f>
        <v>0</v>
      </c>
      <c r="K30" s="15">
        <v>1</v>
      </c>
      <c r="L30" s="58"/>
    </row>
    <row r="31" spans="1:17" ht="298.5" customHeight="1" x14ac:dyDescent="0.25">
      <c r="A31" s="54">
        <v>2</v>
      </c>
      <c r="B31" s="41" t="s">
        <v>32</v>
      </c>
      <c r="C31" s="19">
        <v>24</v>
      </c>
      <c r="D31" s="55" t="s">
        <v>2</v>
      </c>
      <c r="E31" s="56"/>
      <c r="F31" s="18">
        <f>G31/1.08</f>
        <v>0</v>
      </c>
      <c r="G31" s="13"/>
      <c r="H31" s="14">
        <f>C31*F31</f>
        <v>0</v>
      </c>
      <c r="I31" s="57">
        <v>8</v>
      </c>
      <c r="J31" s="14">
        <f>H31+H31*I31/100</f>
        <v>0</v>
      </c>
      <c r="K31" s="15">
        <v>1</v>
      </c>
      <c r="L31" s="58"/>
      <c r="M31" s="34" t="s">
        <v>23</v>
      </c>
      <c r="Q31" s="34" t="s">
        <v>24</v>
      </c>
    </row>
    <row r="32" spans="1:17" x14ac:dyDescent="0.25">
      <c r="H32" s="23">
        <f>SUM(H30:H31)</f>
        <v>0</v>
      </c>
      <c r="I32" s="16"/>
      <c r="J32" s="23">
        <f>SUM(J30:J31)</f>
        <v>0</v>
      </c>
    </row>
    <row r="33" spans="1:12" ht="15.75" thickBot="1" x14ac:dyDescent="0.3">
      <c r="J33" s="20"/>
    </row>
    <row r="34" spans="1:12" ht="46.5" thickTop="1" thickBot="1" x14ac:dyDescent="0.3">
      <c r="A34" s="61"/>
      <c r="B34" s="70" t="s">
        <v>75</v>
      </c>
      <c r="C34" s="72"/>
      <c r="D34" s="71" t="s">
        <v>76</v>
      </c>
      <c r="E34" s="62"/>
      <c r="F34" s="62"/>
      <c r="G34" s="63"/>
      <c r="H34" s="42"/>
      <c r="I34" s="17"/>
    </row>
    <row r="35" spans="1:12" ht="15.75" thickTop="1" x14ac:dyDescent="0.25">
      <c r="A35" s="39" t="s">
        <v>4</v>
      </c>
      <c r="B35" s="40"/>
      <c r="C35" s="35"/>
      <c r="D35" s="36"/>
      <c r="E35" s="36"/>
      <c r="F35" s="36"/>
      <c r="G35" s="9"/>
      <c r="H35" s="37"/>
      <c r="I35" s="10"/>
    </row>
    <row r="36" spans="1:12" x14ac:dyDescent="0.25">
      <c r="A36" s="34" t="s">
        <v>45</v>
      </c>
      <c r="B36" s="38"/>
      <c r="C36" s="35"/>
      <c r="D36" s="36"/>
      <c r="E36" s="36"/>
      <c r="F36" s="36"/>
      <c r="G36" s="11"/>
      <c r="H36" s="37"/>
      <c r="I36" s="11"/>
    </row>
    <row r="37" spans="1:12" x14ac:dyDescent="0.25">
      <c r="B37" s="38"/>
      <c r="C37" s="35"/>
      <c r="D37" s="12" t="s">
        <v>5</v>
      </c>
      <c r="E37" s="36"/>
      <c r="F37" s="36"/>
      <c r="G37" s="11"/>
      <c r="H37" s="37"/>
      <c r="I37" s="11"/>
    </row>
    <row r="40" spans="1:12" ht="15" customHeight="1" x14ac:dyDescent="0.25"/>
    <row r="41" spans="1:12" x14ac:dyDescent="0.25">
      <c r="A41" s="34" t="s">
        <v>47</v>
      </c>
      <c r="K41" s="60"/>
      <c r="L41" s="60"/>
    </row>
    <row r="42" spans="1:12" ht="60" customHeight="1" x14ac:dyDescent="0.25">
      <c r="A42" s="77" t="s">
        <v>6</v>
      </c>
      <c r="B42" s="78"/>
      <c r="C42" s="43" t="s">
        <v>7</v>
      </c>
      <c r="D42" s="43" t="s">
        <v>8</v>
      </c>
      <c r="E42" s="43" t="s">
        <v>9</v>
      </c>
      <c r="F42" s="43" t="s">
        <v>10</v>
      </c>
      <c r="G42" s="43" t="s">
        <v>11</v>
      </c>
      <c r="H42" s="43" t="s">
        <v>12</v>
      </c>
      <c r="I42" s="43" t="s">
        <v>13</v>
      </c>
      <c r="J42" s="43" t="s">
        <v>14</v>
      </c>
      <c r="K42" s="43" t="s">
        <v>15</v>
      </c>
      <c r="L42" s="44" t="s">
        <v>1</v>
      </c>
    </row>
    <row r="43" spans="1:12" x14ac:dyDescent="0.25">
      <c r="A43" s="79" t="s">
        <v>16</v>
      </c>
      <c r="B43" s="80"/>
      <c r="C43" s="45" t="s">
        <v>17</v>
      </c>
      <c r="D43" s="46" t="s">
        <v>18</v>
      </c>
      <c r="E43" s="47" t="s">
        <v>19</v>
      </c>
      <c r="F43" s="47" t="s">
        <v>20</v>
      </c>
      <c r="G43" s="48">
        <v>6</v>
      </c>
      <c r="H43" s="49">
        <v>7</v>
      </c>
      <c r="I43" s="50" t="s">
        <v>21</v>
      </c>
      <c r="J43" s="51">
        <v>9</v>
      </c>
      <c r="K43" s="52">
        <v>10</v>
      </c>
      <c r="L43" s="53">
        <v>11</v>
      </c>
    </row>
    <row r="44" spans="1:12" ht="168.75" x14ac:dyDescent="0.25">
      <c r="A44" s="54">
        <v>1</v>
      </c>
      <c r="B44" s="41" t="s">
        <v>26</v>
      </c>
      <c r="C44" s="19">
        <v>6</v>
      </c>
      <c r="D44" s="55" t="s">
        <v>2</v>
      </c>
      <c r="E44" s="56"/>
      <c r="F44" s="18">
        <f>G44/1.08</f>
        <v>0</v>
      </c>
      <c r="G44" s="13"/>
      <c r="H44" s="14">
        <f>C44*F44</f>
        <v>0</v>
      </c>
      <c r="I44" s="57">
        <v>8</v>
      </c>
      <c r="J44" s="14">
        <f>H44+H44*I44/100</f>
        <v>0</v>
      </c>
      <c r="K44" s="15">
        <v>1</v>
      </c>
      <c r="L44" s="58"/>
    </row>
    <row r="45" spans="1:12" x14ac:dyDescent="0.25">
      <c r="H45" s="23">
        <f>SUM(H44:H44)</f>
        <v>0</v>
      </c>
      <c r="I45" s="16"/>
      <c r="J45" s="23">
        <f>SUM(J44:J44)</f>
        <v>0</v>
      </c>
    </row>
    <row r="46" spans="1:12" ht="15.75" thickBot="1" x14ac:dyDescent="0.3">
      <c r="J46" s="20"/>
    </row>
    <row r="47" spans="1:12" ht="46.5" thickTop="1" thickBot="1" x14ac:dyDescent="0.3">
      <c r="A47" s="61"/>
      <c r="B47" s="70" t="s">
        <v>75</v>
      </c>
      <c r="C47" s="72"/>
      <c r="D47" s="71" t="s">
        <v>76</v>
      </c>
      <c r="E47" s="62"/>
      <c r="F47" s="62"/>
      <c r="G47" s="63"/>
      <c r="H47" s="42"/>
      <c r="I47" s="17"/>
    </row>
    <row r="48" spans="1:12" ht="15.75" thickTop="1" x14ac:dyDescent="0.25">
      <c r="A48" s="39" t="s">
        <v>4</v>
      </c>
      <c r="B48" s="40"/>
      <c r="C48" s="35"/>
      <c r="D48" s="36"/>
      <c r="E48" s="36"/>
      <c r="F48" s="36"/>
      <c r="G48" s="9"/>
      <c r="H48" s="37"/>
      <c r="I48" s="10"/>
    </row>
    <row r="49" spans="1:13" x14ac:dyDescent="0.25">
      <c r="A49" s="34" t="s">
        <v>45</v>
      </c>
      <c r="B49" s="38"/>
      <c r="C49" s="35"/>
      <c r="D49" s="36"/>
      <c r="E49" s="36"/>
      <c r="F49" s="36"/>
      <c r="G49" s="11"/>
      <c r="H49" s="37"/>
      <c r="I49" s="11"/>
    </row>
    <row r="50" spans="1:13" ht="15" customHeight="1" x14ac:dyDescent="0.25">
      <c r="B50" s="38"/>
      <c r="C50" s="35"/>
      <c r="D50" s="12" t="s">
        <v>5</v>
      </c>
      <c r="E50" s="36"/>
      <c r="F50" s="36"/>
      <c r="G50" s="11"/>
      <c r="H50" s="37"/>
      <c r="I50" s="11"/>
    </row>
    <row r="51" spans="1:13" ht="33" customHeight="1" x14ac:dyDescent="0.25">
      <c r="K51" s="60"/>
      <c r="L51" s="60"/>
      <c r="M51" s="4"/>
    </row>
    <row r="52" spans="1:13" ht="20.25" customHeight="1" x14ac:dyDescent="0.25">
      <c r="A52" s="65" t="s">
        <v>48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3" ht="61.5" customHeight="1" x14ac:dyDescent="0.25">
      <c r="A53" s="77" t="s">
        <v>6</v>
      </c>
      <c r="B53" s="78"/>
      <c r="C53" s="43" t="s">
        <v>7</v>
      </c>
      <c r="D53" s="43" t="s">
        <v>8</v>
      </c>
      <c r="E53" s="43" t="s">
        <v>9</v>
      </c>
      <c r="F53" s="43" t="s">
        <v>10</v>
      </c>
      <c r="G53" s="43" t="s">
        <v>11</v>
      </c>
      <c r="H53" s="43" t="s">
        <v>12</v>
      </c>
      <c r="I53" s="43" t="s">
        <v>13</v>
      </c>
      <c r="J53" s="43" t="s">
        <v>14</v>
      </c>
      <c r="K53" s="43" t="s">
        <v>15</v>
      </c>
      <c r="L53" s="44" t="s">
        <v>1</v>
      </c>
    </row>
    <row r="54" spans="1:13" x14ac:dyDescent="0.25">
      <c r="A54" s="79" t="s">
        <v>16</v>
      </c>
      <c r="B54" s="80"/>
      <c r="C54" s="45" t="s">
        <v>17</v>
      </c>
      <c r="D54" s="46" t="s">
        <v>18</v>
      </c>
      <c r="E54" s="47" t="s">
        <v>19</v>
      </c>
      <c r="F54" s="47" t="s">
        <v>20</v>
      </c>
      <c r="G54" s="48">
        <v>6</v>
      </c>
      <c r="H54" s="49">
        <v>7</v>
      </c>
      <c r="I54" s="50" t="s">
        <v>21</v>
      </c>
      <c r="J54" s="51">
        <v>9</v>
      </c>
      <c r="K54" s="52">
        <v>10</v>
      </c>
      <c r="L54" s="53">
        <v>11</v>
      </c>
    </row>
    <row r="55" spans="1:13" ht="250.5" customHeight="1" x14ac:dyDescent="0.25">
      <c r="A55" s="54">
        <v>1</v>
      </c>
      <c r="B55" s="41" t="s">
        <v>27</v>
      </c>
      <c r="C55" s="19">
        <v>22</v>
      </c>
      <c r="D55" s="55" t="s">
        <v>2</v>
      </c>
      <c r="E55" s="56"/>
      <c r="F55" s="18">
        <f>G55/1.08</f>
        <v>0</v>
      </c>
      <c r="G55" s="13"/>
      <c r="H55" s="14">
        <f>C55*F55</f>
        <v>0</v>
      </c>
      <c r="I55" s="57">
        <v>8</v>
      </c>
      <c r="J55" s="14">
        <f>H55+H55*I55/100</f>
        <v>0</v>
      </c>
      <c r="K55" s="15">
        <v>1</v>
      </c>
      <c r="L55" s="58"/>
    </row>
    <row r="56" spans="1:13" x14ac:dyDescent="0.25">
      <c r="H56" s="23">
        <f>SUM(H55:H55)</f>
        <v>0</v>
      </c>
      <c r="I56" s="16"/>
      <c r="J56" s="23">
        <f>SUM(J55:J55)</f>
        <v>0</v>
      </c>
    </row>
    <row r="57" spans="1:13" ht="15.75" thickBot="1" x14ac:dyDescent="0.3">
      <c r="J57" s="20"/>
    </row>
    <row r="58" spans="1:13" ht="46.5" thickTop="1" thickBot="1" x14ac:dyDescent="0.3">
      <c r="A58" s="61"/>
      <c r="B58" s="70" t="s">
        <v>75</v>
      </c>
      <c r="C58" s="72"/>
      <c r="D58" s="71" t="s">
        <v>76</v>
      </c>
      <c r="E58" s="62"/>
      <c r="F58" s="62"/>
      <c r="G58" s="63"/>
      <c r="H58" s="42"/>
      <c r="I58" s="17"/>
    </row>
    <row r="59" spans="1:13" ht="15.75" thickTop="1" x14ac:dyDescent="0.25">
      <c r="A59" s="39" t="s">
        <v>4</v>
      </c>
      <c r="B59" s="40"/>
      <c r="C59" s="35"/>
      <c r="D59" s="36"/>
      <c r="E59" s="36"/>
      <c r="F59" s="36"/>
      <c r="G59" s="9"/>
      <c r="H59" s="37"/>
      <c r="I59" s="10"/>
    </row>
    <row r="60" spans="1:13" x14ac:dyDescent="0.25">
      <c r="A60" s="34" t="s">
        <v>45</v>
      </c>
      <c r="B60" s="38"/>
      <c r="C60" s="35"/>
      <c r="D60" s="36"/>
      <c r="E60" s="36"/>
      <c r="F60" s="36"/>
      <c r="G60" s="11"/>
      <c r="H60" s="37"/>
      <c r="I60" s="11"/>
    </row>
    <row r="61" spans="1:13" ht="15" customHeight="1" x14ac:dyDescent="0.25">
      <c r="B61" s="38"/>
      <c r="C61" s="35"/>
      <c r="D61" s="12" t="s">
        <v>5</v>
      </c>
      <c r="E61" s="36"/>
      <c r="F61" s="36"/>
      <c r="G61" s="11"/>
      <c r="H61" s="37"/>
      <c r="I61" s="11"/>
    </row>
    <row r="62" spans="1:13" ht="15.75" customHeight="1" x14ac:dyDescent="0.25">
      <c r="K62" s="60"/>
      <c r="L62" s="60"/>
      <c r="M62" s="4"/>
    </row>
    <row r="63" spans="1:13" ht="15" customHeight="1" x14ac:dyDescent="0.25">
      <c r="A63" s="66" t="s">
        <v>49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3" ht="76.5" customHeight="1" x14ac:dyDescent="0.25">
      <c r="A64" s="77" t="s">
        <v>6</v>
      </c>
      <c r="B64" s="78"/>
      <c r="C64" s="43" t="s">
        <v>7</v>
      </c>
      <c r="D64" s="43" t="s">
        <v>8</v>
      </c>
      <c r="E64" s="43" t="s">
        <v>9</v>
      </c>
      <c r="F64" s="43" t="s">
        <v>10</v>
      </c>
      <c r="G64" s="43" t="s">
        <v>11</v>
      </c>
      <c r="H64" s="43" t="s">
        <v>12</v>
      </c>
      <c r="I64" s="43" t="s">
        <v>13</v>
      </c>
      <c r="J64" s="43" t="s">
        <v>14</v>
      </c>
      <c r="K64" s="43" t="s">
        <v>15</v>
      </c>
      <c r="L64" s="44" t="s">
        <v>1</v>
      </c>
    </row>
    <row r="65" spans="1:13" x14ac:dyDescent="0.25">
      <c r="A65" s="79" t="s">
        <v>16</v>
      </c>
      <c r="B65" s="80"/>
      <c r="C65" s="45" t="s">
        <v>17</v>
      </c>
      <c r="D65" s="46" t="s">
        <v>18</v>
      </c>
      <c r="E65" s="47" t="s">
        <v>19</v>
      </c>
      <c r="F65" s="47" t="s">
        <v>20</v>
      </c>
      <c r="G65" s="48">
        <v>6</v>
      </c>
      <c r="H65" s="49">
        <v>7</v>
      </c>
      <c r="I65" s="50" t="s">
        <v>21</v>
      </c>
      <c r="J65" s="51">
        <v>9</v>
      </c>
      <c r="K65" s="52">
        <v>10</v>
      </c>
      <c r="L65" s="53">
        <v>11</v>
      </c>
    </row>
    <row r="66" spans="1:13" ht="228.75" customHeight="1" x14ac:dyDescent="0.25">
      <c r="A66" s="54">
        <v>1</v>
      </c>
      <c r="B66" s="41" t="s">
        <v>42</v>
      </c>
      <c r="C66" s="19">
        <v>12</v>
      </c>
      <c r="D66" s="55" t="s">
        <v>2</v>
      </c>
      <c r="E66" s="56"/>
      <c r="F66" s="18">
        <f>G66/1.08</f>
        <v>0</v>
      </c>
      <c r="G66" s="13"/>
      <c r="H66" s="14">
        <f>C66*F66</f>
        <v>0</v>
      </c>
      <c r="I66" s="57">
        <v>8</v>
      </c>
      <c r="J66" s="14">
        <f>H66+H66*I66/100</f>
        <v>0</v>
      </c>
      <c r="K66" s="15">
        <v>1</v>
      </c>
      <c r="L66" s="58"/>
    </row>
    <row r="67" spans="1:13" x14ac:dyDescent="0.25">
      <c r="H67" s="23">
        <f>SUM(H66:H66)</f>
        <v>0</v>
      </c>
      <c r="I67" s="16"/>
      <c r="J67" s="23">
        <f>SUM(J66:J66)</f>
        <v>0</v>
      </c>
    </row>
    <row r="68" spans="1:13" ht="15.75" thickBot="1" x14ac:dyDescent="0.3">
      <c r="J68" s="20"/>
    </row>
    <row r="69" spans="1:13" ht="46.5" thickTop="1" thickBot="1" x14ac:dyDescent="0.3">
      <c r="A69" s="61"/>
      <c r="B69" s="70" t="s">
        <v>75</v>
      </c>
      <c r="C69" s="72"/>
      <c r="D69" s="71" t="s">
        <v>76</v>
      </c>
      <c r="E69" s="62"/>
      <c r="F69" s="62"/>
      <c r="G69" s="63"/>
      <c r="H69" s="42"/>
      <c r="I69" s="17"/>
    </row>
    <row r="70" spans="1:13" ht="15.75" thickTop="1" x14ac:dyDescent="0.25">
      <c r="A70" s="39" t="s">
        <v>4</v>
      </c>
      <c r="B70" s="40"/>
      <c r="C70" s="35"/>
      <c r="D70" s="36"/>
      <c r="E70" s="36"/>
      <c r="F70" s="36"/>
      <c r="G70" s="9"/>
      <c r="H70" s="37"/>
      <c r="I70" s="10"/>
    </row>
    <row r="71" spans="1:13" x14ac:dyDescent="0.25">
      <c r="A71" s="34" t="s">
        <v>45</v>
      </c>
      <c r="B71" s="38"/>
      <c r="C71" s="35"/>
      <c r="D71" s="36"/>
      <c r="E71" s="36"/>
      <c r="F71" s="36"/>
      <c r="G71" s="11"/>
      <c r="H71" s="37"/>
      <c r="I71" s="11"/>
    </row>
    <row r="72" spans="1:13" ht="15" customHeight="1" x14ac:dyDescent="0.25">
      <c r="B72" s="38"/>
      <c r="C72" s="35"/>
      <c r="D72" s="12" t="s">
        <v>5</v>
      </c>
      <c r="E72" s="36"/>
      <c r="F72" s="36"/>
      <c r="G72" s="11"/>
      <c r="H72" s="37"/>
      <c r="I72" s="11"/>
    </row>
    <row r="73" spans="1:13" ht="15" customHeight="1" x14ac:dyDescent="0.25">
      <c r="B73" s="38"/>
      <c r="C73" s="35"/>
      <c r="D73" s="12"/>
      <c r="E73" s="36"/>
      <c r="F73" s="36"/>
      <c r="G73" s="11"/>
      <c r="H73" s="37"/>
      <c r="I73" s="11"/>
    </row>
    <row r="74" spans="1:13" ht="15" customHeight="1" x14ac:dyDescent="0.25">
      <c r="B74" s="38"/>
      <c r="C74" s="35"/>
      <c r="D74" s="12"/>
      <c r="E74" s="36"/>
      <c r="F74" s="36"/>
      <c r="G74" s="11"/>
      <c r="H74" s="37"/>
      <c r="I74" s="11"/>
    </row>
    <row r="75" spans="1:13" ht="15" customHeight="1" x14ac:dyDescent="0.25">
      <c r="B75" s="38"/>
      <c r="C75" s="35"/>
      <c r="D75" s="12"/>
      <c r="E75" s="36"/>
      <c r="F75" s="36"/>
      <c r="G75" s="11"/>
      <c r="H75" s="37"/>
      <c r="I75" s="11"/>
    </row>
    <row r="76" spans="1:13" ht="15" customHeight="1" x14ac:dyDescent="0.25">
      <c r="A76" s="66" t="s">
        <v>50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3" ht="72" x14ac:dyDescent="0.25">
      <c r="A77" s="77" t="s">
        <v>6</v>
      </c>
      <c r="B77" s="78"/>
      <c r="C77" s="43" t="s">
        <v>7</v>
      </c>
      <c r="D77" s="43" t="s">
        <v>8</v>
      </c>
      <c r="E77" s="43" t="s">
        <v>9</v>
      </c>
      <c r="F77" s="43" t="s">
        <v>10</v>
      </c>
      <c r="G77" s="43" t="s">
        <v>11</v>
      </c>
      <c r="H77" s="43" t="s">
        <v>12</v>
      </c>
      <c r="I77" s="43" t="s">
        <v>13</v>
      </c>
      <c r="J77" s="43" t="s">
        <v>14</v>
      </c>
      <c r="K77" s="43" t="s">
        <v>15</v>
      </c>
      <c r="L77" s="44" t="s">
        <v>1</v>
      </c>
    </row>
    <row r="78" spans="1:13" ht="15" customHeight="1" x14ac:dyDescent="0.25">
      <c r="A78" s="79" t="s">
        <v>16</v>
      </c>
      <c r="B78" s="80"/>
      <c r="C78" s="45" t="s">
        <v>17</v>
      </c>
      <c r="D78" s="46" t="s">
        <v>18</v>
      </c>
      <c r="E78" s="47" t="s">
        <v>19</v>
      </c>
      <c r="F78" s="47" t="s">
        <v>20</v>
      </c>
      <c r="G78" s="48">
        <v>6</v>
      </c>
      <c r="H78" s="49">
        <v>7</v>
      </c>
      <c r="I78" s="50" t="s">
        <v>21</v>
      </c>
      <c r="J78" s="51">
        <v>9</v>
      </c>
      <c r="K78" s="52">
        <v>10</v>
      </c>
      <c r="L78" s="53">
        <v>11</v>
      </c>
    </row>
    <row r="79" spans="1:13" ht="309" customHeight="1" x14ac:dyDescent="0.25">
      <c r="A79" s="54">
        <v>1</v>
      </c>
      <c r="B79" s="41" t="s">
        <v>41</v>
      </c>
      <c r="C79" s="19">
        <v>2</v>
      </c>
      <c r="D79" s="55" t="s">
        <v>2</v>
      </c>
      <c r="E79" s="56"/>
      <c r="F79" s="18">
        <f>G79/1.08</f>
        <v>0</v>
      </c>
      <c r="G79" s="13"/>
      <c r="H79" s="14">
        <f>C79*F79</f>
        <v>0</v>
      </c>
      <c r="I79" s="57">
        <v>8</v>
      </c>
      <c r="J79" s="14">
        <f>H79+H79*I79/100</f>
        <v>0</v>
      </c>
      <c r="K79" s="15">
        <v>1</v>
      </c>
      <c r="L79" s="58"/>
      <c r="M79" s="4"/>
    </row>
    <row r="80" spans="1:13" ht="15" customHeight="1" x14ac:dyDescent="0.25">
      <c r="H80" s="23">
        <f>SUM(H79:H79)</f>
        <v>0</v>
      </c>
      <c r="I80" s="16"/>
      <c r="J80" s="23">
        <f>SUM(J79:J79)</f>
        <v>0</v>
      </c>
    </row>
    <row r="81" spans="1:13" ht="15.75" thickBot="1" x14ac:dyDescent="0.3">
      <c r="J81" s="20"/>
    </row>
    <row r="82" spans="1:13" ht="46.5" thickTop="1" thickBot="1" x14ac:dyDescent="0.3">
      <c r="A82" s="61"/>
      <c r="B82" s="70" t="s">
        <v>75</v>
      </c>
      <c r="C82" s="72"/>
      <c r="D82" s="71" t="s">
        <v>76</v>
      </c>
      <c r="E82" s="62"/>
      <c r="F82" s="62"/>
      <c r="G82" s="63"/>
      <c r="H82" s="42"/>
      <c r="I82" s="17"/>
    </row>
    <row r="83" spans="1:13" ht="15.75" thickTop="1" x14ac:dyDescent="0.25">
      <c r="A83" s="39" t="s">
        <v>22</v>
      </c>
      <c r="B83" s="40"/>
      <c r="C83" s="35"/>
      <c r="D83" s="36"/>
      <c r="E83" s="36"/>
      <c r="F83" s="36"/>
      <c r="G83" s="9"/>
      <c r="H83" s="37"/>
      <c r="I83" s="10"/>
    </row>
    <row r="84" spans="1:13" x14ac:dyDescent="0.25">
      <c r="A84" s="34" t="s">
        <v>45</v>
      </c>
      <c r="B84" s="38"/>
      <c r="C84" s="35"/>
      <c r="D84" s="36"/>
      <c r="E84" s="36"/>
      <c r="F84" s="36"/>
      <c r="G84" s="11"/>
      <c r="H84" s="37"/>
      <c r="I84" s="11"/>
    </row>
    <row r="85" spans="1:13" x14ac:dyDescent="0.25">
      <c r="B85" s="38"/>
      <c r="C85" s="35"/>
      <c r="D85" s="36"/>
      <c r="E85" s="36"/>
      <c r="F85" s="36"/>
      <c r="G85" s="11"/>
      <c r="H85" s="37"/>
      <c r="I85" s="11"/>
    </row>
    <row r="86" spans="1:13" x14ac:dyDescent="0.25">
      <c r="B86" s="38"/>
      <c r="C86" s="35"/>
      <c r="D86" s="36"/>
      <c r="E86" s="36"/>
      <c r="F86" s="36"/>
      <c r="G86" s="11"/>
      <c r="H86" s="37"/>
      <c r="I86" s="11"/>
    </row>
    <row r="87" spans="1:13" x14ac:dyDescent="0.25">
      <c r="B87" s="38"/>
      <c r="C87" s="35"/>
      <c r="D87" s="12"/>
      <c r="E87" s="36"/>
      <c r="F87" s="36"/>
      <c r="G87" s="11"/>
      <c r="H87" s="37"/>
      <c r="I87" s="11"/>
    </row>
    <row r="88" spans="1:13" x14ac:dyDescent="0.25">
      <c r="A88" s="66" t="s">
        <v>51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3" ht="72" x14ac:dyDescent="0.25">
      <c r="A89" s="77" t="s">
        <v>6</v>
      </c>
      <c r="B89" s="78"/>
      <c r="C89" s="43" t="s">
        <v>7</v>
      </c>
      <c r="D89" s="43" t="s">
        <v>8</v>
      </c>
      <c r="E89" s="43" t="s">
        <v>9</v>
      </c>
      <c r="F89" s="43" t="s">
        <v>10</v>
      </c>
      <c r="G89" s="43" t="s">
        <v>11</v>
      </c>
      <c r="H89" s="43" t="s">
        <v>12</v>
      </c>
      <c r="I89" s="43" t="s">
        <v>13</v>
      </c>
      <c r="J89" s="43" t="s">
        <v>14</v>
      </c>
      <c r="K89" s="43" t="s">
        <v>15</v>
      </c>
      <c r="L89" s="44" t="s">
        <v>1</v>
      </c>
    </row>
    <row r="90" spans="1:13" x14ac:dyDescent="0.25">
      <c r="A90" s="79" t="s">
        <v>16</v>
      </c>
      <c r="B90" s="80"/>
      <c r="C90" s="45" t="s">
        <v>17</v>
      </c>
      <c r="D90" s="46" t="s">
        <v>18</v>
      </c>
      <c r="E90" s="47" t="s">
        <v>19</v>
      </c>
      <c r="F90" s="47" t="s">
        <v>20</v>
      </c>
      <c r="G90" s="48">
        <v>6</v>
      </c>
      <c r="H90" s="49">
        <v>7</v>
      </c>
      <c r="I90" s="50" t="s">
        <v>21</v>
      </c>
      <c r="J90" s="51">
        <v>9</v>
      </c>
      <c r="K90" s="52">
        <v>10</v>
      </c>
      <c r="L90" s="53">
        <v>11</v>
      </c>
    </row>
    <row r="91" spans="1:13" ht="303.75" x14ac:dyDescent="0.25">
      <c r="A91" s="54">
        <v>1</v>
      </c>
      <c r="B91" s="41" t="s">
        <v>33</v>
      </c>
      <c r="C91" s="19">
        <v>33</v>
      </c>
      <c r="D91" s="55" t="s">
        <v>2</v>
      </c>
      <c r="E91" s="56"/>
      <c r="F91" s="18">
        <f>G91/1.08</f>
        <v>0</v>
      </c>
      <c r="G91" s="13"/>
      <c r="H91" s="14">
        <f>C91*F91</f>
        <v>0</v>
      </c>
      <c r="I91" s="57">
        <v>8</v>
      </c>
      <c r="J91" s="14">
        <f>H91+H91*I91/100</f>
        <v>0</v>
      </c>
      <c r="K91" s="15">
        <v>1</v>
      </c>
      <c r="L91" s="58"/>
      <c r="M91" s="4"/>
    </row>
    <row r="92" spans="1:13" x14ac:dyDescent="0.25">
      <c r="H92" s="23">
        <f>SUM(H91:H91)</f>
        <v>0</v>
      </c>
      <c r="I92" s="16"/>
      <c r="J92" s="23">
        <f>SUM(J91:J91)</f>
        <v>0</v>
      </c>
    </row>
    <row r="93" spans="1:13" ht="15.75" thickBot="1" x14ac:dyDescent="0.3">
      <c r="J93" s="20"/>
    </row>
    <row r="94" spans="1:13" ht="46.5" thickTop="1" thickBot="1" x14ac:dyDescent="0.3">
      <c r="A94" s="61"/>
      <c r="B94" s="70" t="s">
        <v>75</v>
      </c>
      <c r="C94" s="72"/>
      <c r="D94" s="71" t="s">
        <v>76</v>
      </c>
      <c r="E94" s="62"/>
      <c r="F94" s="62"/>
      <c r="G94" s="63"/>
      <c r="H94" s="42"/>
      <c r="I94" s="17"/>
    </row>
    <row r="95" spans="1:13" ht="15.75" thickTop="1" x14ac:dyDescent="0.25">
      <c r="A95" s="39" t="s">
        <v>4</v>
      </c>
      <c r="B95" s="40"/>
      <c r="C95" s="35"/>
      <c r="D95" s="36"/>
      <c r="E95" s="36"/>
      <c r="F95" s="36"/>
      <c r="G95" s="9"/>
      <c r="H95" s="37"/>
      <c r="I95" s="10"/>
    </row>
    <row r="96" spans="1:13" ht="15" customHeight="1" x14ac:dyDescent="0.25">
      <c r="A96" s="34" t="s">
        <v>45</v>
      </c>
      <c r="B96" s="38"/>
      <c r="C96" s="35"/>
      <c r="D96" s="36"/>
      <c r="E96" s="36"/>
      <c r="F96" s="36"/>
      <c r="G96" s="11"/>
      <c r="H96" s="37"/>
      <c r="I96" s="11"/>
    </row>
    <row r="97" spans="1:12" ht="15" customHeight="1" x14ac:dyDescent="0.25">
      <c r="B97" s="38"/>
      <c r="C97" s="35"/>
      <c r="D97" s="36"/>
      <c r="E97" s="36"/>
      <c r="F97" s="36"/>
      <c r="G97" s="11"/>
      <c r="H97" s="37"/>
      <c r="I97" s="11"/>
    </row>
    <row r="98" spans="1:12" ht="15" customHeight="1" x14ac:dyDescent="0.25">
      <c r="B98" s="38"/>
      <c r="C98" s="35"/>
      <c r="D98" s="36"/>
      <c r="E98" s="36"/>
      <c r="F98" s="36"/>
      <c r="G98" s="11"/>
      <c r="H98" s="37"/>
      <c r="I98" s="11"/>
    </row>
    <row r="99" spans="1:12" x14ac:dyDescent="0.25">
      <c r="K99" s="60"/>
      <c r="L99" s="60"/>
    </row>
    <row r="100" spans="1:12" ht="15" customHeight="1" x14ac:dyDescent="0.25">
      <c r="A100" s="66" t="s">
        <v>52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73.5" customHeight="1" x14ac:dyDescent="0.25">
      <c r="A101" s="77" t="s">
        <v>6</v>
      </c>
      <c r="B101" s="78"/>
      <c r="C101" s="43" t="s">
        <v>7</v>
      </c>
      <c r="D101" s="43" t="s">
        <v>8</v>
      </c>
      <c r="E101" s="43" t="s">
        <v>9</v>
      </c>
      <c r="F101" s="43" t="s">
        <v>10</v>
      </c>
      <c r="G101" s="43" t="s">
        <v>11</v>
      </c>
      <c r="H101" s="43" t="s">
        <v>12</v>
      </c>
      <c r="I101" s="43" t="s">
        <v>13</v>
      </c>
      <c r="J101" s="43" t="s">
        <v>14</v>
      </c>
      <c r="K101" s="43" t="s">
        <v>15</v>
      </c>
      <c r="L101" s="44" t="s">
        <v>1</v>
      </c>
    </row>
    <row r="102" spans="1:12" ht="40.5" customHeight="1" x14ac:dyDescent="0.25">
      <c r="A102" s="81" t="s">
        <v>16</v>
      </c>
      <c r="B102" s="82"/>
      <c r="C102" s="45" t="s">
        <v>17</v>
      </c>
      <c r="D102" s="46" t="s">
        <v>18</v>
      </c>
      <c r="E102" s="47" t="s">
        <v>19</v>
      </c>
      <c r="F102" s="47" t="s">
        <v>20</v>
      </c>
      <c r="G102" s="48">
        <v>6</v>
      </c>
      <c r="H102" s="49">
        <v>7</v>
      </c>
      <c r="I102" s="50" t="s">
        <v>21</v>
      </c>
      <c r="J102" s="51">
        <v>9</v>
      </c>
      <c r="K102" s="52">
        <v>10</v>
      </c>
      <c r="L102" s="53">
        <v>11</v>
      </c>
    </row>
    <row r="103" spans="1:12" ht="270" x14ac:dyDescent="0.25">
      <c r="A103" s="54">
        <v>1</v>
      </c>
      <c r="B103" s="41" t="s">
        <v>34</v>
      </c>
      <c r="C103" s="19">
        <v>10</v>
      </c>
      <c r="D103" s="55" t="s">
        <v>2</v>
      </c>
      <c r="E103" s="56"/>
      <c r="F103" s="18">
        <f>G103/1.08</f>
        <v>0</v>
      </c>
      <c r="G103" s="13"/>
      <c r="H103" s="14">
        <f>C103*F103</f>
        <v>0</v>
      </c>
      <c r="I103" s="57">
        <v>8</v>
      </c>
      <c r="J103" s="14">
        <f>H103+H103*I103/100</f>
        <v>0</v>
      </c>
      <c r="K103" s="15">
        <v>1</v>
      </c>
      <c r="L103" s="58"/>
    </row>
    <row r="104" spans="1:12" ht="270" x14ac:dyDescent="0.25">
      <c r="A104" s="54"/>
      <c r="B104" s="73" t="s">
        <v>85</v>
      </c>
      <c r="C104" s="19">
        <v>72</v>
      </c>
      <c r="D104" s="55" t="s">
        <v>2</v>
      </c>
      <c r="E104" s="56"/>
      <c r="F104" s="18">
        <f>G104/1.08</f>
        <v>0</v>
      </c>
      <c r="G104" s="13"/>
      <c r="H104" s="14">
        <f>C104*F104</f>
        <v>0</v>
      </c>
      <c r="I104" s="57">
        <v>8</v>
      </c>
      <c r="J104" s="14">
        <f>C104*G104</f>
        <v>0</v>
      </c>
      <c r="K104" s="68">
        <v>1</v>
      </c>
      <c r="L104" s="24"/>
    </row>
    <row r="105" spans="1:12" x14ac:dyDescent="0.25">
      <c r="H105" s="23">
        <f>SUM(H103:H104)</f>
        <v>0</v>
      </c>
      <c r="I105" s="16"/>
      <c r="J105" s="23">
        <f>SUM(J103:J104)</f>
        <v>0</v>
      </c>
    </row>
    <row r="106" spans="1:12" ht="15.75" thickBot="1" x14ac:dyDescent="0.3">
      <c r="J106" s="20"/>
    </row>
    <row r="107" spans="1:12" ht="46.5" thickTop="1" thickBot="1" x14ac:dyDescent="0.3">
      <c r="A107" s="61"/>
      <c r="B107" s="70" t="s">
        <v>75</v>
      </c>
      <c r="C107" s="72"/>
      <c r="D107" s="71" t="s">
        <v>76</v>
      </c>
      <c r="E107" s="62"/>
      <c r="F107" s="62"/>
      <c r="G107" s="63"/>
      <c r="H107" s="42"/>
      <c r="I107" s="17"/>
    </row>
    <row r="108" spans="1:12" ht="15.75" thickTop="1" x14ac:dyDescent="0.25">
      <c r="A108" s="39" t="s">
        <v>4</v>
      </c>
      <c r="B108" s="40"/>
      <c r="C108" s="35"/>
      <c r="D108" s="36"/>
      <c r="E108" s="36"/>
      <c r="F108" s="36"/>
      <c r="G108" s="9"/>
      <c r="H108" s="37"/>
      <c r="I108" s="10"/>
    </row>
    <row r="109" spans="1:12" x14ac:dyDescent="0.25">
      <c r="A109" s="34" t="s">
        <v>45</v>
      </c>
      <c r="B109" s="38"/>
      <c r="C109" s="35"/>
      <c r="D109" s="36"/>
      <c r="E109" s="36"/>
      <c r="F109" s="36"/>
      <c r="G109" s="11"/>
      <c r="H109" s="37"/>
      <c r="I109" s="11"/>
    </row>
    <row r="110" spans="1:12" x14ac:dyDescent="0.25">
      <c r="B110" s="38"/>
      <c r="C110" s="35"/>
      <c r="D110" s="12" t="s">
        <v>5</v>
      </c>
      <c r="E110" s="36"/>
      <c r="F110" s="36"/>
      <c r="G110" s="11"/>
      <c r="H110" s="37"/>
      <c r="I110" s="11"/>
    </row>
    <row r="111" spans="1:12" ht="15" customHeight="1" x14ac:dyDescent="0.25"/>
    <row r="112" spans="1:12" x14ac:dyDescent="0.25">
      <c r="K112" s="60"/>
      <c r="L112" s="60"/>
    </row>
    <row r="113" spans="1:12" ht="15" customHeight="1" x14ac:dyDescent="0.25">
      <c r="A113" s="59" t="s">
        <v>53</v>
      </c>
      <c r="C113" s="21"/>
      <c r="D113" s="21"/>
      <c r="E113" s="21"/>
      <c r="F113" s="21"/>
      <c r="G113" s="21"/>
      <c r="H113" s="21"/>
      <c r="I113" s="21"/>
      <c r="J113" s="21"/>
    </row>
    <row r="114" spans="1:12" ht="115.5" customHeight="1" x14ac:dyDescent="0.25">
      <c r="A114" s="77" t="s">
        <v>6</v>
      </c>
      <c r="B114" s="78"/>
      <c r="C114" s="43" t="s">
        <v>7</v>
      </c>
      <c r="D114" s="43" t="s">
        <v>8</v>
      </c>
      <c r="E114" s="43" t="s">
        <v>9</v>
      </c>
      <c r="F114" s="43" t="s">
        <v>10</v>
      </c>
      <c r="G114" s="43" t="s">
        <v>11</v>
      </c>
      <c r="H114" s="43" t="s">
        <v>12</v>
      </c>
      <c r="I114" s="43" t="s">
        <v>13</v>
      </c>
      <c r="J114" s="43" t="s">
        <v>14</v>
      </c>
      <c r="K114" s="43" t="s">
        <v>15</v>
      </c>
      <c r="L114" s="44" t="s">
        <v>1</v>
      </c>
    </row>
    <row r="115" spans="1:12" x14ac:dyDescent="0.25">
      <c r="A115" s="79" t="s">
        <v>16</v>
      </c>
      <c r="B115" s="80"/>
      <c r="C115" s="45" t="s">
        <v>17</v>
      </c>
      <c r="D115" s="46" t="s">
        <v>18</v>
      </c>
      <c r="E115" s="47" t="s">
        <v>19</v>
      </c>
      <c r="F115" s="47" t="s">
        <v>20</v>
      </c>
      <c r="G115" s="48">
        <v>6</v>
      </c>
      <c r="H115" s="49">
        <v>7</v>
      </c>
      <c r="I115" s="50" t="s">
        <v>21</v>
      </c>
      <c r="J115" s="51">
        <v>9</v>
      </c>
      <c r="K115" s="52">
        <v>10</v>
      </c>
      <c r="L115" s="53">
        <v>11</v>
      </c>
    </row>
    <row r="116" spans="1:12" ht="332.25" customHeight="1" x14ac:dyDescent="0.25">
      <c r="A116" s="54">
        <v>1</v>
      </c>
      <c r="B116" s="41" t="s">
        <v>81</v>
      </c>
      <c r="C116" s="19">
        <v>10</v>
      </c>
      <c r="D116" s="55" t="s">
        <v>2</v>
      </c>
      <c r="E116" s="56"/>
      <c r="F116" s="18">
        <f>G116/1.08</f>
        <v>0</v>
      </c>
      <c r="G116" s="13"/>
      <c r="H116" s="14">
        <f>C116*F116</f>
        <v>0</v>
      </c>
      <c r="I116" s="57">
        <v>8</v>
      </c>
      <c r="J116" s="14">
        <f>H116+H116*I116/100</f>
        <v>0</v>
      </c>
      <c r="K116" s="15">
        <v>1</v>
      </c>
      <c r="L116" s="58"/>
    </row>
    <row r="117" spans="1:12" x14ac:dyDescent="0.25">
      <c r="H117" s="23">
        <f>H116</f>
        <v>0</v>
      </c>
      <c r="I117" s="16"/>
      <c r="J117" s="23">
        <f>J116</f>
        <v>0</v>
      </c>
    </row>
    <row r="118" spans="1:12" ht="15.75" thickBot="1" x14ac:dyDescent="0.3">
      <c r="J118" s="20"/>
    </row>
    <row r="119" spans="1:12" ht="46.5" thickTop="1" thickBot="1" x14ac:dyDescent="0.3">
      <c r="A119" s="61"/>
      <c r="B119" s="70" t="s">
        <v>75</v>
      </c>
      <c r="C119" s="72"/>
      <c r="D119" s="71" t="s">
        <v>76</v>
      </c>
      <c r="E119" s="62"/>
      <c r="F119" s="62"/>
      <c r="G119" s="63"/>
      <c r="H119" s="42"/>
      <c r="I119" s="17"/>
    </row>
    <row r="120" spans="1:12" ht="15.75" thickTop="1" x14ac:dyDescent="0.25">
      <c r="A120" s="39" t="s">
        <v>4</v>
      </c>
      <c r="B120" s="40"/>
      <c r="C120" s="35"/>
      <c r="D120" s="36"/>
      <c r="E120" s="36"/>
      <c r="F120" s="36"/>
      <c r="G120" s="9"/>
      <c r="H120" s="37"/>
      <c r="I120" s="10"/>
    </row>
    <row r="121" spans="1:12" x14ac:dyDescent="0.25">
      <c r="A121" s="34" t="s">
        <v>45</v>
      </c>
      <c r="B121" s="38"/>
      <c r="C121" s="35"/>
      <c r="D121" s="36"/>
      <c r="E121" s="36"/>
      <c r="F121" s="36"/>
      <c r="G121" s="11"/>
      <c r="H121" s="37"/>
      <c r="I121" s="11"/>
    </row>
    <row r="122" spans="1:12" x14ac:dyDescent="0.25">
      <c r="B122" s="38"/>
      <c r="C122" s="35"/>
      <c r="D122" s="12" t="s">
        <v>5</v>
      </c>
      <c r="E122" s="36"/>
      <c r="F122" s="36"/>
      <c r="G122" s="11"/>
      <c r="H122" s="37"/>
      <c r="I122" s="11"/>
    </row>
    <row r="123" spans="1:12" ht="15" customHeight="1" x14ac:dyDescent="0.25">
      <c r="K123" s="4"/>
      <c r="L123" s="4"/>
    </row>
    <row r="124" spans="1:12" x14ac:dyDescent="0.25">
      <c r="K124" s="60"/>
      <c r="L124" s="60"/>
    </row>
    <row r="126" spans="1:12" x14ac:dyDescent="0.25">
      <c r="A126" s="65" t="s">
        <v>54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58.5" customHeight="1" x14ac:dyDescent="0.25">
      <c r="A127" s="77" t="s">
        <v>6</v>
      </c>
      <c r="B127" s="78"/>
      <c r="C127" s="43" t="s">
        <v>7</v>
      </c>
      <c r="D127" s="43" t="s">
        <v>8</v>
      </c>
      <c r="E127" s="43" t="s">
        <v>9</v>
      </c>
      <c r="F127" s="43" t="s">
        <v>10</v>
      </c>
      <c r="G127" s="43" t="s">
        <v>11</v>
      </c>
      <c r="H127" s="43" t="s">
        <v>12</v>
      </c>
      <c r="I127" s="43" t="s">
        <v>13</v>
      </c>
      <c r="J127" s="43" t="s">
        <v>14</v>
      </c>
      <c r="K127" s="43" t="s">
        <v>15</v>
      </c>
      <c r="L127" s="44" t="s">
        <v>1</v>
      </c>
    </row>
    <row r="128" spans="1:12" x14ac:dyDescent="0.25">
      <c r="A128" s="79" t="s">
        <v>16</v>
      </c>
      <c r="B128" s="80"/>
      <c r="C128" s="32" t="s">
        <v>17</v>
      </c>
      <c r="D128" s="26" t="s">
        <v>18</v>
      </c>
      <c r="E128" s="28" t="s">
        <v>19</v>
      </c>
      <c r="F128" s="28" t="s">
        <v>20</v>
      </c>
      <c r="G128" s="30">
        <v>6</v>
      </c>
      <c r="H128" s="49">
        <v>7</v>
      </c>
      <c r="I128" s="49" t="s">
        <v>21</v>
      </c>
      <c r="J128" s="51">
        <v>9</v>
      </c>
      <c r="K128" s="27">
        <v>10</v>
      </c>
      <c r="L128" s="29">
        <v>11</v>
      </c>
    </row>
    <row r="129" spans="1:12" ht="251.25" customHeight="1" x14ac:dyDescent="0.25">
      <c r="A129" s="22">
        <v>1</v>
      </c>
      <c r="B129" s="33" t="s">
        <v>40</v>
      </c>
      <c r="C129" s="19">
        <v>50</v>
      </c>
      <c r="D129" s="55" t="s">
        <v>2</v>
      </c>
      <c r="E129" s="56"/>
      <c r="F129" s="18">
        <f>G129/1.08</f>
        <v>0</v>
      </c>
      <c r="G129" s="13"/>
      <c r="H129" s="14">
        <f>C129*F129</f>
        <v>0</v>
      </c>
      <c r="I129" s="57">
        <v>8</v>
      </c>
      <c r="J129" s="14">
        <f>H129+H129*I129/100</f>
        <v>0</v>
      </c>
      <c r="K129" s="15">
        <v>1</v>
      </c>
      <c r="L129" s="58"/>
    </row>
    <row r="130" spans="1:12" x14ac:dyDescent="0.25">
      <c r="H130" s="31">
        <f>H129</f>
        <v>0</v>
      </c>
      <c r="I130" s="16"/>
      <c r="J130" s="31">
        <f>J129</f>
        <v>0</v>
      </c>
    </row>
    <row r="131" spans="1:12" ht="15.75" thickBot="1" x14ac:dyDescent="0.3">
      <c r="J131" s="20"/>
    </row>
    <row r="132" spans="1:12" ht="46.5" thickTop="1" thickBot="1" x14ac:dyDescent="0.3">
      <c r="A132" s="61"/>
      <c r="B132" s="70" t="s">
        <v>75</v>
      </c>
      <c r="C132" s="72"/>
      <c r="D132" s="71" t="s">
        <v>76</v>
      </c>
      <c r="E132" s="62"/>
      <c r="F132" s="62"/>
      <c r="G132" s="63"/>
      <c r="H132" s="42"/>
      <c r="I132" s="17"/>
    </row>
    <row r="133" spans="1:12" ht="15.75" thickTop="1" x14ac:dyDescent="0.25">
      <c r="A133" s="39" t="s">
        <v>4</v>
      </c>
      <c r="B133" s="40"/>
      <c r="C133" s="35"/>
      <c r="D133" s="36"/>
      <c r="E133" s="36"/>
      <c r="F133" s="36"/>
      <c r="G133" s="9"/>
      <c r="H133" s="37"/>
      <c r="I133" s="10"/>
    </row>
    <row r="134" spans="1:12" x14ac:dyDescent="0.25">
      <c r="A134" s="34" t="s">
        <v>45</v>
      </c>
      <c r="B134" s="38"/>
      <c r="C134" s="35"/>
      <c r="D134" s="36"/>
      <c r="E134" s="36"/>
      <c r="F134" s="36"/>
      <c r="G134" s="11"/>
      <c r="H134" s="37"/>
      <c r="I134" s="11"/>
    </row>
    <row r="135" spans="1:12" x14ac:dyDescent="0.25">
      <c r="B135" s="38"/>
      <c r="C135" s="35"/>
      <c r="D135" s="12" t="s">
        <v>5</v>
      </c>
      <c r="E135" s="36"/>
      <c r="F135" s="36"/>
      <c r="G135" s="11"/>
      <c r="H135" s="37"/>
      <c r="I135" s="11"/>
    </row>
    <row r="136" spans="1:12" ht="23.25" customHeight="1" x14ac:dyDescent="0.25"/>
    <row r="137" spans="1:12" x14ac:dyDescent="0.25">
      <c r="A137" s="65" t="s">
        <v>55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72" x14ac:dyDescent="0.25">
      <c r="A138" s="77" t="s">
        <v>6</v>
      </c>
      <c r="B138" s="78"/>
      <c r="C138" s="43" t="s">
        <v>7</v>
      </c>
      <c r="D138" s="43" t="s">
        <v>8</v>
      </c>
      <c r="E138" s="43" t="s">
        <v>9</v>
      </c>
      <c r="F138" s="43" t="s">
        <v>10</v>
      </c>
      <c r="G138" s="43" t="s">
        <v>11</v>
      </c>
      <c r="H138" s="43" t="s">
        <v>12</v>
      </c>
      <c r="I138" s="43" t="s">
        <v>13</v>
      </c>
      <c r="J138" s="43" t="s">
        <v>14</v>
      </c>
      <c r="K138" s="43" t="s">
        <v>15</v>
      </c>
      <c r="L138" s="44" t="s">
        <v>1</v>
      </c>
    </row>
    <row r="139" spans="1:12" x14ac:dyDescent="0.25">
      <c r="A139" s="79" t="s">
        <v>16</v>
      </c>
      <c r="B139" s="80"/>
      <c r="C139" s="45" t="s">
        <v>17</v>
      </c>
      <c r="D139" s="46" t="s">
        <v>18</v>
      </c>
      <c r="E139" s="47" t="s">
        <v>19</v>
      </c>
      <c r="F139" s="47" t="s">
        <v>20</v>
      </c>
      <c r="G139" s="48">
        <v>6</v>
      </c>
      <c r="H139" s="49">
        <v>7</v>
      </c>
      <c r="I139" s="50" t="s">
        <v>21</v>
      </c>
      <c r="J139" s="51">
        <v>9</v>
      </c>
      <c r="K139" s="52">
        <v>10</v>
      </c>
      <c r="L139" s="53">
        <v>11</v>
      </c>
    </row>
    <row r="140" spans="1:12" ht="404.25" customHeight="1" x14ac:dyDescent="0.25">
      <c r="A140" s="54">
        <v>1</v>
      </c>
      <c r="B140" s="41" t="s">
        <v>35</v>
      </c>
      <c r="C140" s="19">
        <v>50</v>
      </c>
      <c r="D140" s="55" t="s">
        <v>2</v>
      </c>
      <c r="E140" s="56"/>
      <c r="F140" s="18">
        <f>G140/1.08</f>
        <v>0</v>
      </c>
      <c r="G140" s="13"/>
      <c r="H140" s="14">
        <f>C140*F140</f>
        <v>0</v>
      </c>
      <c r="I140" s="57">
        <v>8</v>
      </c>
      <c r="J140" s="14">
        <f>H140+H140*I140/100</f>
        <v>0</v>
      </c>
      <c r="K140" s="15">
        <v>1</v>
      </c>
      <c r="L140" s="58"/>
    </row>
    <row r="141" spans="1:12" x14ac:dyDescent="0.25">
      <c r="H141" s="23">
        <f>H140</f>
        <v>0</v>
      </c>
      <c r="I141" s="16"/>
      <c r="J141" s="23">
        <f>J140</f>
        <v>0</v>
      </c>
    </row>
    <row r="142" spans="1:12" ht="15.75" thickBot="1" x14ac:dyDescent="0.3">
      <c r="J142" s="20"/>
    </row>
    <row r="143" spans="1:12" ht="46.5" thickTop="1" thickBot="1" x14ac:dyDescent="0.3">
      <c r="A143" s="61"/>
      <c r="B143" s="70" t="s">
        <v>75</v>
      </c>
      <c r="C143" s="72"/>
      <c r="D143" s="71" t="s">
        <v>76</v>
      </c>
      <c r="E143" s="62"/>
      <c r="F143" s="62"/>
      <c r="G143" s="63"/>
      <c r="H143" s="42"/>
      <c r="I143" s="17"/>
    </row>
    <row r="144" spans="1:12" ht="15.75" thickTop="1" x14ac:dyDescent="0.25">
      <c r="A144" s="39" t="s">
        <v>4</v>
      </c>
      <c r="B144" s="40"/>
      <c r="C144" s="35"/>
      <c r="D144" s="36"/>
      <c r="E144" s="36"/>
      <c r="F144" s="36"/>
      <c r="G144" s="9"/>
      <c r="H144" s="37"/>
      <c r="I144" s="10"/>
    </row>
    <row r="145" spans="1:12" x14ac:dyDescent="0.25">
      <c r="A145" s="34" t="s">
        <v>45</v>
      </c>
      <c r="B145" s="38"/>
      <c r="C145" s="35"/>
      <c r="D145" s="36"/>
      <c r="E145" s="36"/>
      <c r="F145" s="36"/>
      <c r="G145" s="11"/>
      <c r="H145" s="37"/>
      <c r="I145" s="11"/>
    </row>
    <row r="146" spans="1:12" x14ac:dyDescent="0.25">
      <c r="B146" s="38"/>
      <c r="C146" s="35"/>
      <c r="D146" s="12" t="s">
        <v>5</v>
      </c>
      <c r="E146" s="36"/>
      <c r="F146" s="36"/>
      <c r="G146" s="11"/>
      <c r="H146" s="37"/>
      <c r="I146" s="11"/>
    </row>
    <row r="149" spans="1:12" x14ac:dyDescent="0.25">
      <c r="A149" s="65" t="s">
        <v>56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60" customHeight="1" x14ac:dyDescent="0.25">
      <c r="A150" s="77" t="s">
        <v>6</v>
      </c>
      <c r="B150" s="78"/>
      <c r="C150" s="43" t="s">
        <v>7</v>
      </c>
      <c r="D150" s="43" t="s">
        <v>8</v>
      </c>
      <c r="E150" s="43" t="s">
        <v>9</v>
      </c>
      <c r="F150" s="43" t="s">
        <v>10</v>
      </c>
      <c r="G150" s="43" t="s">
        <v>11</v>
      </c>
      <c r="H150" s="43" t="s">
        <v>12</v>
      </c>
      <c r="I150" s="43" t="s">
        <v>13</v>
      </c>
      <c r="J150" s="43" t="s">
        <v>14</v>
      </c>
      <c r="K150" s="43" t="s">
        <v>15</v>
      </c>
      <c r="L150" s="44" t="s">
        <v>1</v>
      </c>
    </row>
    <row r="151" spans="1:12" ht="24" customHeight="1" x14ac:dyDescent="0.25">
      <c r="A151" s="79" t="s">
        <v>16</v>
      </c>
      <c r="B151" s="80"/>
      <c r="C151" s="45" t="s">
        <v>17</v>
      </c>
      <c r="D151" s="46" t="s">
        <v>18</v>
      </c>
      <c r="E151" s="47" t="s">
        <v>19</v>
      </c>
      <c r="F151" s="47" t="s">
        <v>20</v>
      </c>
      <c r="G151" s="48">
        <v>6</v>
      </c>
      <c r="H151" s="49">
        <v>7</v>
      </c>
      <c r="I151" s="50" t="s">
        <v>21</v>
      </c>
      <c r="J151" s="51">
        <v>9</v>
      </c>
      <c r="K151" s="52">
        <v>10</v>
      </c>
      <c r="L151" s="53">
        <v>11</v>
      </c>
    </row>
    <row r="152" spans="1:12" ht="409.5" x14ac:dyDescent="0.25">
      <c r="A152" s="54">
        <v>1</v>
      </c>
      <c r="B152" s="69" t="s">
        <v>36</v>
      </c>
      <c r="C152" s="19">
        <v>10</v>
      </c>
      <c r="D152" s="55" t="s">
        <v>2</v>
      </c>
      <c r="E152" s="56"/>
      <c r="F152" s="18">
        <f>G152/1.08</f>
        <v>0</v>
      </c>
      <c r="G152" s="13"/>
      <c r="H152" s="14">
        <f>C152*F152</f>
        <v>0</v>
      </c>
      <c r="I152" s="57">
        <v>8</v>
      </c>
      <c r="J152" s="14">
        <f>H152+H152*I152/100</f>
        <v>0</v>
      </c>
      <c r="K152" s="15">
        <v>1</v>
      </c>
      <c r="L152" s="58"/>
    </row>
    <row r="153" spans="1:12" x14ac:dyDescent="0.25">
      <c r="H153" s="23">
        <f>H152</f>
        <v>0</v>
      </c>
      <c r="J153" s="64">
        <f>J152</f>
        <v>0</v>
      </c>
    </row>
    <row r="154" spans="1:12" ht="15.75" thickBot="1" x14ac:dyDescent="0.3">
      <c r="J154" s="20"/>
    </row>
    <row r="155" spans="1:12" ht="46.5" thickTop="1" thickBot="1" x14ac:dyDescent="0.3">
      <c r="A155" s="61"/>
      <c r="B155" s="70" t="s">
        <v>75</v>
      </c>
      <c r="C155" s="72"/>
      <c r="D155" s="71" t="s">
        <v>76</v>
      </c>
      <c r="E155" s="62"/>
      <c r="F155" s="62"/>
      <c r="G155" s="63"/>
      <c r="H155" s="42"/>
      <c r="I155" s="17"/>
    </row>
    <row r="156" spans="1:12" ht="15.75" thickTop="1" x14ac:dyDescent="0.25">
      <c r="A156" s="39" t="s">
        <v>4</v>
      </c>
      <c r="B156" s="40"/>
      <c r="C156" s="35"/>
      <c r="D156" s="36"/>
      <c r="E156" s="36"/>
      <c r="F156" s="36"/>
      <c r="G156" s="9"/>
      <c r="H156" s="37"/>
      <c r="I156" s="10"/>
    </row>
    <row r="157" spans="1:12" x14ac:dyDescent="0.25">
      <c r="A157" s="34" t="s">
        <v>45</v>
      </c>
      <c r="B157" s="38"/>
      <c r="C157" s="35"/>
      <c r="D157" s="36"/>
      <c r="E157" s="36"/>
      <c r="F157" s="36"/>
      <c r="G157" s="11"/>
      <c r="H157" s="37"/>
      <c r="I157" s="11"/>
    </row>
    <row r="158" spans="1:12" x14ac:dyDescent="0.25">
      <c r="B158" s="38"/>
      <c r="C158" s="35"/>
      <c r="D158" s="12" t="s">
        <v>5</v>
      </c>
      <c r="E158" s="36"/>
      <c r="F158" s="36"/>
      <c r="G158" s="11"/>
      <c r="H158" s="37"/>
      <c r="I158" s="11"/>
    </row>
    <row r="160" spans="1:12" x14ac:dyDescent="0.25">
      <c r="B160" s="38"/>
      <c r="C160" s="35"/>
      <c r="D160" s="12"/>
      <c r="E160" s="36"/>
      <c r="F160" s="36"/>
      <c r="G160" s="11"/>
      <c r="H160" s="37"/>
      <c r="I160" s="11"/>
    </row>
    <row r="161" spans="1:12" x14ac:dyDescent="0.25">
      <c r="A161" s="65" t="s">
        <v>57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68.25" customHeight="1" x14ac:dyDescent="0.25">
      <c r="A162" s="77" t="s">
        <v>6</v>
      </c>
      <c r="B162" s="78"/>
      <c r="C162" s="43" t="s">
        <v>7</v>
      </c>
      <c r="D162" s="43" t="s">
        <v>8</v>
      </c>
      <c r="E162" s="43" t="s">
        <v>9</v>
      </c>
      <c r="F162" s="43" t="s">
        <v>10</v>
      </c>
      <c r="G162" s="43" t="s">
        <v>11</v>
      </c>
      <c r="H162" s="43" t="s">
        <v>12</v>
      </c>
      <c r="I162" s="43" t="s">
        <v>13</v>
      </c>
      <c r="J162" s="43" t="s">
        <v>14</v>
      </c>
      <c r="K162" s="43" t="s">
        <v>15</v>
      </c>
      <c r="L162" s="44" t="s">
        <v>1</v>
      </c>
    </row>
    <row r="163" spans="1:12" x14ac:dyDescent="0.25">
      <c r="A163" s="81" t="s">
        <v>16</v>
      </c>
      <c r="B163" s="82"/>
      <c r="C163" s="45" t="s">
        <v>17</v>
      </c>
      <c r="D163" s="46" t="s">
        <v>18</v>
      </c>
      <c r="E163" s="47" t="s">
        <v>19</v>
      </c>
      <c r="F163" s="47" t="s">
        <v>20</v>
      </c>
      <c r="G163" s="48">
        <v>6</v>
      </c>
      <c r="H163" s="49">
        <v>7</v>
      </c>
      <c r="I163" s="50" t="s">
        <v>21</v>
      </c>
      <c r="J163" s="51">
        <v>9</v>
      </c>
      <c r="K163" s="52">
        <v>10</v>
      </c>
      <c r="L163" s="53">
        <v>11</v>
      </c>
    </row>
    <row r="164" spans="1:12" ht="292.5" x14ac:dyDescent="0.25">
      <c r="A164" s="54">
        <v>1</v>
      </c>
      <c r="B164" s="73" t="s">
        <v>84</v>
      </c>
      <c r="C164" s="75">
        <v>8</v>
      </c>
      <c r="D164" s="55" t="s">
        <v>2</v>
      </c>
      <c r="E164" s="56"/>
      <c r="F164" s="18">
        <f>G164/1.08</f>
        <v>0</v>
      </c>
      <c r="G164" s="13"/>
      <c r="H164" s="14">
        <f>C164*F164</f>
        <v>0</v>
      </c>
      <c r="I164" s="57">
        <v>8</v>
      </c>
      <c r="J164" s="14">
        <f>H164+H164*I164/100</f>
        <v>0</v>
      </c>
      <c r="K164" s="15">
        <v>1</v>
      </c>
      <c r="L164" s="58"/>
    </row>
    <row r="165" spans="1:12" ht="270" x14ac:dyDescent="0.25">
      <c r="A165" s="54">
        <v>2</v>
      </c>
      <c r="B165" s="74" t="s">
        <v>83</v>
      </c>
      <c r="C165" s="19">
        <v>2</v>
      </c>
      <c r="D165" s="55" t="s">
        <v>2</v>
      </c>
      <c r="E165" s="56"/>
      <c r="F165" s="18">
        <f>G165/1.08</f>
        <v>0</v>
      </c>
      <c r="G165" s="13"/>
      <c r="H165" s="14">
        <f>C165*F165</f>
        <v>0</v>
      </c>
      <c r="I165" s="57">
        <v>8</v>
      </c>
      <c r="J165" s="14">
        <f>H165+H165*I165/100</f>
        <v>0</v>
      </c>
      <c r="K165" s="15">
        <v>1</v>
      </c>
      <c r="L165" s="58"/>
    </row>
    <row r="166" spans="1:12" x14ac:dyDescent="0.25">
      <c r="H166" s="23">
        <f>SUM(H164:H165)</f>
        <v>0</v>
      </c>
      <c r="I166" s="16"/>
      <c r="J166" s="23">
        <f>SUM(J164:J165)</f>
        <v>0</v>
      </c>
    </row>
    <row r="167" spans="1:12" ht="15.75" thickBot="1" x14ac:dyDescent="0.3">
      <c r="J167" s="20"/>
    </row>
    <row r="168" spans="1:12" ht="46.5" thickTop="1" thickBot="1" x14ac:dyDescent="0.3">
      <c r="A168" s="61"/>
      <c r="B168" s="70" t="s">
        <v>75</v>
      </c>
      <c r="C168" s="72"/>
      <c r="D168" s="71" t="s">
        <v>76</v>
      </c>
      <c r="E168" s="62"/>
      <c r="F168" s="62"/>
      <c r="G168" s="63"/>
      <c r="H168" s="42"/>
      <c r="I168" s="17"/>
    </row>
    <row r="169" spans="1:12" ht="15.75" thickTop="1" x14ac:dyDescent="0.25">
      <c r="A169" s="39" t="s">
        <v>4</v>
      </c>
      <c r="B169" s="40"/>
      <c r="C169" s="35"/>
      <c r="D169" s="36"/>
      <c r="E169" s="36"/>
      <c r="F169" s="36"/>
      <c r="G169" s="9"/>
      <c r="H169" s="37"/>
      <c r="I169" s="10"/>
    </row>
    <row r="170" spans="1:12" x14ac:dyDescent="0.25">
      <c r="A170" s="34" t="s">
        <v>45</v>
      </c>
      <c r="B170" s="38"/>
      <c r="C170" s="35"/>
      <c r="D170" s="36"/>
      <c r="E170" s="36"/>
      <c r="F170" s="36"/>
      <c r="G170" s="11"/>
      <c r="H170" s="37"/>
      <c r="I170" s="11"/>
    </row>
    <row r="171" spans="1:12" x14ac:dyDescent="0.25">
      <c r="B171" s="38"/>
      <c r="C171" s="35"/>
      <c r="D171" s="12" t="s">
        <v>5</v>
      </c>
      <c r="E171" s="36"/>
      <c r="F171" s="36"/>
      <c r="G171" s="11"/>
      <c r="H171" s="37"/>
      <c r="I171" s="11"/>
    </row>
    <row r="173" spans="1:12" x14ac:dyDescent="0.25">
      <c r="A173" s="65" t="s">
        <v>58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72" x14ac:dyDescent="0.25">
      <c r="A174" s="77" t="s">
        <v>6</v>
      </c>
      <c r="B174" s="78"/>
      <c r="C174" s="43" t="s">
        <v>7</v>
      </c>
      <c r="D174" s="43" t="s">
        <v>8</v>
      </c>
      <c r="E174" s="43" t="s">
        <v>9</v>
      </c>
      <c r="F174" s="43" t="s">
        <v>10</v>
      </c>
      <c r="G174" s="43" t="s">
        <v>11</v>
      </c>
      <c r="H174" s="43" t="s">
        <v>12</v>
      </c>
      <c r="I174" s="43" t="s">
        <v>13</v>
      </c>
      <c r="J174" s="43" t="s">
        <v>14</v>
      </c>
      <c r="K174" s="43" t="s">
        <v>15</v>
      </c>
      <c r="L174" s="44" t="s">
        <v>1</v>
      </c>
    </row>
    <row r="175" spans="1:12" x14ac:dyDescent="0.25">
      <c r="A175" s="79" t="s">
        <v>16</v>
      </c>
      <c r="B175" s="80"/>
      <c r="C175" s="45" t="s">
        <v>17</v>
      </c>
      <c r="D175" s="46" t="s">
        <v>18</v>
      </c>
      <c r="E175" s="47" t="s">
        <v>19</v>
      </c>
      <c r="F175" s="47" t="s">
        <v>20</v>
      </c>
      <c r="G175" s="48">
        <v>6</v>
      </c>
      <c r="H175" s="49">
        <v>7</v>
      </c>
      <c r="I175" s="50" t="s">
        <v>21</v>
      </c>
      <c r="J175" s="51">
        <v>9</v>
      </c>
      <c r="K175" s="52">
        <v>10</v>
      </c>
      <c r="L175" s="53">
        <v>11</v>
      </c>
    </row>
    <row r="176" spans="1:12" ht="300" customHeight="1" x14ac:dyDescent="0.25">
      <c r="A176" s="54">
        <v>1</v>
      </c>
      <c r="B176" s="41" t="s">
        <v>39</v>
      </c>
      <c r="C176" s="19">
        <v>55</v>
      </c>
      <c r="D176" s="55" t="s">
        <v>2</v>
      </c>
      <c r="E176" s="56"/>
      <c r="F176" s="18">
        <f>G176/1.08</f>
        <v>0</v>
      </c>
      <c r="G176" s="13"/>
      <c r="H176" s="14">
        <f>C176*F176</f>
        <v>0</v>
      </c>
      <c r="I176" s="57">
        <v>8</v>
      </c>
      <c r="J176" s="14">
        <f>H176+H176*I176/100</f>
        <v>0</v>
      </c>
      <c r="K176" s="15">
        <v>1</v>
      </c>
      <c r="L176" s="58"/>
    </row>
    <row r="177" spans="1:12" x14ac:dyDescent="0.25">
      <c r="H177" s="23">
        <f>H176</f>
        <v>0</v>
      </c>
      <c r="I177" s="16"/>
      <c r="J177" s="23">
        <f>J176</f>
        <v>0</v>
      </c>
    </row>
    <row r="178" spans="1:12" ht="15.75" thickBot="1" x14ac:dyDescent="0.3">
      <c r="J178" s="20"/>
    </row>
    <row r="179" spans="1:12" ht="46.5" thickTop="1" thickBot="1" x14ac:dyDescent="0.3">
      <c r="A179" s="61"/>
      <c r="B179" s="70" t="s">
        <v>75</v>
      </c>
      <c r="C179" s="72"/>
      <c r="D179" s="71" t="s">
        <v>76</v>
      </c>
      <c r="E179" s="62"/>
      <c r="F179" s="62"/>
      <c r="G179" s="63"/>
      <c r="H179" s="42"/>
      <c r="I179" s="17"/>
    </row>
    <row r="180" spans="1:12" ht="15.75" thickTop="1" x14ac:dyDescent="0.25">
      <c r="A180" s="39" t="s">
        <v>4</v>
      </c>
      <c r="B180" s="40"/>
      <c r="C180" s="35"/>
      <c r="D180" s="36"/>
      <c r="E180" s="36"/>
      <c r="F180" s="36"/>
      <c r="G180" s="9"/>
      <c r="H180" s="37"/>
      <c r="I180" s="10"/>
    </row>
    <row r="181" spans="1:12" x14ac:dyDescent="0.25">
      <c r="A181" s="34" t="s">
        <v>45</v>
      </c>
      <c r="B181" s="38"/>
      <c r="C181" s="35"/>
      <c r="D181" s="36"/>
      <c r="E181" s="36"/>
      <c r="F181" s="36"/>
      <c r="G181" s="11"/>
      <c r="H181" s="37"/>
      <c r="I181" s="11"/>
    </row>
    <row r="182" spans="1:12" x14ac:dyDescent="0.25">
      <c r="B182" s="38"/>
      <c r="C182" s="35"/>
      <c r="D182" s="12" t="s">
        <v>5</v>
      </c>
      <c r="E182" s="36"/>
      <c r="F182" s="36"/>
      <c r="G182" s="11"/>
      <c r="H182" s="37"/>
      <c r="I182" s="11"/>
    </row>
    <row r="183" spans="1:12" x14ac:dyDescent="0.25">
      <c r="B183" s="38"/>
      <c r="C183" s="35"/>
      <c r="D183" s="12"/>
      <c r="E183" s="36"/>
      <c r="F183" s="36"/>
      <c r="G183" s="11"/>
      <c r="H183" s="37"/>
      <c r="I183" s="11"/>
    </row>
    <row r="184" spans="1:12" x14ac:dyDescent="0.25">
      <c r="A184" s="25" t="s">
        <v>59</v>
      </c>
    </row>
    <row r="185" spans="1:12" ht="72" x14ac:dyDescent="0.25">
      <c r="A185" s="77" t="s">
        <v>6</v>
      </c>
      <c r="B185" s="78"/>
      <c r="C185" s="43" t="s">
        <v>7</v>
      </c>
      <c r="D185" s="43" t="s">
        <v>8</v>
      </c>
      <c r="E185" s="43" t="s">
        <v>9</v>
      </c>
      <c r="F185" s="43" t="s">
        <v>10</v>
      </c>
      <c r="G185" s="43" t="s">
        <v>11</v>
      </c>
      <c r="H185" s="43" t="s">
        <v>12</v>
      </c>
      <c r="I185" s="43" t="s">
        <v>13</v>
      </c>
      <c r="J185" s="43" t="s">
        <v>14</v>
      </c>
      <c r="K185" s="43" t="s">
        <v>15</v>
      </c>
      <c r="L185" s="44" t="s">
        <v>1</v>
      </c>
    </row>
    <row r="186" spans="1:12" x14ac:dyDescent="0.25">
      <c r="A186" s="79" t="s">
        <v>16</v>
      </c>
      <c r="B186" s="80"/>
      <c r="C186" s="45" t="s">
        <v>17</v>
      </c>
      <c r="D186" s="46" t="s">
        <v>18</v>
      </c>
      <c r="E186" s="47" t="s">
        <v>19</v>
      </c>
      <c r="F186" s="47" t="s">
        <v>20</v>
      </c>
      <c r="G186" s="48">
        <v>6</v>
      </c>
      <c r="H186" s="49">
        <v>7</v>
      </c>
      <c r="I186" s="50" t="s">
        <v>21</v>
      </c>
      <c r="J186" s="51">
        <v>9</v>
      </c>
      <c r="K186" s="52">
        <v>10</v>
      </c>
      <c r="L186" s="53">
        <v>11</v>
      </c>
    </row>
    <row r="187" spans="1:12" ht="146.25" x14ac:dyDescent="0.25">
      <c r="A187" s="54">
        <v>1</v>
      </c>
      <c r="B187" s="41" t="s">
        <v>62</v>
      </c>
      <c r="C187" s="19">
        <v>10</v>
      </c>
      <c r="D187" s="55" t="s">
        <v>2</v>
      </c>
      <c r="E187" s="56"/>
      <c r="F187" s="18">
        <f>G187/1.08</f>
        <v>0</v>
      </c>
      <c r="G187" s="13"/>
      <c r="H187" s="14">
        <f>C187*F187</f>
        <v>0</v>
      </c>
      <c r="I187" s="57">
        <v>8</v>
      </c>
      <c r="J187" s="14">
        <f>H187+H187*I187/100</f>
        <v>0</v>
      </c>
      <c r="K187" s="15">
        <v>1</v>
      </c>
      <c r="L187" s="58"/>
    </row>
    <row r="188" spans="1:12" x14ac:dyDescent="0.25">
      <c r="H188" s="23">
        <f>H187</f>
        <v>0</v>
      </c>
      <c r="I188" s="16"/>
      <c r="J188" s="23">
        <f>J187</f>
        <v>0</v>
      </c>
    </row>
    <row r="189" spans="1:12" ht="15.75" thickBot="1" x14ac:dyDescent="0.3">
      <c r="J189" s="20"/>
    </row>
    <row r="190" spans="1:12" ht="46.5" thickTop="1" thickBot="1" x14ac:dyDescent="0.3">
      <c r="A190" s="61"/>
      <c r="B190" s="70" t="s">
        <v>75</v>
      </c>
      <c r="C190" s="72"/>
      <c r="D190" s="71" t="s">
        <v>76</v>
      </c>
      <c r="E190" s="62"/>
      <c r="F190" s="62"/>
      <c r="G190" s="63"/>
      <c r="H190" s="42"/>
      <c r="I190" s="17"/>
    </row>
    <row r="191" spans="1:12" ht="15.75" thickTop="1" x14ac:dyDescent="0.25">
      <c r="A191" s="39" t="s">
        <v>4</v>
      </c>
      <c r="B191" s="40"/>
      <c r="C191" s="35"/>
      <c r="D191" s="36"/>
      <c r="E191" s="36"/>
      <c r="F191" s="36"/>
      <c r="G191" s="9"/>
      <c r="H191" s="37"/>
      <c r="I191" s="10"/>
    </row>
    <row r="192" spans="1:12" x14ac:dyDescent="0.25">
      <c r="A192" s="34" t="s">
        <v>45</v>
      </c>
      <c r="B192" s="38"/>
      <c r="C192" s="35"/>
      <c r="D192" s="36"/>
      <c r="E192" s="36"/>
      <c r="F192" s="36"/>
      <c r="G192" s="11"/>
      <c r="H192" s="37"/>
      <c r="I192" s="11"/>
    </row>
    <row r="193" spans="1:12" x14ac:dyDescent="0.25">
      <c r="B193" s="38"/>
      <c r="C193" s="35"/>
      <c r="D193" s="12" t="s">
        <v>5</v>
      </c>
      <c r="E193" s="36"/>
      <c r="F193" s="36"/>
      <c r="G193" s="11"/>
      <c r="H193" s="37"/>
      <c r="I193" s="11"/>
    </row>
    <row r="196" spans="1:12" x14ac:dyDescent="0.25">
      <c r="A196" s="34" t="s">
        <v>60</v>
      </c>
    </row>
    <row r="197" spans="1:12" ht="72" x14ac:dyDescent="0.25">
      <c r="A197" s="77" t="s">
        <v>6</v>
      </c>
      <c r="B197" s="78"/>
      <c r="C197" s="43" t="s">
        <v>7</v>
      </c>
      <c r="D197" s="43" t="s">
        <v>8</v>
      </c>
      <c r="E197" s="43" t="s">
        <v>9</v>
      </c>
      <c r="F197" s="43" t="s">
        <v>10</v>
      </c>
      <c r="G197" s="43" t="s">
        <v>11</v>
      </c>
      <c r="H197" s="43" t="s">
        <v>12</v>
      </c>
      <c r="I197" s="43" t="s">
        <v>13</v>
      </c>
      <c r="J197" s="43" t="s">
        <v>14</v>
      </c>
      <c r="K197" s="43" t="s">
        <v>15</v>
      </c>
      <c r="L197" s="44" t="s">
        <v>1</v>
      </c>
    </row>
    <row r="198" spans="1:12" x14ac:dyDescent="0.25">
      <c r="A198" s="81" t="s">
        <v>16</v>
      </c>
      <c r="B198" s="82"/>
      <c r="C198" s="45" t="s">
        <v>17</v>
      </c>
      <c r="D198" s="46" t="s">
        <v>18</v>
      </c>
      <c r="E198" s="47" t="s">
        <v>19</v>
      </c>
      <c r="F198" s="47" t="s">
        <v>20</v>
      </c>
      <c r="G198" s="48">
        <v>6</v>
      </c>
      <c r="H198" s="49">
        <v>7</v>
      </c>
      <c r="I198" s="50" t="s">
        <v>21</v>
      </c>
      <c r="J198" s="51">
        <v>9</v>
      </c>
      <c r="K198" s="52">
        <v>10</v>
      </c>
      <c r="L198" s="53">
        <v>11</v>
      </c>
    </row>
    <row r="199" spans="1:12" ht="168.75" x14ac:dyDescent="0.25">
      <c r="A199" s="54">
        <v>1</v>
      </c>
      <c r="B199" s="41" t="s">
        <v>37</v>
      </c>
      <c r="C199" s="19">
        <v>204</v>
      </c>
      <c r="D199" s="55" t="s">
        <v>2</v>
      </c>
      <c r="E199" s="56"/>
      <c r="F199" s="18">
        <f>G199/1.08</f>
        <v>0</v>
      </c>
      <c r="G199" s="13"/>
      <c r="H199" s="14">
        <f>C199*F199</f>
        <v>0</v>
      </c>
      <c r="I199" s="57">
        <v>8</v>
      </c>
      <c r="J199" s="14">
        <f>H199+H199*I199/100</f>
        <v>0</v>
      </c>
      <c r="K199" s="15">
        <v>1</v>
      </c>
      <c r="L199" s="58"/>
    </row>
    <row r="200" spans="1:12" ht="90" x14ac:dyDescent="0.25">
      <c r="A200" s="54">
        <v>2</v>
      </c>
      <c r="B200" s="74" t="s">
        <v>82</v>
      </c>
      <c r="C200" s="19">
        <v>204</v>
      </c>
      <c r="D200" s="55" t="s">
        <v>2</v>
      </c>
      <c r="E200" s="56"/>
      <c r="F200" s="18">
        <f>G200/1.08</f>
        <v>0</v>
      </c>
      <c r="G200" s="13"/>
      <c r="H200" s="14">
        <f>C200*F200</f>
        <v>0</v>
      </c>
      <c r="I200" s="57">
        <v>8</v>
      </c>
      <c r="J200" s="14">
        <f>H200+H200*I200/100</f>
        <v>0</v>
      </c>
      <c r="K200" s="15">
        <v>1</v>
      </c>
      <c r="L200" s="58"/>
    </row>
    <row r="201" spans="1:12" x14ac:dyDescent="0.25">
      <c r="H201" s="23">
        <f>SUM(H199:H200)</f>
        <v>0</v>
      </c>
      <c r="I201" s="16"/>
      <c r="J201" s="23">
        <f>SUM(J199:J200)</f>
        <v>0</v>
      </c>
    </row>
    <row r="202" spans="1:12" ht="15.75" thickBot="1" x14ac:dyDescent="0.3">
      <c r="J202" s="20"/>
    </row>
    <row r="203" spans="1:12" ht="46.5" thickTop="1" thickBot="1" x14ac:dyDescent="0.3">
      <c r="A203" s="61"/>
      <c r="B203" s="70" t="s">
        <v>75</v>
      </c>
      <c r="C203" s="72"/>
      <c r="D203" s="71" t="s">
        <v>76</v>
      </c>
      <c r="E203" s="62"/>
      <c r="F203" s="62"/>
      <c r="G203" s="63"/>
      <c r="H203" s="42"/>
      <c r="I203" s="17"/>
    </row>
    <row r="204" spans="1:12" ht="15.75" thickTop="1" x14ac:dyDescent="0.25">
      <c r="A204" s="39" t="s">
        <v>4</v>
      </c>
      <c r="B204" s="40"/>
      <c r="C204" s="35"/>
      <c r="D204" s="36"/>
      <c r="E204" s="36"/>
      <c r="F204" s="36"/>
      <c r="G204" s="9"/>
      <c r="H204" s="37"/>
      <c r="I204" s="10"/>
    </row>
    <row r="205" spans="1:12" x14ac:dyDescent="0.25">
      <c r="A205" s="34" t="s">
        <v>45</v>
      </c>
      <c r="B205" s="38"/>
      <c r="C205" s="35"/>
      <c r="D205" s="36"/>
      <c r="E205" s="36"/>
      <c r="F205" s="36"/>
      <c r="G205" s="11"/>
      <c r="H205" s="37"/>
      <c r="I205" s="11"/>
    </row>
    <row r="206" spans="1:12" x14ac:dyDescent="0.25">
      <c r="B206" s="38"/>
      <c r="C206" s="35"/>
      <c r="D206" s="12" t="s">
        <v>5</v>
      </c>
      <c r="E206" s="36"/>
      <c r="F206" s="36"/>
      <c r="G206" s="11"/>
      <c r="H206" s="37"/>
      <c r="I206" s="11"/>
    </row>
    <row r="208" spans="1:12" x14ac:dyDescent="0.25">
      <c r="A208" s="34" t="s">
        <v>61</v>
      </c>
    </row>
    <row r="209" spans="1:12" ht="72" x14ac:dyDescent="0.25">
      <c r="A209" s="77" t="s">
        <v>6</v>
      </c>
      <c r="B209" s="78"/>
      <c r="C209" s="43" t="s">
        <v>7</v>
      </c>
      <c r="D209" s="43" t="s">
        <v>8</v>
      </c>
      <c r="E209" s="43" t="s">
        <v>9</v>
      </c>
      <c r="F209" s="43" t="s">
        <v>10</v>
      </c>
      <c r="G209" s="43" t="s">
        <v>11</v>
      </c>
      <c r="H209" s="43" t="s">
        <v>12</v>
      </c>
      <c r="I209" s="43" t="s">
        <v>13</v>
      </c>
      <c r="J209" s="43" t="s">
        <v>14</v>
      </c>
      <c r="K209" s="43" t="s">
        <v>15</v>
      </c>
      <c r="L209" s="44" t="s">
        <v>1</v>
      </c>
    </row>
    <row r="210" spans="1:12" x14ac:dyDescent="0.25">
      <c r="A210" s="79" t="s">
        <v>16</v>
      </c>
      <c r="B210" s="80"/>
      <c r="C210" s="45" t="s">
        <v>17</v>
      </c>
      <c r="D210" s="46" t="s">
        <v>18</v>
      </c>
      <c r="E210" s="47" t="s">
        <v>19</v>
      </c>
      <c r="F210" s="47" t="s">
        <v>20</v>
      </c>
      <c r="G210" s="48">
        <v>6</v>
      </c>
      <c r="H210" s="49">
        <v>7</v>
      </c>
      <c r="I210" s="50" t="s">
        <v>21</v>
      </c>
      <c r="J210" s="51">
        <v>9</v>
      </c>
      <c r="K210" s="52">
        <v>10</v>
      </c>
      <c r="L210" s="53">
        <v>11</v>
      </c>
    </row>
    <row r="211" spans="1:12" ht="409.5" customHeight="1" x14ac:dyDescent="0.25">
      <c r="A211" s="54">
        <v>1</v>
      </c>
      <c r="B211" s="41" t="s">
        <v>30</v>
      </c>
      <c r="C211" s="19">
        <v>17</v>
      </c>
      <c r="D211" s="55" t="s">
        <v>2</v>
      </c>
      <c r="E211" s="56"/>
      <c r="F211" s="18">
        <f>G211/1.08</f>
        <v>0</v>
      </c>
      <c r="G211" s="13"/>
      <c r="H211" s="14">
        <f>C211*F211</f>
        <v>0</v>
      </c>
      <c r="I211" s="57">
        <v>8</v>
      </c>
      <c r="J211" s="14">
        <f>H211+H211*I211/100</f>
        <v>0</v>
      </c>
      <c r="K211" s="15">
        <v>1</v>
      </c>
      <c r="L211" s="58"/>
    </row>
    <row r="212" spans="1:12" x14ac:dyDescent="0.25">
      <c r="H212" s="23">
        <f>H211</f>
        <v>0</v>
      </c>
      <c r="I212" s="16"/>
      <c r="J212" s="23">
        <f>J211</f>
        <v>0</v>
      </c>
    </row>
    <row r="213" spans="1:12" ht="15.75" thickBot="1" x14ac:dyDescent="0.3">
      <c r="J213" s="20"/>
    </row>
    <row r="214" spans="1:12" ht="46.5" thickTop="1" thickBot="1" x14ac:dyDescent="0.3">
      <c r="A214" s="61"/>
      <c r="B214" s="70" t="s">
        <v>75</v>
      </c>
      <c r="C214" s="72"/>
      <c r="D214" s="71" t="s">
        <v>76</v>
      </c>
      <c r="E214" s="62"/>
      <c r="F214" s="62"/>
      <c r="G214" s="63"/>
      <c r="H214" s="42"/>
      <c r="I214" s="17"/>
    </row>
    <row r="215" spans="1:12" ht="15.75" thickTop="1" x14ac:dyDescent="0.25">
      <c r="A215" s="39" t="s">
        <v>4</v>
      </c>
      <c r="B215" s="40"/>
      <c r="C215" s="35"/>
      <c r="D215" s="36"/>
      <c r="E215" s="36"/>
      <c r="F215" s="36"/>
      <c r="G215" s="9"/>
      <c r="H215" s="37"/>
      <c r="I215" s="10"/>
    </row>
    <row r="216" spans="1:12" x14ac:dyDescent="0.25">
      <c r="A216" s="34" t="s">
        <v>45</v>
      </c>
      <c r="B216" s="38"/>
      <c r="C216" s="35"/>
      <c r="D216" s="36"/>
      <c r="E216" s="36"/>
      <c r="F216" s="36"/>
      <c r="G216" s="11"/>
      <c r="H216" s="37"/>
      <c r="I216" s="11"/>
    </row>
    <row r="217" spans="1:12" x14ac:dyDescent="0.25">
      <c r="B217" s="38"/>
      <c r="C217" s="35"/>
      <c r="D217" s="12" t="s">
        <v>5</v>
      </c>
      <c r="E217" s="36"/>
      <c r="F217" s="36"/>
      <c r="G217" s="11"/>
      <c r="H217" s="37"/>
      <c r="I217" s="11"/>
    </row>
    <row r="221" spans="1:12" x14ac:dyDescent="0.25">
      <c r="A221" s="34" t="s">
        <v>63</v>
      </c>
    </row>
    <row r="222" spans="1:12" ht="72" x14ac:dyDescent="0.25">
      <c r="A222" s="77" t="s">
        <v>6</v>
      </c>
      <c r="B222" s="78"/>
      <c r="C222" s="43" t="s">
        <v>7</v>
      </c>
      <c r="D222" s="43" t="s">
        <v>8</v>
      </c>
      <c r="E222" s="43" t="s">
        <v>9</v>
      </c>
      <c r="F222" s="43" t="s">
        <v>10</v>
      </c>
      <c r="G222" s="43" t="s">
        <v>11</v>
      </c>
      <c r="H222" s="43" t="s">
        <v>12</v>
      </c>
      <c r="I222" s="43" t="s">
        <v>13</v>
      </c>
      <c r="J222" s="43" t="s">
        <v>14</v>
      </c>
      <c r="K222" s="43" t="s">
        <v>15</v>
      </c>
      <c r="L222" s="44" t="s">
        <v>1</v>
      </c>
    </row>
    <row r="223" spans="1:12" x14ac:dyDescent="0.25">
      <c r="A223" s="79" t="s">
        <v>16</v>
      </c>
      <c r="B223" s="80"/>
      <c r="C223" s="45" t="s">
        <v>17</v>
      </c>
      <c r="D223" s="46" t="s">
        <v>18</v>
      </c>
      <c r="E223" s="47" t="s">
        <v>19</v>
      </c>
      <c r="F223" s="47" t="s">
        <v>20</v>
      </c>
      <c r="G223" s="48">
        <v>6</v>
      </c>
      <c r="H223" s="49">
        <v>7</v>
      </c>
      <c r="I223" s="50" t="s">
        <v>21</v>
      </c>
      <c r="J223" s="51">
        <v>9</v>
      </c>
      <c r="K223" s="52">
        <v>10</v>
      </c>
      <c r="L223" s="53">
        <v>11</v>
      </c>
    </row>
    <row r="224" spans="1:12" ht="348.75" customHeight="1" x14ac:dyDescent="0.25">
      <c r="A224" s="54">
        <v>1</v>
      </c>
      <c r="B224" s="41" t="s">
        <v>38</v>
      </c>
      <c r="C224" s="19">
        <v>10</v>
      </c>
      <c r="D224" s="55" t="s">
        <v>2</v>
      </c>
      <c r="E224" s="56"/>
      <c r="F224" s="18">
        <f>G224/1.08</f>
        <v>0</v>
      </c>
      <c r="G224" s="13"/>
      <c r="H224" s="14">
        <f>C224*F224</f>
        <v>0</v>
      </c>
      <c r="I224" s="57">
        <v>8</v>
      </c>
      <c r="J224" s="14">
        <f>H224+H224*I224/100</f>
        <v>0</v>
      </c>
      <c r="K224" s="15">
        <v>1</v>
      </c>
      <c r="L224" s="58"/>
    </row>
    <row r="225" spans="1:12" x14ac:dyDescent="0.25">
      <c r="H225" s="23">
        <f>H224</f>
        <v>0</v>
      </c>
      <c r="I225" s="16"/>
      <c r="J225" s="23">
        <f>J224</f>
        <v>0</v>
      </c>
    </row>
    <row r="226" spans="1:12" ht="15.75" thickBot="1" x14ac:dyDescent="0.3">
      <c r="J226" s="20"/>
    </row>
    <row r="227" spans="1:12" ht="46.5" thickTop="1" thickBot="1" x14ac:dyDescent="0.3">
      <c r="A227" s="61"/>
      <c r="B227" s="70" t="s">
        <v>75</v>
      </c>
      <c r="C227" s="72"/>
      <c r="D227" s="71" t="s">
        <v>76</v>
      </c>
      <c r="E227" s="62"/>
      <c r="F227" s="62"/>
      <c r="G227" s="63"/>
      <c r="H227" s="42"/>
      <c r="I227" s="17"/>
    </row>
    <row r="228" spans="1:12" ht="15.75" thickTop="1" x14ac:dyDescent="0.25">
      <c r="A228" s="39" t="s">
        <v>4</v>
      </c>
      <c r="B228" s="40"/>
      <c r="C228" s="35"/>
      <c r="D228" s="36"/>
      <c r="E228" s="36"/>
      <c r="F228" s="36"/>
      <c r="G228" s="9"/>
      <c r="H228" s="37"/>
      <c r="I228" s="10"/>
    </row>
    <row r="229" spans="1:12" x14ac:dyDescent="0.25">
      <c r="A229" s="34" t="s">
        <v>45</v>
      </c>
      <c r="B229" s="38"/>
      <c r="C229" s="35"/>
      <c r="D229" s="36"/>
      <c r="E229" s="36"/>
      <c r="F229" s="36"/>
      <c r="G229" s="11"/>
      <c r="H229" s="37"/>
      <c r="I229" s="11"/>
    </row>
    <row r="230" spans="1:12" x14ac:dyDescent="0.25">
      <c r="B230" s="38"/>
      <c r="C230" s="35"/>
      <c r="D230" s="12" t="s">
        <v>5</v>
      </c>
      <c r="E230" s="36"/>
      <c r="F230" s="36"/>
      <c r="G230" s="11"/>
      <c r="H230" s="37"/>
      <c r="I230" s="11"/>
    </row>
    <row r="233" spans="1:12" x14ac:dyDescent="0.25">
      <c r="A233" s="34" t="s">
        <v>68</v>
      </c>
    </row>
    <row r="234" spans="1:12" ht="72" x14ac:dyDescent="0.25">
      <c r="A234" s="77" t="s">
        <v>6</v>
      </c>
      <c r="B234" s="78"/>
      <c r="C234" s="43" t="s">
        <v>7</v>
      </c>
      <c r="D234" s="43" t="s">
        <v>8</v>
      </c>
      <c r="E234" s="43" t="s">
        <v>9</v>
      </c>
      <c r="F234" s="43" t="s">
        <v>10</v>
      </c>
      <c r="G234" s="43" t="s">
        <v>11</v>
      </c>
      <c r="H234" s="43" t="s">
        <v>12</v>
      </c>
      <c r="I234" s="43" t="s">
        <v>13</v>
      </c>
      <c r="J234" s="43" t="s">
        <v>14</v>
      </c>
      <c r="K234" s="43" t="s">
        <v>15</v>
      </c>
      <c r="L234" s="44" t="s">
        <v>1</v>
      </c>
    </row>
    <row r="235" spans="1:12" x14ac:dyDescent="0.25">
      <c r="A235" s="79" t="s">
        <v>16</v>
      </c>
      <c r="B235" s="80"/>
      <c r="C235" s="45" t="s">
        <v>17</v>
      </c>
      <c r="D235" s="46" t="s">
        <v>18</v>
      </c>
      <c r="E235" s="47" t="s">
        <v>19</v>
      </c>
      <c r="F235" s="47" t="s">
        <v>20</v>
      </c>
      <c r="G235" s="48">
        <v>6</v>
      </c>
      <c r="H235" s="49">
        <v>7</v>
      </c>
      <c r="I235" s="50" t="s">
        <v>21</v>
      </c>
      <c r="J235" s="51">
        <v>9</v>
      </c>
      <c r="K235" s="52">
        <v>10</v>
      </c>
      <c r="L235" s="53">
        <v>11</v>
      </c>
    </row>
    <row r="236" spans="1:12" ht="104.25" customHeight="1" x14ac:dyDescent="0.25">
      <c r="A236" s="54">
        <v>1</v>
      </c>
      <c r="B236" s="41" t="s">
        <v>69</v>
      </c>
      <c r="C236" s="19">
        <v>52</v>
      </c>
      <c r="D236" s="55" t="s">
        <v>2</v>
      </c>
      <c r="E236" s="56"/>
      <c r="F236" s="18">
        <f>G236/1.08</f>
        <v>0</v>
      </c>
      <c r="G236" s="13"/>
      <c r="H236" s="14">
        <f>C236*F236</f>
        <v>0</v>
      </c>
      <c r="I236" s="57">
        <v>8</v>
      </c>
      <c r="J236" s="14">
        <f>H236+H236*I236/100</f>
        <v>0</v>
      </c>
      <c r="K236" s="15">
        <v>1</v>
      </c>
      <c r="L236" s="58"/>
    </row>
    <row r="237" spans="1:12" ht="48" customHeight="1" x14ac:dyDescent="0.25">
      <c r="A237" s="54">
        <v>2</v>
      </c>
      <c r="B237" s="41" t="s">
        <v>70</v>
      </c>
      <c r="C237" s="19">
        <v>25</v>
      </c>
      <c r="D237" s="55" t="s">
        <v>2</v>
      </c>
      <c r="E237" s="56"/>
      <c r="F237" s="18">
        <f>G237/1.08</f>
        <v>0</v>
      </c>
      <c r="G237" s="13"/>
      <c r="H237" s="14">
        <f>F237*C237</f>
        <v>0</v>
      </c>
      <c r="I237" s="57">
        <v>8</v>
      </c>
      <c r="J237" s="14">
        <f>G237*C237</f>
        <v>0</v>
      </c>
      <c r="K237" s="15">
        <v>1</v>
      </c>
      <c r="L237" s="58"/>
    </row>
    <row r="238" spans="1:12" ht="52.5" customHeight="1" x14ac:dyDescent="0.25">
      <c r="A238" s="54">
        <v>3</v>
      </c>
      <c r="B238" s="41" t="s">
        <v>71</v>
      </c>
      <c r="C238" s="19">
        <v>20</v>
      </c>
      <c r="D238" s="55" t="s">
        <v>2</v>
      </c>
      <c r="E238" s="56"/>
      <c r="F238" s="18">
        <f>G238/1.08</f>
        <v>0</v>
      </c>
      <c r="G238" s="13"/>
      <c r="H238" s="14">
        <f>F238*C238</f>
        <v>0</v>
      </c>
      <c r="I238" s="57">
        <v>8</v>
      </c>
      <c r="J238" s="14">
        <f>G238*C238</f>
        <v>0</v>
      </c>
      <c r="K238" s="15">
        <v>1</v>
      </c>
      <c r="L238" s="58"/>
    </row>
    <row r="239" spans="1:12" ht="86.25" customHeight="1" x14ac:dyDescent="0.25">
      <c r="A239" s="54">
        <v>4</v>
      </c>
      <c r="B239" s="41" t="s">
        <v>72</v>
      </c>
      <c r="C239" s="19">
        <v>62</v>
      </c>
      <c r="D239" s="55" t="s">
        <v>2</v>
      </c>
      <c r="E239" s="56"/>
      <c r="F239" s="18">
        <f>G239/1.08</f>
        <v>0</v>
      </c>
      <c r="G239" s="13"/>
      <c r="H239" s="14">
        <f>F239*C239</f>
        <v>0</v>
      </c>
      <c r="I239" s="57">
        <v>8</v>
      </c>
      <c r="J239" s="14">
        <f>G239*C239</f>
        <v>0</v>
      </c>
      <c r="K239" s="15">
        <v>1</v>
      </c>
      <c r="L239" s="58"/>
    </row>
    <row r="240" spans="1:12" x14ac:dyDescent="0.25">
      <c r="H240" s="31">
        <f>SUM(H236:H239)</f>
        <v>0</v>
      </c>
      <c r="I240" s="16"/>
      <c r="J240" s="31">
        <f>SUM(J236:J239)</f>
        <v>0</v>
      </c>
    </row>
    <row r="241" spans="1:12" ht="15.75" thickBot="1" x14ac:dyDescent="0.3">
      <c r="J241" s="20"/>
    </row>
    <row r="242" spans="1:12" ht="46.5" thickTop="1" thickBot="1" x14ac:dyDescent="0.3">
      <c r="A242" s="61"/>
      <c r="B242" s="70" t="s">
        <v>75</v>
      </c>
      <c r="C242" s="72"/>
      <c r="D242" s="71" t="s">
        <v>76</v>
      </c>
      <c r="E242" s="62"/>
      <c r="F242" s="62"/>
      <c r="G242" s="63"/>
      <c r="H242" s="42"/>
      <c r="I242" s="17"/>
    </row>
    <row r="243" spans="1:12" ht="15.75" thickTop="1" x14ac:dyDescent="0.25">
      <c r="A243" s="39" t="s">
        <v>4</v>
      </c>
      <c r="B243" s="40"/>
      <c r="C243" s="35"/>
      <c r="D243" s="36"/>
      <c r="E243" s="36"/>
      <c r="F243" s="36"/>
      <c r="G243" s="9"/>
      <c r="H243" s="37"/>
      <c r="I243" s="10"/>
    </row>
    <row r="244" spans="1:12" x14ac:dyDescent="0.25">
      <c r="A244" s="34" t="s">
        <v>45</v>
      </c>
      <c r="B244" s="38"/>
      <c r="C244" s="35"/>
      <c r="D244" s="36"/>
      <c r="E244" s="36"/>
      <c r="F244" s="36"/>
      <c r="G244" s="11"/>
      <c r="H244" s="37"/>
      <c r="I244" s="11"/>
    </row>
    <row r="245" spans="1:12" x14ac:dyDescent="0.25">
      <c r="B245" s="38"/>
      <c r="C245" s="35"/>
      <c r="D245" s="12" t="s">
        <v>5</v>
      </c>
      <c r="E245" s="36"/>
      <c r="F245" s="36"/>
      <c r="G245" s="11"/>
      <c r="H245" s="37"/>
      <c r="I245" s="11"/>
    </row>
    <row r="247" spans="1:12" x14ac:dyDescent="0.25">
      <c r="A247" s="25" t="s">
        <v>64</v>
      </c>
    </row>
    <row r="248" spans="1:12" ht="72" x14ac:dyDescent="0.25">
      <c r="A248" s="77" t="s">
        <v>6</v>
      </c>
      <c r="B248" s="78"/>
      <c r="C248" s="43" t="s">
        <v>7</v>
      </c>
      <c r="D248" s="43" t="s">
        <v>8</v>
      </c>
      <c r="E248" s="43" t="s">
        <v>9</v>
      </c>
      <c r="F248" s="43" t="s">
        <v>10</v>
      </c>
      <c r="G248" s="43" t="s">
        <v>11</v>
      </c>
      <c r="H248" s="43" t="s">
        <v>12</v>
      </c>
      <c r="I248" s="43" t="s">
        <v>13</v>
      </c>
      <c r="J248" s="43" t="s">
        <v>14</v>
      </c>
      <c r="K248" s="43" t="s">
        <v>15</v>
      </c>
      <c r="L248" s="44" t="s">
        <v>1</v>
      </c>
    </row>
    <row r="249" spans="1:12" x14ac:dyDescent="0.25">
      <c r="A249" s="79" t="s">
        <v>16</v>
      </c>
      <c r="B249" s="80"/>
      <c r="C249" s="45" t="s">
        <v>17</v>
      </c>
      <c r="D249" s="46" t="s">
        <v>18</v>
      </c>
      <c r="E249" s="47" t="s">
        <v>19</v>
      </c>
      <c r="F249" s="47" t="s">
        <v>20</v>
      </c>
      <c r="G249" s="48">
        <v>6</v>
      </c>
      <c r="H249" s="49">
        <v>7</v>
      </c>
      <c r="I249" s="50" t="s">
        <v>21</v>
      </c>
      <c r="J249" s="51">
        <v>9</v>
      </c>
      <c r="K249" s="52">
        <v>10</v>
      </c>
      <c r="L249" s="53">
        <v>11</v>
      </c>
    </row>
    <row r="250" spans="1:12" ht="228.75" customHeight="1" x14ac:dyDescent="0.25">
      <c r="A250" s="54">
        <v>1</v>
      </c>
      <c r="B250" s="73" t="s">
        <v>87</v>
      </c>
      <c r="C250" s="19">
        <v>7</v>
      </c>
      <c r="D250" s="55" t="s">
        <v>2</v>
      </c>
      <c r="E250" s="56"/>
      <c r="F250" s="18">
        <f>G250/1.08</f>
        <v>0</v>
      </c>
      <c r="G250" s="13"/>
      <c r="H250" s="14">
        <f>C250*F250</f>
        <v>0</v>
      </c>
      <c r="I250" s="57">
        <v>8</v>
      </c>
      <c r="J250" s="14">
        <f>H250+H250*I250/100</f>
        <v>0</v>
      </c>
      <c r="K250" s="15">
        <v>1</v>
      </c>
      <c r="L250" s="58"/>
    </row>
    <row r="251" spans="1:12" x14ac:dyDescent="0.25">
      <c r="H251" s="31">
        <f>H250</f>
        <v>0</v>
      </c>
      <c r="I251" s="16"/>
      <c r="J251" s="31">
        <f>J250</f>
        <v>0</v>
      </c>
    </row>
    <row r="252" spans="1:12" ht="15.75" thickBot="1" x14ac:dyDescent="0.3">
      <c r="J252" s="20"/>
    </row>
    <row r="253" spans="1:12" ht="46.5" thickTop="1" thickBot="1" x14ac:dyDescent="0.3">
      <c r="A253" s="61"/>
      <c r="B253" s="70" t="s">
        <v>75</v>
      </c>
      <c r="C253" s="72"/>
      <c r="D253" s="71" t="s">
        <v>76</v>
      </c>
      <c r="E253" s="62"/>
      <c r="F253" s="62"/>
      <c r="G253" s="63"/>
      <c r="H253" s="42"/>
      <c r="I253" s="17"/>
    </row>
    <row r="254" spans="1:12" ht="15.75" thickTop="1" x14ac:dyDescent="0.25">
      <c r="A254" s="39" t="s">
        <v>4</v>
      </c>
      <c r="B254" s="40"/>
      <c r="C254" s="35"/>
      <c r="D254" s="36"/>
      <c r="E254" s="36"/>
      <c r="F254" s="36"/>
      <c r="G254" s="9"/>
      <c r="H254" s="37"/>
      <c r="I254" s="10"/>
    </row>
    <row r="255" spans="1:12" x14ac:dyDescent="0.25">
      <c r="A255" s="34" t="s">
        <v>45</v>
      </c>
      <c r="B255" s="38"/>
      <c r="C255" s="35"/>
      <c r="D255" s="36"/>
      <c r="E255" s="36"/>
      <c r="F255" s="36"/>
      <c r="G255" s="11"/>
      <c r="H255" s="37"/>
      <c r="I255" s="11"/>
    </row>
    <row r="256" spans="1:12" x14ac:dyDescent="0.25">
      <c r="B256" s="38"/>
      <c r="C256" s="35"/>
      <c r="D256" s="12" t="s">
        <v>5</v>
      </c>
      <c r="E256" s="36"/>
      <c r="F256" s="36"/>
      <c r="G256" s="11"/>
      <c r="H256" s="37"/>
      <c r="I256" s="11"/>
    </row>
    <row r="258" spans="1:12" x14ac:dyDescent="0.25">
      <c r="A258" s="34" t="s">
        <v>65</v>
      </c>
    </row>
    <row r="259" spans="1:12" ht="72" x14ac:dyDescent="0.25">
      <c r="A259" s="77" t="s">
        <v>6</v>
      </c>
      <c r="B259" s="78"/>
      <c r="C259" s="43" t="s">
        <v>7</v>
      </c>
      <c r="D259" s="43" t="s">
        <v>8</v>
      </c>
      <c r="E259" s="43" t="s">
        <v>9</v>
      </c>
      <c r="F259" s="43" t="s">
        <v>10</v>
      </c>
      <c r="G259" s="43" t="s">
        <v>11</v>
      </c>
      <c r="H259" s="43" t="s">
        <v>12</v>
      </c>
      <c r="I259" s="43" t="s">
        <v>13</v>
      </c>
      <c r="J259" s="43" t="s">
        <v>14</v>
      </c>
      <c r="K259" s="43" t="s">
        <v>15</v>
      </c>
      <c r="L259" s="44" t="s">
        <v>1</v>
      </c>
    </row>
    <row r="260" spans="1:12" x14ac:dyDescent="0.25">
      <c r="A260" s="79" t="s">
        <v>16</v>
      </c>
      <c r="B260" s="80"/>
      <c r="C260" s="45" t="s">
        <v>17</v>
      </c>
      <c r="D260" s="46" t="s">
        <v>18</v>
      </c>
      <c r="E260" s="47" t="s">
        <v>19</v>
      </c>
      <c r="F260" s="47" t="s">
        <v>20</v>
      </c>
      <c r="G260" s="48">
        <v>6</v>
      </c>
      <c r="H260" s="49">
        <v>7</v>
      </c>
      <c r="I260" s="50" t="s">
        <v>21</v>
      </c>
      <c r="J260" s="51">
        <v>9</v>
      </c>
      <c r="K260" s="52">
        <v>10</v>
      </c>
      <c r="L260" s="53">
        <v>11</v>
      </c>
    </row>
    <row r="261" spans="1:12" ht="278.25" customHeight="1" x14ac:dyDescent="0.25">
      <c r="A261" s="54">
        <v>1</v>
      </c>
      <c r="B261" s="41" t="s">
        <v>28</v>
      </c>
      <c r="C261" s="19">
        <v>2</v>
      </c>
      <c r="D261" s="55" t="s">
        <v>2</v>
      </c>
      <c r="E261" s="56"/>
      <c r="F261" s="18">
        <f>G261/1.08</f>
        <v>0</v>
      </c>
      <c r="G261" s="13"/>
      <c r="H261" s="14">
        <f>C261*F261</f>
        <v>0</v>
      </c>
      <c r="I261" s="57">
        <v>8</v>
      </c>
      <c r="J261" s="14">
        <f>H261+H261*I261/100</f>
        <v>0</v>
      </c>
      <c r="K261" s="15">
        <v>1</v>
      </c>
      <c r="L261" s="58"/>
    </row>
    <row r="262" spans="1:12" x14ac:dyDescent="0.25">
      <c r="H262" s="23">
        <f>H261</f>
        <v>0</v>
      </c>
      <c r="I262" s="16"/>
      <c r="J262" s="23">
        <f>J261</f>
        <v>0</v>
      </c>
    </row>
    <row r="263" spans="1:12" ht="15.75" thickBot="1" x14ac:dyDescent="0.3">
      <c r="J263" s="20"/>
    </row>
    <row r="264" spans="1:12" ht="46.5" thickTop="1" thickBot="1" x14ac:dyDescent="0.3">
      <c r="A264" s="61"/>
      <c r="B264" s="70" t="s">
        <v>75</v>
      </c>
      <c r="C264" s="72"/>
      <c r="D264" s="71" t="s">
        <v>76</v>
      </c>
      <c r="E264" s="62"/>
      <c r="F264" s="62"/>
      <c r="G264" s="63"/>
      <c r="H264" s="42"/>
      <c r="I264" s="17"/>
    </row>
    <row r="265" spans="1:12" ht="15.75" thickTop="1" x14ac:dyDescent="0.25">
      <c r="A265" s="39" t="s">
        <v>4</v>
      </c>
      <c r="B265" s="40"/>
      <c r="C265" s="35"/>
      <c r="D265" s="36"/>
      <c r="E265" s="36"/>
      <c r="F265" s="36"/>
      <c r="G265" s="9"/>
      <c r="H265" s="37"/>
      <c r="I265" s="10"/>
    </row>
    <row r="266" spans="1:12" x14ac:dyDescent="0.25">
      <c r="A266" s="34" t="s">
        <v>45</v>
      </c>
      <c r="B266" s="38"/>
      <c r="C266" s="35"/>
      <c r="D266" s="36"/>
      <c r="E266" s="36"/>
      <c r="F266" s="36"/>
      <c r="G266" s="11"/>
      <c r="H266" s="37"/>
      <c r="I266" s="11"/>
    </row>
    <row r="267" spans="1:12" x14ac:dyDescent="0.25">
      <c r="B267" s="38"/>
      <c r="C267" s="35"/>
      <c r="D267" s="12" t="s">
        <v>5</v>
      </c>
      <c r="E267" s="36"/>
      <c r="F267" s="36"/>
      <c r="G267" s="11"/>
      <c r="H267" s="37"/>
      <c r="I267" s="11"/>
    </row>
    <row r="269" spans="1:12" x14ac:dyDescent="0.25">
      <c r="A269" s="34" t="s">
        <v>66</v>
      </c>
    </row>
    <row r="270" spans="1:12" ht="72" x14ac:dyDescent="0.25">
      <c r="A270" s="77" t="s">
        <v>6</v>
      </c>
      <c r="B270" s="78"/>
      <c r="C270" s="43" t="s">
        <v>7</v>
      </c>
      <c r="D270" s="43" t="s">
        <v>8</v>
      </c>
      <c r="E270" s="43" t="s">
        <v>9</v>
      </c>
      <c r="F270" s="43" t="s">
        <v>10</v>
      </c>
      <c r="G270" s="43" t="s">
        <v>11</v>
      </c>
      <c r="H270" s="43" t="s">
        <v>12</v>
      </c>
      <c r="I270" s="43" t="s">
        <v>13</v>
      </c>
      <c r="J270" s="43" t="s">
        <v>14</v>
      </c>
      <c r="K270" s="43" t="s">
        <v>15</v>
      </c>
      <c r="L270" s="44" t="s">
        <v>1</v>
      </c>
    </row>
    <row r="271" spans="1:12" x14ac:dyDescent="0.25">
      <c r="A271" s="79" t="s">
        <v>16</v>
      </c>
      <c r="B271" s="80"/>
      <c r="C271" s="45" t="s">
        <v>17</v>
      </c>
      <c r="D271" s="46" t="s">
        <v>18</v>
      </c>
      <c r="E271" s="47" t="s">
        <v>19</v>
      </c>
      <c r="F271" s="47" t="s">
        <v>20</v>
      </c>
      <c r="G271" s="48">
        <v>6</v>
      </c>
      <c r="H271" s="49">
        <v>7</v>
      </c>
      <c r="I271" s="50" t="s">
        <v>21</v>
      </c>
      <c r="J271" s="51">
        <v>9</v>
      </c>
      <c r="K271" s="52">
        <v>10</v>
      </c>
      <c r="L271" s="53">
        <v>11</v>
      </c>
    </row>
    <row r="272" spans="1:12" ht="273" customHeight="1" x14ac:dyDescent="0.25">
      <c r="A272" s="54">
        <v>1</v>
      </c>
      <c r="B272" s="41" t="s">
        <v>29</v>
      </c>
      <c r="C272" s="19">
        <v>10</v>
      </c>
      <c r="D272" s="55" t="s">
        <v>2</v>
      </c>
      <c r="E272" s="56"/>
      <c r="F272" s="18">
        <f>G272/1.08</f>
        <v>0</v>
      </c>
      <c r="G272" s="13"/>
      <c r="H272" s="14">
        <f>C272*F272</f>
        <v>0</v>
      </c>
      <c r="I272" s="57">
        <v>8</v>
      </c>
      <c r="J272" s="14">
        <f>H272+H272*I272/100</f>
        <v>0</v>
      </c>
      <c r="K272" s="15">
        <v>1</v>
      </c>
      <c r="L272" s="58"/>
    </row>
    <row r="273" spans="1:12" x14ac:dyDescent="0.25">
      <c r="H273" s="23">
        <f>H272</f>
        <v>0</v>
      </c>
      <c r="I273" s="16"/>
      <c r="J273" s="23">
        <f>J272</f>
        <v>0</v>
      </c>
    </row>
    <row r="274" spans="1:12" ht="15.75" thickBot="1" x14ac:dyDescent="0.3">
      <c r="J274" s="20"/>
    </row>
    <row r="275" spans="1:12" ht="46.5" thickTop="1" thickBot="1" x14ac:dyDescent="0.3">
      <c r="A275" s="61"/>
      <c r="B275" s="70" t="s">
        <v>75</v>
      </c>
      <c r="C275" s="72"/>
      <c r="D275" s="71" t="s">
        <v>76</v>
      </c>
      <c r="E275" s="62"/>
      <c r="F275" s="62"/>
      <c r="G275" s="63"/>
      <c r="H275" s="42"/>
      <c r="I275" s="17"/>
    </row>
    <row r="276" spans="1:12" ht="15.75" thickTop="1" x14ac:dyDescent="0.25">
      <c r="A276" s="39" t="s">
        <v>4</v>
      </c>
      <c r="B276" s="40"/>
      <c r="C276" s="35"/>
      <c r="D276" s="36"/>
      <c r="E276" s="36"/>
      <c r="F276" s="36"/>
      <c r="G276" s="9"/>
      <c r="H276" s="37"/>
      <c r="I276" s="10"/>
    </row>
    <row r="277" spans="1:12" x14ac:dyDescent="0.25">
      <c r="A277" s="34" t="s">
        <v>45</v>
      </c>
      <c r="B277" s="38"/>
      <c r="C277" s="35"/>
      <c r="D277" s="36"/>
      <c r="E277" s="36"/>
      <c r="F277" s="36"/>
      <c r="G277" s="11"/>
      <c r="H277" s="37"/>
      <c r="I277" s="11"/>
    </row>
    <row r="278" spans="1:12" x14ac:dyDescent="0.25">
      <c r="B278" s="38"/>
      <c r="C278" s="35"/>
      <c r="D278" s="12" t="s">
        <v>5</v>
      </c>
      <c r="E278" s="36"/>
      <c r="F278" s="36"/>
      <c r="G278" s="11"/>
      <c r="H278" s="37"/>
      <c r="I278" s="11"/>
    </row>
    <row r="280" spans="1:12" x14ac:dyDescent="0.25">
      <c r="A280" s="34" t="s">
        <v>67</v>
      </c>
    </row>
    <row r="281" spans="1:12" ht="72" x14ac:dyDescent="0.25">
      <c r="A281" s="77" t="s">
        <v>6</v>
      </c>
      <c r="B281" s="78"/>
      <c r="C281" s="43" t="s">
        <v>7</v>
      </c>
      <c r="D281" s="43" t="s">
        <v>8</v>
      </c>
      <c r="E281" s="43" t="s">
        <v>9</v>
      </c>
      <c r="F281" s="43" t="s">
        <v>10</v>
      </c>
      <c r="G281" s="43" t="s">
        <v>11</v>
      </c>
      <c r="H281" s="43" t="s">
        <v>12</v>
      </c>
      <c r="I281" s="43" t="s">
        <v>13</v>
      </c>
      <c r="J281" s="43" t="s">
        <v>14</v>
      </c>
      <c r="K281" s="43" t="s">
        <v>15</v>
      </c>
      <c r="L281" s="44" t="s">
        <v>1</v>
      </c>
    </row>
    <row r="282" spans="1:12" x14ac:dyDescent="0.25">
      <c r="A282" s="79" t="s">
        <v>16</v>
      </c>
      <c r="B282" s="80"/>
      <c r="C282" s="45" t="s">
        <v>17</v>
      </c>
      <c r="D282" s="46" t="s">
        <v>18</v>
      </c>
      <c r="E282" s="47" t="s">
        <v>19</v>
      </c>
      <c r="F282" s="47" t="s">
        <v>20</v>
      </c>
      <c r="G282" s="48">
        <v>6</v>
      </c>
      <c r="H282" s="49">
        <v>7</v>
      </c>
      <c r="I282" s="50" t="s">
        <v>21</v>
      </c>
      <c r="J282" s="51">
        <v>9</v>
      </c>
      <c r="K282" s="52">
        <v>10</v>
      </c>
      <c r="L282" s="53">
        <v>11</v>
      </c>
    </row>
    <row r="283" spans="1:12" ht="171.75" customHeight="1" x14ac:dyDescent="0.25">
      <c r="A283" s="54">
        <v>1</v>
      </c>
      <c r="B283" s="67" t="s">
        <v>43</v>
      </c>
      <c r="C283" s="19">
        <v>3</v>
      </c>
      <c r="D283" s="55" t="s">
        <v>2</v>
      </c>
      <c r="E283" s="56"/>
      <c r="F283" s="18">
        <f>G283/1.08</f>
        <v>0</v>
      </c>
      <c r="G283" s="13"/>
      <c r="H283" s="14">
        <f>C283*F283</f>
        <v>0</v>
      </c>
      <c r="I283" s="57">
        <v>8</v>
      </c>
      <c r="J283" s="14">
        <f>H283+H283*I283/100</f>
        <v>0</v>
      </c>
      <c r="K283" s="15">
        <v>1</v>
      </c>
      <c r="L283" s="58"/>
    </row>
    <row r="284" spans="1:12" x14ac:dyDescent="0.25">
      <c r="H284" s="23">
        <f>SUM(H283:H283)</f>
        <v>0</v>
      </c>
      <c r="I284" s="16"/>
      <c r="J284" s="23">
        <f>SUM(J283:J283)</f>
        <v>0</v>
      </c>
    </row>
    <row r="285" spans="1:12" ht="15.75" thickBot="1" x14ac:dyDescent="0.3">
      <c r="J285" s="20"/>
    </row>
    <row r="286" spans="1:12" ht="46.5" thickTop="1" thickBot="1" x14ac:dyDescent="0.3">
      <c r="A286" s="61"/>
      <c r="B286" s="70" t="s">
        <v>75</v>
      </c>
      <c r="C286" s="72"/>
      <c r="D286" s="71" t="s">
        <v>76</v>
      </c>
      <c r="E286" s="62"/>
      <c r="F286" s="62"/>
      <c r="G286" s="63"/>
      <c r="H286" s="42"/>
      <c r="I286" s="17"/>
    </row>
    <row r="287" spans="1:12" ht="15.75" thickTop="1" x14ac:dyDescent="0.25">
      <c r="A287" s="39" t="s">
        <v>4</v>
      </c>
      <c r="B287" s="40"/>
      <c r="C287" s="35"/>
      <c r="D287" s="36"/>
      <c r="E287" s="36"/>
      <c r="F287" s="36"/>
      <c r="G287" s="9"/>
      <c r="H287" s="37"/>
      <c r="I287" s="10"/>
    </row>
    <row r="288" spans="1:12" x14ac:dyDescent="0.25">
      <c r="A288" s="34" t="s">
        <v>45</v>
      </c>
      <c r="B288" s="38"/>
      <c r="C288" s="35"/>
      <c r="D288" s="36"/>
      <c r="E288" s="36"/>
      <c r="F288" s="36"/>
      <c r="G288" s="11"/>
      <c r="H288" s="37"/>
      <c r="I288" s="11"/>
    </row>
    <row r="289" spans="1:12" x14ac:dyDescent="0.25">
      <c r="B289" s="38"/>
      <c r="C289" s="35"/>
      <c r="D289" s="12" t="s">
        <v>5</v>
      </c>
      <c r="E289" s="36"/>
      <c r="F289" s="36"/>
      <c r="G289" s="11"/>
      <c r="H289" s="37"/>
      <c r="I289" s="11"/>
    </row>
    <row r="292" spans="1:12" x14ac:dyDescent="0.25">
      <c r="A292" s="34" t="s">
        <v>73</v>
      </c>
    </row>
    <row r="293" spans="1:12" ht="72" x14ac:dyDescent="0.25">
      <c r="A293" s="77" t="s">
        <v>6</v>
      </c>
      <c r="B293" s="78"/>
      <c r="C293" s="43" t="s">
        <v>7</v>
      </c>
      <c r="D293" s="43" t="s">
        <v>8</v>
      </c>
      <c r="E293" s="43" t="s">
        <v>9</v>
      </c>
      <c r="F293" s="43" t="s">
        <v>10</v>
      </c>
      <c r="G293" s="43" t="s">
        <v>11</v>
      </c>
      <c r="H293" s="43" t="s">
        <v>12</v>
      </c>
      <c r="I293" s="43" t="s">
        <v>13</v>
      </c>
      <c r="J293" s="43" t="s">
        <v>14</v>
      </c>
      <c r="K293" s="43" t="s">
        <v>15</v>
      </c>
      <c r="L293" s="44" t="s">
        <v>1</v>
      </c>
    </row>
    <row r="294" spans="1:12" x14ac:dyDescent="0.25">
      <c r="A294" s="79" t="s">
        <v>16</v>
      </c>
      <c r="B294" s="80"/>
      <c r="C294" s="45" t="s">
        <v>17</v>
      </c>
      <c r="D294" s="46" t="s">
        <v>18</v>
      </c>
      <c r="E294" s="47" t="s">
        <v>19</v>
      </c>
      <c r="F294" s="47" t="s">
        <v>20</v>
      </c>
      <c r="G294" s="48">
        <v>6</v>
      </c>
      <c r="H294" s="49">
        <v>7</v>
      </c>
      <c r="I294" s="50" t="s">
        <v>21</v>
      </c>
      <c r="J294" s="51">
        <v>9</v>
      </c>
      <c r="K294" s="52">
        <v>10</v>
      </c>
      <c r="L294" s="53">
        <v>11</v>
      </c>
    </row>
    <row r="295" spans="1:12" ht="101.25" x14ac:dyDescent="0.25">
      <c r="A295" s="54">
        <v>1</v>
      </c>
      <c r="B295" s="67" t="s">
        <v>74</v>
      </c>
      <c r="C295" s="19">
        <v>10</v>
      </c>
      <c r="D295" s="55" t="s">
        <v>2</v>
      </c>
      <c r="E295" s="56"/>
      <c r="F295" s="18">
        <f>G295/1.08</f>
        <v>0</v>
      </c>
      <c r="G295" s="13"/>
      <c r="H295" s="14">
        <f>C295*F295</f>
        <v>0</v>
      </c>
      <c r="I295" s="57">
        <v>8</v>
      </c>
      <c r="J295" s="14">
        <f>H295+H295*I295/100</f>
        <v>0</v>
      </c>
      <c r="K295" s="15">
        <v>1</v>
      </c>
      <c r="L295" s="58"/>
    </row>
    <row r="296" spans="1:12" x14ac:dyDescent="0.25">
      <c r="H296" s="23">
        <f>SUM(H295:H295)</f>
        <v>0</v>
      </c>
      <c r="I296" s="16"/>
      <c r="J296" s="23">
        <f>SUM(J295:J295)</f>
        <v>0</v>
      </c>
    </row>
    <row r="297" spans="1:12" ht="15.75" thickBot="1" x14ac:dyDescent="0.3">
      <c r="J297" s="20"/>
    </row>
    <row r="298" spans="1:12" ht="46.5" thickTop="1" thickBot="1" x14ac:dyDescent="0.3">
      <c r="A298" s="61"/>
      <c r="B298" s="70" t="s">
        <v>75</v>
      </c>
      <c r="C298" s="72"/>
      <c r="D298" s="71" t="s">
        <v>76</v>
      </c>
      <c r="E298" s="62"/>
      <c r="F298" s="62"/>
      <c r="G298" s="63"/>
      <c r="H298" s="42"/>
      <c r="I298" s="17"/>
    </row>
    <row r="299" spans="1:12" ht="15.75" thickTop="1" x14ac:dyDescent="0.25">
      <c r="A299" s="39" t="s">
        <v>4</v>
      </c>
      <c r="B299" s="40"/>
      <c r="C299" s="35"/>
      <c r="D299" s="36"/>
      <c r="E299" s="36"/>
      <c r="F299" s="36"/>
      <c r="G299" s="9"/>
      <c r="H299" s="37"/>
      <c r="I299" s="10"/>
    </row>
    <row r="300" spans="1:12" x14ac:dyDescent="0.25">
      <c r="A300" s="34" t="s">
        <v>45</v>
      </c>
      <c r="B300" s="38"/>
      <c r="C300" s="35"/>
      <c r="D300" s="36"/>
      <c r="E300" s="36"/>
      <c r="F300" s="36"/>
      <c r="G300" s="11"/>
      <c r="H300" s="37"/>
      <c r="I300" s="11"/>
    </row>
    <row r="301" spans="1:12" x14ac:dyDescent="0.25">
      <c r="B301" s="38"/>
      <c r="C301" s="35"/>
      <c r="D301" s="12" t="s">
        <v>5</v>
      </c>
      <c r="E301" s="36"/>
      <c r="F301" s="36"/>
      <c r="G301" s="11"/>
      <c r="H301" s="37"/>
      <c r="I301" s="11"/>
    </row>
  </sheetData>
  <mergeCells count="51">
    <mergeCell ref="A223:B223"/>
    <mergeCell ref="A222:B222"/>
    <mergeCell ref="A294:B294"/>
    <mergeCell ref="A234:B234"/>
    <mergeCell ref="A235:B235"/>
    <mergeCell ref="A248:B248"/>
    <mergeCell ref="A249:B249"/>
    <mergeCell ref="A259:B259"/>
    <mergeCell ref="A260:B260"/>
    <mergeCell ref="A270:B270"/>
    <mergeCell ref="A271:B271"/>
    <mergeCell ref="A281:B281"/>
    <mergeCell ref="A282:B282"/>
    <mergeCell ref="A293:B293"/>
    <mergeCell ref="A175:B175"/>
    <mergeCell ref="A185:B185"/>
    <mergeCell ref="A186:B186"/>
    <mergeCell ref="D1:F1"/>
    <mergeCell ref="B10:H10"/>
    <mergeCell ref="A2:F2"/>
    <mergeCell ref="A150:B150"/>
    <mergeCell ref="A78:B78"/>
    <mergeCell ref="A14:B14"/>
    <mergeCell ref="A15:B15"/>
    <mergeCell ref="A28:B28"/>
    <mergeCell ref="A29:B29"/>
    <mergeCell ref="A42:B42"/>
    <mergeCell ref="A43:B43"/>
    <mergeCell ref="A53:B53"/>
    <mergeCell ref="A54:B54"/>
    <mergeCell ref="A210:B210"/>
    <mergeCell ref="A128:B128"/>
    <mergeCell ref="A138:B138"/>
    <mergeCell ref="A139:B139"/>
    <mergeCell ref="A89:B89"/>
    <mergeCell ref="A90:B90"/>
    <mergeCell ref="A101:B101"/>
    <mergeCell ref="A102:B102"/>
    <mergeCell ref="A114:B114"/>
    <mergeCell ref="A197:B197"/>
    <mergeCell ref="A162:B162"/>
    <mergeCell ref="A163:B163"/>
    <mergeCell ref="A198:B198"/>
    <mergeCell ref="A209:B209"/>
    <mergeCell ref="A151:B151"/>
    <mergeCell ref="A174:B174"/>
    <mergeCell ref="A64:B64"/>
    <mergeCell ref="A65:B65"/>
    <mergeCell ref="A77:B77"/>
    <mergeCell ref="A115:B115"/>
    <mergeCell ref="A127:B1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pakietów bez 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Pawlaczyk</dc:creator>
  <cp:lastModifiedBy>Agnieszka Dominczyk</cp:lastModifiedBy>
  <cp:lastPrinted>2024-02-20T13:00:37Z</cp:lastPrinted>
  <dcterms:created xsi:type="dcterms:W3CDTF">2022-02-17T07:21:27Z</dcterms:created>
  <dcterms:modified xsi:type="dcterms:W3CDTF">2024-02-20T13:04:47Z</dcterms:modified>
</cp:coreProperties>
</file>