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obier\Zakupy SŁIiWE\Biernacki_2022\baterie\"/>
    </mc:Choice>
  </mc:AlternateContent>
  <bookViews>
    <workbookView xWindow="0" yWindow="0" windowWidth="28800" windowHeight="12300"/>
  </bookViews>
  <sheets>
    <sheet name="Zadanie nr 1" sheetId="2" r:id="rId1"/>
  </sheets>
  <definedNames>
    <definedName name="CPV" localSheetId="0">#REF!</definedName>
    <definedName name="CPV">#REF!</definedName>
    <definedName name="_xlnm.Print_Area" localSheetId="0">'Zadanie nr 1'!$A$1:$H$10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H7" i="2" s="1"/>
  <c r="A7" i="2"/>
  <c r="F6" i="2"/>
  <c r="H6" i="2" s="1"/>
  <c r="A6" i="2"/>
  <c r="F8" i="2" l="1"/>
  <c r="H8" i="2" s="1"/>
  <c r="A8" i="2"/>
  <c r="F9" i="2"/>
  <c r="H9" i="2" s="1"/>
  <c r="A9" i="2"/>
  <c r="F5" i="2" l="1"/>
  <c r="A5" i="2"/>
  <c r="F10" i="2" l="1"/>
  <c r="H5" i="2"/>
  <c r="H10" i="2" s="1"/>
</calcChain>
</file>

<file path=xl/sharedStrings.xml><?xml version="1.0" encoding="utf-8"?>
<sst xmlns="http://schemas.openxmlformats.org/spreadsheetml/2006/main" count="23" uniqueCount="19">
  <si>
    <t>Lp.</t>
  </si>
  <si>
    <t>Nazwa i opis przedmiotu zamówienia</t>
  </si>
  <si>
    <t>J.m.</t>
  </si>
  <si>
    <t>Ilość</t>
  </si>
  <si>
    <t>Cena jednostkowa netto
 [zł za j.m.]</t>
  </si>
  <si>
    <t>Wartość netto     [zł] 
(cena jednostkowa netto x ilość)</t>
  </si>
  <si>
    <t>Stawka podatku    VAT          w %</t>
  </si>
  <si>
    <t>Wartość brutto (wartość netto + kwota VAT)</t>
  </si>
  <si>
    <t xml:space="preserve"> </t>
  </si>
  <si>
    <t>SZT</t>
  </si>
  <si>
    <t>RAZEM:</t>
  </si>
  <si>
    <t>xxxxx</t>
  </si>
  <si>
    <t>Załącznik nr 1 - Opis przedmiotu zamówienia</t>
  </si>
  <si>
    <t>BATERIA LITOWA SAFT LS14250 3,6V 
- bateria Li-SOCI2
- napięcie -3,6 V
- pojemność - 1,2 Ah
Data produkcji 2021/2022</t>
  </si>
  <si>
    <t>BATERIA LITOWA PANASONIC CR-2032 3V 
- bateria Li-SOCI2
- napięcie -3,0 V
- typ CR-2032.
Data produkcji 2021/2022</t>
  </si>
  <si>
    <t>BATERIA LITOWA PANASONIC BR-2330 3V 
- bateria Li-SOCI2
- napięcie -3,0 V
- typ BR-2330.
Data produkcji 2021/2022</t>
  </si>
  <si>
    <t>BATERIA 3.6 V TYPU  LSH 14 SAFT 
- bateria Li-SOCI2
- napięcie -3,6 V
- pojemność - 1200 mAh
Data produkcji 2021/2022</t>
  </si>
  <si>
    <t>Zadanie nr 1 baterie różne</t>
  </si>
  <si>
    <t>BATERIA ALKAICZNA MAXELL SUPER ALKAINE LR06 
- napięcie -1,5 V
Data produkcji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</si>
</sst>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#,##0.00\ _z_ł"/>
    <numFmt numFmtId="165" formatCode="_-[$€-2]\ * #,##0.00_-;\-[$€-2]\ * #,##0.00_-;_-[$€-2]\ * &quot;-&quot;??_-;_-@_-"/>
    <numFmt numFmtId="166" formatCode="_-* #,##0.00\ [$zł-415]_-;\-* #,##0.00\ [$zł-415]_-;_-* &quot;-&quot;??\ [$zł-415]_-;_-@_-"/>
    <numFmt numFmtId="167" formatCode="_-[$€-2]\ * #,##0.0000_-;\-[$€-2]\ * #,##0.0000_-;_-[$€-2]\ * &quot;-&quot;??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i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5" fillId="0" borderId="0" xfId="2" applyFont="1" applyAlignment="1">
      <alignment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/>
    <xf numFmtId="0" fontId="3" fillId="3" borderId="1" xfId="0" applyFont="1" applyFill="1" applyBorder="1" applyAlignment="1">
      <alignment horizontal="right" vertical="center"/>
    </xf>
    <xf numFmtId="0" fontId="3" fillId="3" borderId="1" xfId="2" applyFont="1" applyFill="1" applyBorder="1" applyAlignment="1">
      <alignment horizontal="left" vertical="center" wrapText="1"/>
    </xf>
    <xf numFmtId="0" fontId="8" fillId="4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5" fillId="0" borderId="0" xfId="2" applyFont="1" applyAlignment="1"/>
    <xf numFmtId="0" fontId="8" fillId="0" borderId="1" xfId="2" applyFont="1" applyFill="1" applyBorder="1" applyAlignment="1">
      <alignment horizontal="right" vertical="center" wrapText="1"/>
    </xf>
    <xf numFmtId="0" fontId="5" fillId="0" borderId="0" xfId="2" applyFont="1" applyFill="1" applyAlignment="1">
      <alignment wrapText="1"/>
    </xf>
    <xf numFmtId="0" fontId="9" fillId="0" borderId="1" xfId="2" applyFont="1" applyFill="1" applyBorder="1" applyAlignment="1">
      <alignment horizontal="left" wrapText="1"/>
    </xf>
    <xf numFmtId="165" fontId="10" fillId="0" borderId="0" xfId="1" applyNumberFormat="1" applyFont="1" applyAlignment="1">
      <alignment wrapText="1"/>
    </xf>
    <xf numFmtId="0" fontId="10" fillId="0" borderId="0" xfId="2" applyFont="1" applyAlignment="1">
      <alignment wrapText="1"/>
    </xf>
    <xf numFmtId="0" fontId="8" fillId="0" borderId="0" xfId="2" applyFont="1" applyFill="1" applyAlignment="1">
      <alignment wrapText="1"/>
    </xf>
    <xf numFmtId="0" fontId="8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left" vertical="center" wrapText="1"/>
    </xf>
    <xf numFmtId="166" fontId="8" fillId="0" borderId="0" xfId="2" applyNumberFormat="1" applyFont="1" applyFill="1" applyAlignment="1">
      <alignment horizontal="left" vertical="top" wrapText="1"/>
    </xf>
    <xf numFmtId="165" fontId="8" fillId="0" borderId="0" xfId="2" applyNumberFormat="1" applyFont="1" applyFill="1" applyAlignment="1">
      <alignment horizontal="left" vertical="top" wrapText="1"/>
    </xf>
    <xf numFmtId="0" fontId="8" fillId="0" borderId="0" xfId="2" applyFont="1" applyFill="1" applyAlignment="1">
      <alignment horizontal="left" vertical="top" wrapText="1"/>
    </xf>
    <xf numFmtId="0" fontId="7" fillId="0" borderId="0" xfId="0" applyFont="1" applyFill="1"/>
    <xf numFmtId="167" fontId="7" fillId="0" borderId="0" xfId="0" applyNumberFormat="1" applyFont="1"/>
    <xf numFmtId="44" fontId="3" fillId="0" borderId="0" xfId="3" applyFont="1" applyFill="1" applyAlignment="1">
      <alignment horizontal="left" vertical="center" wrapText="1"/>
    </xf>
    <xf numFmtId="44" fontId="3" fillId="0" borderId="0" xfId="3" applyFont="1" applyFill="1" applyAlignment="1">
      <alignment horizontal="left" vertical="top" wrapText="1"/>
    </xf>
    <xf numFmtId="166" fontId="8" fillId="0" borderId="0" xfId="2" applyNumberFormat="1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3" borderId="1" xfId="2" applyNumberFormat="1" applyFont="1" applyFill="1" applyBorder="1" applyAlignment="1">
      <alignment horizontal="right" vertical="center" wrapText="1"/>
    </xf>
    <xf numFmtId="164" fontId="11" fillId="0" borderId="1" xfId="2" applyNumberFormat="1" applyFont="1" applyFill="1" applyBorder="1" applyAlignment="1">
      <alignment horizontal="right" vertical="center" wrapText="1"/>
    </xf>
    <xf numFmtId="9" fontId="11" fillId="0" borderId="1" xfId="2" applyNumberFormat="1" applyFont="1" applyFill="1" applyBorder="1" applyAlignment="1">
      <alignment horizontal="right" vertical="center" wrapText="1"/>
    </xf>
    <xf numFmtId="0" fontId="11" fillId="0" borderId="1" xfId="2" applyFont="1" applyFill="1" applyBorder="1" applyAlignment="1">
      <alignment horizontal="left" wrapText="1"/>
    </xf>
    <xf numFmtId="0" fontId="11" fillId="0" borderId="1" xfId="2" applyFont="1" applyFill="1" applyBorder="1" applyAlignment="1">
      <alignment horizontal="right"/>
    </xf>
    <xf numFmtId="0" fontId="11" fillId="0" borderId="1" xfId="2" applyFont="1" applyFill="1" applyBorder="1" applyAlignment="1">
      <alignment horizontal="center" wrapText="1"/>
    </xf>
    <xf numFmtId="0" fontId="12" fillId="3" borderId="1" xfId="2" applyFont="1" applyFill="1" applyBorder="1" applyAlignment="1">
      <alignment horizontal="right" vertical="center" wrapText="1"/>
    </xf>
    <xf numFmtId="4" fontId="12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</cellXfs>
  <cellStyles count="4">
    <cellStyle name="Normalny" xfId="0" builtinId="0"/>
    <cellStyle name="Normalny 2" xfId="2"/>
    <cellStyle name="Procentowy" xfId="1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view="pageBreakPreview" zoomScaleNormal="100" zoomScaleSheetLayoutView="100" workbookViewId="0">
      <selection activeCell="B7" sqref="B7"/>
    </sheetView>
  </sheetViews>
  <sheetFormatPr defaultRowHeight="15"/>
  <cols>
    <col min="1" max="1" width="5.5703125" style="17" customWidth="1"/>
    <col min="2" max="2" width="70" style="17" bestFit="1" customWidth="1"/>
    <col min="3" max="3" width="8.140625" style="19" customWidth="1"/>
    <col min="4" max="4" width="10.7109375" style="18" customWidth="1"/>
    <col min="5" max="5" width="12.85546875" style="19" customWidth="1"/>
    <col min="6" max="6" width="16.85546875" style="19" customWidth="1"/>
    <col min="7" max="7" width="9.140625" style="19" customWidth="1"/>
    <col min="8" max="8" width="15.7109375" style="22" customWidth="1"/>
    <col min="9" max="9" width="21.28515625" style="1" customWidth="1"/>
    <col min="10" max="10" width="16" style="1" customWidth="1"/>
    <col min="11" max="11" width="12.42578125" style="1" customWidth="1"/>
    <col min="12" max="12" width="16.42578125" style="1" bestFit="1" customWidth="1"/>
    <col min="13" max="13" width="9.140625" style="1"/>
    <col min="14" max="14" width="11.42578125" style="1" bestFit="1" customWidth="1"/>
    <col min="15" max="16384" width="9.140625" style="1"/>
  </cols>
  <sheetData>
    <row r="1" spans="1:10">
      <c r="A1" s="39" t="s">
        <v>12</v>
      </c>
      <c r="B1" s="39"/>
      <c r="C1" s="39"/>
      <c r="D1" s="39"/>
      <c r="E1" s="39"/>
      <c r="F1" s="39"/>
      <c r="G1" s="39"/>
      <c r="H1" s="39"/>
    </row>
    <row r="2" spans="1:10" s="4" customFormat="1" ht="7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6"/>
    </row>
    <row r="3" spans="1:10" s="4" customFormat="1" ht="12.7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6"/>
    </row>
    <row r="4" spans="1:10" s="11" customFormat="1" ht="24" customHeight="1">
      <c r="A4" s="7" t="s">
        <v>8</v>
      </c>
      <c r="B4" s="8" t="s">
        <v>17</v>
      </c>
      <c r="C4" s="9"/>
      <c r="D4" s="9"/>
      <c r="E4" s="10"/>
      <c r="F4" s="9"/>
      <c r="G4" s="9"/>
      <c r="H4" s="9"/>
      <c r="I4" s="6"/>
    </row>
    <row r="5" spans="1:10" s="13" customFormat="1" ht="60">
      <c r="A5" s="12">
        <f>SUBTOTAL(3,B5:$B$5)</f>
        <v>1</v>
      </c>
      <c r="B5" s="28" t="s">
        <v>16</v>
      </c>
      <c r="C5" s="29" t="s">
        <v>9</v>
      </c>
      <c r="D5" s="29">
        <v>1440</v>
      </c>
      <c r="E5" s="30"/>
      <c r="F5" s="31">
        <f>D5*E5</f>
        <v>0</v>
      </c>
      <c r="G5" s="32">
        <v>0.23</v>
      </c>
      <c r="H5" s="31">
        <f>F5*1.23</f>
        <v>0</v>
      </c>
      <c r="I5" s="23"/>
    </row>
    <row r="6" spans="1:10" s="13" customFormat="1" ht="60">
      <c r="A6" s="12">
        <f>SUBTOTAL(3,B$5:$B6)</f>
        <v>2</v>
      </c>
      <c r="B6" s="28" t="s">
        <v>13</v>
      </c>
      <c r="C6" s="29" t="s">
        <v>9</v>
      </c>
      <c r="D6" s="29">
        <v>326</v>
      </c>
      <c r="E6" s="30"/>
      <c r="F6" s="31">
        <f t="shared" ref="F6:F7" si="0">D6*E6</f>
        <v>0</v>
      </c>
      <c r="G6" s="32">
        <v>0.23</v>
      </c>
      <c r="H6" s="31">
        <f t="shared" ref="H6:H7" si="1">F6*1.23</f>
        <v>0</v>
      </c>
      <c r="I6" s="23"/>
    </row>
    <row r="7" spans="1:10" s="13" customFormat="1" ht="36">
      <c r="A7" s="12">
        <f>SUBTOTAL(3,B$5:$B7)</f>
        <v>3</v>
      </c>
      <c r="B7" s="28" t="s">
        <v>18</v>
      </c>
      <c r="C7" s="29" t="s">
        <v>9</v>
      </c>
      <c r="D7" s="29">
        <v>100</v>
      </c>
      <c r="E7" s="30"/>
      <c r="F7" s="31">
        <f t="shared" si="0"/>
        <v>0</v>
      </c>
      <c r="G7" s="32">
        <v>0.23</v>
      </c>
      <c r="H7" s="31">
        <f t="shared" si="1"/>
        <v>0</v>
      </c>
      <c r="I7" s="23"/>
    </row>
    <row r="8" spans="1:10" s="13" customFormat="1" ht="60">
      <c r="A8" s="12">
        <f>SUBTOTAL(3,B$5:$B8)</f>
        <v>4</v>
      </c>
      <c r="B8" s="28" t="s">
        <v>15</v>
      </c>
      <c r="C8" s="29" t="s">
        <v>9</v>
      </c>
      <c r="D8" s="29">
        <v>185</v>
      </c>
      <c r="E8" s="30"/>
      <c r="F8" s="31">
        <f t="shared" ref="F8" si="2">D8*E8</f>
        <v>0</v>
      </c>
      <c r="G8" s="32">
        <v>0.23</v>
      </c>
      <c r="H8" s="31">
        <f t="shared" ref="H8" si="3">F8*1.23</f>
        <v>0</v>
      </c>
      <c r="I8" s="23"/>
    </row>
    <row r="9" spans="1:10" s="13" customFormat="1" ht="60">
      <c r="A9" s="12">
        <f>SUBTOTAL(3,B$5:$B9)</f>
        <v>5</v>
      </c>
      <c r="B9" s="28" t="s">
        <v>14</v>
      </c>
      <c r="C9" s="29" t="s">
        <v>9</v>
      </c>
      <c r="D9" s="29">
        <v>30</v>
      </c>
      <c r="E9" s="30"/>
      <c r="F9" s="31">
        <f t="shared" ref="F9" si="4">D9*E9</f>
        <v>0</v>
      </c>
      <c r="G9" s="32">
        <v>0.23</v>
      </c>
      <c r="H9" s="31">
        <f t="shared" ref="H9" si="5">F9*1.23</f>
        <v>0</v>
      </c>
      <c r="I9" s="23"/>
    </row>
    <row r="10" spans="1:10" s="16" customFormat="1" ht="27.75" customHeight="1">
      <c r="A10" s="14"/>
      <c r="B10" s="33"/>
      <c r="C10" s="34"/>
      <c r="D10" s="35"/>
      <c r="E10" s="36" t="s">
        <v>10</v>
      </c>
      <c r="F10" s="37">
        <f>SUM(F5:F9)</f>
        <v>0</v>
      </c>
      <c r="G10" s="38" t="s">
        <v>11</v>
      </c>
      <c r="H10" s="37">
        <f>SUM(H5:H9)</f>
        <v>0</v>
      </c>
      <c r="I10" s="24"/>
      <c r="J10" s="15"/>
    </row>
    <row r="14" spans="1:10">
      <c r="F14" s="25"/>
      <c r="G14" s="25"/>
      <c r="H14" s="26"/>
    </row>
    <row r="15" spans="1:10">
      <c r="F15" s="27"/>
      <c r="H15" s="20"/>
    </row>
    <row r="16" spans="1:10">
      <c r="H16" s="21"/>
    </row>
  </sheetData>
  <mergeCells count="1">
    <mergeCell ref="A1:H1"/>
  </mergeCells>
  <printOptions horizontalCentered="1"/>
  <pageMargins left="0.39370078740157483" right="0.39370078740157483" top="0.78740157480314965" bottom="0.78740157480314965" header="0" footer="0"/>
  <pageSetup paperSize="9" scale="93" orientation="landscape" r:id="rId1"/>
  <headerFoot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622F19FF-52A1-42B7-9815-36D5E8C1A73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nr 1</vt:lpstr>
      <vt:lpstr>'Zadanie nr 1'!Obszar_wydruku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2022-02-02T10:42:34Z</cp:lastPrinted>
  <dcterms:created xsi:type="dcterms:W3CDTF">2021-02-05T06:11:07Z</dcterms:created>
  <dcterms:modified xsi:type="dcterms:W3CDTF">2022-02-02T10:43:20Z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023c0150-c70b-4e6f-8c39-815f1f1edd30</vt:lpwstr>
  </property>
  <property fmtid="{D5CDD505-2E9C-101B-9397-08002B2CF9AE}" pid="3" name="bjSaver">
    <vt:lpwstr>R9LhRg3GBZY8RiAuNPTT9TILhTrRgTz3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