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'Arkusz1'!$A$1:$J$89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<sst xmlns="http://schemas.openxmlformats.org/spreadsheetml/2006/main" count="175" uniqueCount="98">
  <si>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</si>
  <si>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</si>
  <si>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</si>
  <si>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</si>
  <si>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</si>
  <si>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</si>
  <si>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</si>
  <si>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</si>
  <si>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</si>
  <si>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</si>
  <si>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</si>
  <si>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</si>
  <si>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</si>
  <si>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</si>
  <si>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</si>
  <si>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</si>
  <si>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</si>
  <si>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</si>
  <si>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</si>
  <si>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</si>
  <si>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</si>
  <si>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</si>
  <si>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</si>
  <si>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</si>
  <si>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 xml:space="preserve">Zestaw witamin rozpuszczalnych w wodzie i tłuszczach do żywienia pozajelitowego </t>
  </si>
  <si>
    <t>fiolka</t>
  </si>
  <si>
    <t xml:space="preserve"> Koncentrat fosforanów organicznych do żywienia pozajelitowego 20ml  </t>
  </si>
  <si>
    <t xml:space="preserve">Witaminy rozpuszczalne w wodzie do żywienia pozajelitowego, 10ml, inj. </t>
  </si>
  <si>
    <t>szt.</t>
  </si>
  <si>
    <t xml:space="preserve">Witaminy rozpuszczalne w tłuszczach ,10 ml , inj.do żywienia pozajelitowego 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</si>
  <si>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</si>
  <si>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</si>
  <si>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</si>
  <si>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</si>
  <si>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</si>
  <si>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</si>
  <si>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</si>
  <si>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</si>
  <si>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</si>
  <si>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</si>
  <si>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</si>
  <si>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</si>
  <si>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</si>
  <si>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</si>
  <si>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</si>
  <si>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</si>
  <si>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</si>
  <si>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</si>
  <si>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</si>
  <si>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</si>
  <si>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</si>
  <si>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r>
      <rPr>
        <sz val="10"/>
        <rFont val="Arial"/>
        <family val="2"/>
      </rPr>
      <t xml:space="preserve">Płyn  wieloelektrolitowy, </t>
    </r>
    <r>
      <rPr>
        <b/>
        <u val="single"/>
        <sz val="10"/>
        <rFont val="Arial"/>
        <family val="2"/>
      </rPr>
      <t>fizjologiczny,</t>
    </r>
    <r>
      <rPr>
        <sz val="10"/>
        <rFont val="Arial"/>
        <family val="2"/>
      </rPr>
      <t xml:space="preserve">  opakowanie wolnostojące z 2 niezależnymi, jałowymi portami a' 250 ml </t>
    </r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</si>
  <si>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</si>
  <si>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</si>
  <si>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</si>
  <si>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</si>
  <si>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Ranigast 0,05 % a' 100 ml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</si>
  <si>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</si>
  <si>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</si>
  <si>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</si>
  <si>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 xml:space="preserve">0,9% Natrium chloratum a' 5 l </t>
  </si>
  <si>
    <t xml:space="preserve">0,9% Natrium chloratum a ' 3 l </t>
  </si>
  <si>
    <t xml:space="preserve">0,9% Natrium chloratum a ' 1 l </t>
  </si>
  <si>
    <t>Potass.chlor.0,3% + glukoza 5% ; opakowanie wolnostojące z 2 niezależnymi, jałowymi portami a' 500 ml</t>
  </si>
  <si>
    <t>Potass. chlor.0,3% + sod.chl.0,9% ; opakowanie wolnostojące z 2 niezależnymi, jałowymi portami a' 500 ml</t>
  </si>
  <si>
    <t>Potass. chlor.0,15% + glukoza 5% ; opakowanie wolnostojące z 2 niezależnymi, jałowymi portami a' 500 ml</t>
  </si>
  <si>
    <t>Potass. chlor.15% + sod.chl.0,9% ; opakowanie wolnostojące z 2 niezależnymi, jałowymi portami a' 500 ml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</si>
  <si>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</si>
  <si>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</si>
  <si>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</si>
  <si>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</si>
  <si>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</si>
  <si>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</si>
  <si>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>…………………………………………………………….</t>
  </si>
  <si>
    <t>podpis i pieczęć osoby/osób uprawnionych                                                do reprezentowania Wykonawcy</t>
  </si>
  <si>
    <t xml:space="preserve">Zestaw do podaży diety przemysłowej metodą grawitacyjną do opakowań miękkich       </t>
  </si>
  <si>
    <t xml:space="preserve">Zestaw pierwiastków śladowych do żywienia pozajelitowego a'10ml  </t>
  </si>
  <si>
    <t>Ciprofloxacinum roztwór do infuzji 200mg/100ml, opakowanie wolnostojące z 2 niezależnymi jałowymi portami</t>
  </si>
  <si>
    <t xml:space="preserve">Ciprofloxacinum roztwór do infuzji 400mg/200ml, opakowanie wolnostojące z 2 niezależnymi jałowymi portami </t>
  </si>
  <si>
    <t>ampułka</t>
  </si>
  <si>
    <t>Pakiet 1 - Preparaty do żywienia pozajelitowego i dojelitowego, płyny infuzyjne</t>
  </si>
  <si>
    <t>Pakiet 2 - Ciprofloxacinum</t>
  </si>
  <si>
    <t>Theospirex 20mg/ml 10 ml x 5 amp. roz. do wst. i inf.</t>
  </si>
  <si>
    <t>Załącznik nr 2 do SIWZ</t>
  </si>
  <si>
    <t>przetarg nieograniczony</t>
  </si>
  <si>
    <t>ZP/PI/16/20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</si>
  <si>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</si>
  <si>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</si>
  <si>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Dekstran 40 000 j , 10% , a' 500 ml - butelka szklana op. a'12 flakonów</t>
  </si>
  <si>
    <t>Nutridrink Protein płyn 125 ml op. a' 4 flakony</t>
  </si>
  <si>
    <t>Nutridrink płyn 125 ml op. a' 4 flakony</t>
  </si>
  <si>
    <r>
      <t xml:space="preserve">FORMULARZ CENOWY </t>
    </r>
    <r>
      <rPr>
        <b/>
        <i/>
        <sz val="11"/>
        <rFont val="Arial"/>
        <family val="2"/>
      </rPr>
      <t>zmodyfikowany 17.12.2020r.</t>
    </r>
  </si>
  <si>
    <r>
      <t xml:space="preserve">20 % Mannitol a' 250 ml - butelka szklana </t>
    </r>
    <r>
      <rPr>
        <b/>
        <i/>
        <sz val="10"/>
        <rFont val="Arial"/>
        <family val="2"/>
      </rPr>
      <t>Zamawiający dopuszcza zaoferowanie preparatu Mannitol o stężeniu 15% w opakowaniu typu worek Viaflo</t>
    </r>
  </si>
  <si>
    <r>
      <t xml:space="preserve">20% Mannitol a' 100 ml - butelka szklana. </t>
    </r>
    <r>
      <rPr>
        <b/>
        <i/>
        <sz val="10"/>
        <rFont val="Arial"/>
        <family val="2"/>
      </rPr>
      <t>Zamawiający dopuszcza zaoferowanie preparatu Mannitol o stężeniu 15% w opakowaniu typu worek Viaflo</t>
    </r>
  </si>
  <si>
    <r>
      <t xml:space="preserve">Tetraspan 6% (60mg/ml), roztwór hydroksyetylenowej skrobii   130/0,4, opakowanie wolnostojące z 2 niezależnymi, jałowymi portami a' 500ml. </t>
    </r>
    <r>
      <rPr>
        <b/>
        <i/>
        <sz val="10"/>
        <rFont val="Arial"/>
        <family val="2"/>
      </rPr>
      <t>Zamawiający wyraża zgodę na zaoferowanie produktu leczniczego Voluven 6% - 6% Hydroxyetyloskrobia m. cz.130/0,38-0,45 zawieszonego w NaCl 0,9% 500ml</t>
    </r>
    <r>
      <rPr>
        <sz val="10"/>
        <rFont val="Arial"/>
        <family val="2"/>
      </rPr>
      <t xml:space="preserve">
</t>
    </r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</si>
  <si>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Zamawiający dopuszcza produkt Geloplasma – roztwór zmodyfikowanej żelatyny 3% w elektrolitach w opakowaniu worek z dwoma portami 500ml.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</si>
  <si>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r>
      <t xml:space="preserve">Płyn  wieloelektrolitowy, </t>
    </r>
    <r>
      <rPr>
        <b/>
        <u val="single"/>
        <sz val="10"/>
        <rFont val="Arial"/>
        <family val="2"/>
      </rPr>
      <t>fizjologiczny,</t>
    </r>
    <r>
      <rPr>
        <sz val="10"/>
        <rFont val="Arial"/>
        <family val="2"/>
      </rPr>
      <t xml:space="preserve"> opakowanie wolnostojące z 2 niezależnymi, jałowymi portami a' 500 ml </t>
    </r>
    <r>
      <rPr>
        <b/>
        <i/>
        <sz val="10"/>
        <rFont val="Arial"/>
        <family val="2"/>
      </rPr>
      <t>Zamawiający dopuszcza aby płyn wieloelektrolitowy był pozbawiony cytrynianów</t>
    </r>
  </si>
  <si>
    <r>
      <t xml:space="preserve">0,5 % Metronidazol; opakowanie wolnostojące z 2 niezależnymi, jałowymi portami a' 100 ml </t>
    </r>
    <r>
      <rPr>
        <b/>
        <i/>
        <sz val="10"/>
        <rFont val="Arial"/>
        <family val="2"/>
      </rPr>
      <t>Zamawiający dopuszcza przeliczenie metronidazolu na opakowania a’40 szt. z odpowiednim przeliczeniem opakowań. Zamawiający dopuszcza lek Metronidazol 0,5% 100 ml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</si>
</sst>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4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33" borderId="0" xfId="58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164" fontId="6" fillId="33" borderId="0" xfId="58" applyNumberFormat="1" applyFont="1" applyFill="1" applyBorder="1" applyAlignment="1" applyProtection="1">
      <alignment horizontal="center" vertical="center"/>
      <protection/>
    </xf>
    <xf numFmtId="164" fontId="7" fillId="33" borderId="0" xfId="58" applyNumberFormat="1" applyFont="1" applyFill="1" applyBorder="1" applyAlignment="1" applyProtection="1">
      <alignment horizontal="center" vertical="center" wrapText="1"/>
      <protection/>
    </xf>
    <xf numFmtId="164" fontId="6" fillId="33" borderId="0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zoomScalePageLayoutView="0" workbookViewId="0" topLeftCell="A46">
      <selection activeCell="D55" sqref="D55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2" t="s">
        <v>83</v>
      </c>
      <c r="H1" s="62"/>
      <c r="I1" s="62"/>
      <c r="J1" s="62"/>
    </row>
    <row r="2" spans="7:10" ht="12.75">
      <c r="G2" s="62" t="s">
        <v>84</v>
      </c>
      <c r="H2" s="62"/>
      <c r="I2" s="62"/>
      <c r="J2" s="62"/>
    </row>
    <row r="3" spans="1:10" ht="12" customHeight="1">
      <c r="A3" s="60"/>
      <c r="B3" s="60"/>
      <c r="C3" s="60"/>
      <c r="D3" s="60"/>
      <c r="E3" s="60"/>
      <c r="F3" s="60"/>
      <c r="G3" s="60"/>
      <c r="H3" s="66" t="s">
        <v>85</v>
      </c>
      <c r="I3" s="66"/>
      <c r="J3" s="66"/>
    </row>
    <row r="4" spans="2:10" ht="12" customHeight="1">
      <c r="B4" s="67" t="s">
        <v>91</v>
      </c>
      <c r="C4" s="67"/>
      <c r="D4" s="67"/>
      <c r="E4" s="67"/>
      <c r="F4" s="67"/>
      <c r="G4" s="67"/>
      <c r="H4" s="67"/>
      <c r="I4" s="67"/>
      <c r="J4" s="67"/>
    </row>
    <row r="5" spans="2:15" ht="12.75">
      <c r="B5" s="63" t="s">
        <v>80</v>
      </c>
      <c r="C5" s="63"/>
      <c r="D5" s="63"/>
      <c r="E5" s="63"/>
      <c r="O5" s="1">
        <v>23</v>
      </c>
    </row>
    <row r="6" spans="1:15" ht="13.5" customHeight="1">
      <c r="A6" s="2" t="s">
        <v>0</v>
      </c>
      <c r="B6" s="2" t="s">
        <v>1</v>
      </c>
      <c r="C6" s="2" t="s">
        <v>2</v>
      </c>
      <c r="D6" s="2"/>
      <c r="E6" s="2" t="s">
        <v>3</v>
      </c>
      <c r="F6" s="2" t="s">
        <v>4</v>
      </c>
      <c r="G6" s="64" t="s">
        <v>5</v>
      </c>
      <c r="H6" s="64"/>
      <c r="I6" s="2" t="s">
        <v>6</v>
      </c>
      <c r="J6" s="65" t="s">
        <v>7</v>
      </c>
      <c r="O6" s="1">
        <v>8</v>
      </c>
    </row>
    <row r="7" spans="1:15" ht="13.5">
      <c r="A7" s="3"/>
      <c r="B7" s="3"/>
      <c r="C7" s="3" t="s">
        <v>8</v>
      </c>
      <c r="D7" s="3" t="s">
        <v>9</v>
      </c>
      <c r="E7" s="4" t="s">
        <v>10</v>
      </c>
      <c r="F7" s="4" t="s">
        <v>11</v>
      </c>
      <c r="G7" s="2" t="s">
        <v>12</v>
      </c>
      <c r="H7" s="5" t="s">
        <v>13</v>
      </c>
      <c r="I7" s="4" t="s">
        <v>14</v>
      </c>
      <c r="J7" s="65"/>
      <c r="O7" s="1">
        <v>5</v>
      </c>
    </row>
    <row r="8" spans="1:15" ht="32.25" customHeight="1">
      <c r="A8" s="6"/>
      <c r="B8" s="6"/>
      <c r="C8" s="6"/>
      <c r="D8" s="6"/>
      <c r="E8" s="7" t="s">
        <v>15</v>
      </c>
      <c r="F8" s="7" t="s">
        <v>15</v>
      </c>
      <c r="G8" s="6"/>
      <c r="H8" s="8" t="s">
        <v>15</v>
      </c>
      <c r="I8" s="7" t="s">
        <v>15</v>
      </c>
      <c r="J8" s="65"/>
      <c r="K8" s="9"/>
      <c r="O8" s="10">
        <v>0</v>
      </c>
    </row>
    <row r="9" spans="1:11" ht="25.5">
      <c r="A9" s="11">
        <v>1</v>
      </c>
      <c r="B9" s="12" t="s">
        <v>16</v>
      </c>
      <c r="C9" s="11" t="s">
        <v>17</v>
      </c>
      <c r="D9" s="13">
        <v>5</v>
      </c>
      <c r="E9" s="14">
        <v>0</v>
      </c>
      <c r="F9" s="15">
        <f aca="true" t="shared" si="0" ref="F9:F70">D9*E9</f>
        <v>0</v>
      </c>
      <c r="G9" s="16"/>
      <c r="H9" s="15">
        <f aca="true" t="shared" si="1" ref="H9:H70">F9*G9%</f>
        <v>0</v>
      </c>
      <c r="I9" s="15">
        <f aca="true" t="shared" si="2" ref="I9:I70">F9+H9</f>
        <v>0</v>
      </c>
      <c r="J9" s="17"/>
      <c r="K9" s="18"/>
    </row>
    <row r="10" spans="1:11" ht="38.25">
      <c r="A10" s="11">
        <v>2</v>
      </c>
      <c r="B10" s="12" t="s">
        <v>18</v>
      </c>
      <c r="C10" s="11" t="s">
        <v>17</v>
      </c>
      <c r="D10" s="13">
        <v>50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9"/>
      <c r="K10" s="9"/>
    </row>
    <row r="11" spans="1:11" ht="12.75">
      <c r="A11" s="11">
        <v>3</v>
      </c>
      <c r="B11" s="12" t="s">
        <v>19</v>
      </c>
      <c r="C11" s="11" t="s">
        <v>17</v>
      </c>
      <c r="D11" s="13">
        <v>5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0"/>
      <c r="K11" s="18"/>
    </row>
    <row r="12" spans="1:11" ht="63.75">
      <c r="A12" s="11">
        <v>4</v>
      </c>
      <c r="B12" s="12" t="s">
        <v>20</v>
      </c>
      <c r="C12" s="11" t="s">
        <v>21</v>
      </c>
      <c r="D12" s="13">
        <v>50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19"/>
      <c r="K12" s="9"/>
    </row>
    <row r="13" spans="1:11" ht="38.25">
      <c r="A13" s="11">
        <v>5</v>
      </c>
      <c r="B13" s="12" t="s">
        <v>22</v>
      </c>
      <c r="C13" s="11" t="s">
        <v>21</v>
      </c>
      <c r="D13" s="13">
        <v>250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0"/>
      <c r="K13" s="18"/>
    </row>
    <row r="14" spans="1:11" ht="38.25">
      <c r="A14" s="11">
        <v>6</v>
      </c>
      <c r="B14" s="12" t="s">
        <v>23</v>
      </c>
      <c r="C14" s="21" t="s">
        <v>21</v>
      </c>
      <c r="D14" s="22">
        <v>1000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25.5">
      <c r="A15" s="11">
        <v>7</v>
      </c>
      <c r="B15" s="12" t="s">
        <v>24</v>
      </c>
      <c r="C15" s="11" t="s">
        <v>25</v>
      </c>
      <c r="D15" s="13">
        <v>2000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20"/>
      <c r="K15" s="18"/>
    </row>
    <row r="16" spans="1:11" ht="25.5">
      <c r="A16" s="11">
        <v>8</v>
      </c>
      <c r="B16" s="12" t="s">
        <v>76</v>
      </c>
      <c r="C16" s="11" t="s">
        <v>79</v>
      </c>
      <c r="D16" s="13">
        <v>1000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26.25" customHeight="1">
      <c r="A17" s="11">
        <v>9</v>
      </c>
      <c r="B17" s="23" t="s">
        <v>26</v>
      </c>
      <c r="C17" s="11" t="s">
        <v>25</v>
      </c>
      <c r="D17" s="13">
        <v>400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20"/>
      <c r="K17" s="18"/>
    </row>
    <row r="18" spans="1:11" ht="25.5">
      <c r="A18" s="11">
        <v>10</v>
      </c>
      <c r="B18" s="24" t="s">
        <v>27</v>
      </c>
      <c r="C18" s="11" t="s">
        <v>28</v>
      </c>
      <c r="D18" s="13">
        <v>20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25.5" customHeight="1">
      <c r="A19" s="11">
        <v>11</v>
      </c>
      <c r="B19" s="23" t="s">
        <v>29</v>
      </c>
      <c r="C19" s="11" t="s">
        <v>28</v>
      </c>
      <c r="D19" s="13">
        <v>20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20"/>
      <c r="K19" s="18"/>
    </row>
    <row r="20" spans="1:11" ht="25.5">
      <c r="A20" s="11">
        <v>12</v>
      </c>
      <c r="B20" s="23" t="s">
        <v>30</v>
      </c>
      <c r="C20" s="11" t="s">
        <v>28</v>
      </c>
      <c r="D20" s="13">
        <v>100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19"/>
      <c r="K20" s="9"/>
    </row>
    <row r="21" spans="1:11" ht="38.25">
      <c r="A21" s="11">
        <v>13</v>
      </c>
      <c r="B21" s="23" t="s">
        <v>31</v>
      </c>
      <c r="C21" s="11" t="s">
        <v>28</v>
      </c>
      <c r="D21" s="22">
        <v>20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19"/>
      <c r="K21" s="9"/>
    </row>
    <row r="22" spans="1:11" ht="38.25">
      <c r="A22" s="11">
        <v>14</v>
      </c>
      <c r="B22" s="23" t="s">
        <v>32</v>
      </c>
      <c r="C22" s="25" t="s">
        <v>28</v>
      </c>
      <c r="D22" s="26">
        <v>400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19"/>
      <c r="K22" s="9"/>
    </row>
    <row r="23" spans="1:11" ht="38.25">
      <c r="A23" s="11">
        <v>15</v>
      </c>
      <c r="B23" s="23" t="s">
        <v>33</v>
      </c>
      <c r="C23" s="25" t="s">
        <v>28</v>
      </c>
      <c r="D23" s="26">
        <v>200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20"/>
      <c r="K23" s="18"/>
    </row>
    <row r="24" spans="1:11" ht="38.25">
      <c r="A24" s="11">
        <v>16</v>
      </c>
      <c r="B24" s="23" t="s">
        <v>34</v>
      </c>
      <c r="C24" s="25" t="s">
        <v>28</v>
      </c>
      <c r="D24" s="26">
        <v>5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19"/>
      <c r="K24" s="9"/>
    </row>
    <row r="25" spans="1:11" ht="38.25">
      <c r="A25" s="11">
        <v>17</v>
      </c>
      <c r="B25" s="23" t="s">
        <v>35</v>
      </c>
      <c r="C25" s="27" t="s">
        <v>28</v>
      </c>
      <c r="D25" s="28">
        <v>50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20"/>
      <c r="K25" s="18"/>
    </row>
    <row r="26" spans="1:11" ht="25.5">
      <c r="A26" s="11">
        <v>18</v>
      </c>
      <c r="B26" s="24" t="s">
        <v>75</v>
      </c>
      <c r="C26" s="11" t="s">
        <v>28</v>
      </c>
      <c r="D26" s="13">
        <v>300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49.5" customHeight="1">
      <c r="A27" s="11">
        <v>19</v>
      </c>
      <c r="B27" s="29" t="s">
        <v>36</v>
      </c>
      <c r="C27" s="11" t="s">
        <v>28</v>
      </c>
      <c r="D27" s="11">
        <v>10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20"/>
      <c r="K27" s="9"/>
    </row>
    <row r="28" spans="1:11" ht="68.25" customHeight="1">
      <c r="A28" s="11">
        <v>20</v>
      </c>
      <c r="B28" s="29" t="s">
        <v>86</v>
      </c>
      <c r="C28" s="21" t="s">
        <v>17</v>
      </c>
      <c r="D28" s="21">
        <v>100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20"/>
      <c r="K28" s="9"/>
    </row>
    <row r="29" spans="1:11" ht="66" customHeight="1">
      <c r="A29" s="11">
        <v>21</v>
      </c>
      <c r="B29" s="29" t="s">
        <v>87</v>
      </c>
      <c r="C29" s="21" t="s">
        <v>17</v>
      </c>
      <c r="D29" s="21">
        <v>15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20"/>
      <c r="K29" s="9"/>
    </row>
    <row r="30" spans="1:11" ht="21" customHeight="1">
      <c r="A30" s="11">
        <v>22</v>
      </c>
      <c r="B30" s="29" t="s">
        <v>37</v>
      </c>
      <c r="C30" s="21" t="s">
        <v>38</v>
      </c>
      <c r="D30" s="21">
        <v>600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20"/>
      <c r="K30" s="9"/>
    </row>
    <row r="31" spans="1:11" ht="25.5" customHeight="1">
      <c r="A31" s="11">
        <v>23</v>
      </c>
      <c r="B31" s="29" t="s">
        <v>39</v>
      </c>
      <c r="C31" s="21" t="s">
        <v>28</v>
      </c>
      <c r="D31" s="21">
        <v>300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20"/>
      <c r="K31" s="9"/>
    </row>
    <row r="32" spans="1:11" ht="25.5">
      <c r="A32" s="11">
        <v>24</v>
      </c>
      <c r="B32" s="23" t="s">
        <v>40</v>
      </c>
      <c r="C32" s="30" t="s">
        <v>38</v>
      </c>
      <c r="D32" s="30">
        <v>3500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20"/>
      <c r="K32" s="18"/>
    </row>
    <row r="33" spans="1:11" ht="25.5">
      <c r="A33" s="11">
        <v>25</v>
      </c>
      <c r="B33" s="23" t="s">
        <v>41</v>
      </c>
      <c r="C33" s="30" t="s">
        <v>38</v>
      </c>
      <c r="D33" s="30">
        <v>2000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19"/>
      <c r="K33" s="9"/>
    </row>
    <row r="34" spans="1:11" ht="25.5">
      <c r="A34" s="11">
        <v>26</v>
      </c>
      <c r="B34" s="23" t="s">
        <v>71</v>
      </c>
      <c r="C34" s="30" t="s">
        <v>38</v>
      </c>
      <c r="D34" s="30">
        <v>60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19"/>
      <c r="K34" s="9"/>
    </row>
    <row r="35" spans="1:11" ht="25.5">
      <c r="A35" s="11">
        <v>27</v>
      </c>
      <c r="B35" s="23" t="s">
        <v>42</v>
      </c>
      <c r="C35" s="30" t="s">
        <v>38</v>
      </c>
      <c r="D35" s="30">
        <v>400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25.5">
      <c r="A36" s="11">
        <v>28</v>
      </c>
      <c r="B36" s="23" t="s">
        <v>43</v>
      </c>
      <c r="C36" s="31" t="s">
        <v>38</v>
      </c>
      <c r="D36" s="31">
        <v>60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18"/>
    </row>
    <row r="37" spans="1:11" ht="25.5">
      <c r="A37" s="11">
        <v>29</v>
      </c>
      <c r="B37" s="32" t="s">
        <v>44</v>
      </c>
      <c r="C37" s="33" t="s">
        <v>38</v>
      </c>
      <c r="D37" s="33">
        <v>700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19"/>
      <c r="K37" s="9"/>
    </row>
    <row r="38" spans="1:11" ht="25.5">
      <c r="A38" s="11">
        <v>30</v>
      </c>
      <c r="B38" s="32" t="s">
        <v>45</v>
      </c>
      <c r="C38" s="33" t="s">
        <v>38</v>
      </c>
      <c r="D38" s="33">
        <v>1000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18"/>
    </row>
    <row r="39" spans="1:11" ht="25.5">
      <c r="A39" s="11">
        <v>31</v>
      </c>
      <c r="B39" s="32" t="s">
        <v>72</v>
      </c>
      <c r="C39" s="30" t="s">
        <v>38</v>
      </c>
      <c r="D39" s="30">
        <v>40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18"/>
    </row>
    <row r="40" spans="1:11" ht="25.5">
      <c r="A40" s="11">
        <v>32</v>
      </c>
      <c r="B40" s="32" t="s">
        <v>46</v>
      </c>
      <c r="C40" s="30" t="s">
        <v>38</v>
      </c>
      <c r="D40" s="30">
        <v>500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19"/>
      <c r="K40" s="9"/>
    </row>
    <row r="41" spans="1:11" ht="25.5">
      <c r="A41" s="11">
        <v>33</v>
      </c>
      <c r="B41" s="32" t="s">
        <v>47</v>
      </c>
      <c r="C41" s="30" t="s">
        <v>38</v>
      </c>
      <c r="D41" s="30">
        <v>400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19"/>
      <c r="K41" s="9"/>
    </row>
    <row r="42" spans="1:11" ht="25.5">
      <c r="A42" s="11">
        <v>34</v>
      </c>
      <c r="B42" s="32" t="s">
        <v>88</v>
      </c>
      <c r="C42" s="30" t="s">
        <v>17</v>
      </c>
      <c r="D42" s="30">
        <v>4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18"/>
    </row>
    <row r="43" spans="1:11" ht="12.75">
      <c r="A43" s="11">
        <v>35</v>
      </c>
      <c r="B43" s="23" t="s">
        <v>48</v>
      </c>
      <c r="C43" s="30" t="s">
        <v>38</v>
      </c>
      <c r="D43" s="30">
        <v>50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19"/>
      <c r="K43" s="9"/>
    </row>
    <row r="44" spans="1:11" ht="38.25">
      <c r="A44" s="11">
        <v>36</v>
      </c>
      <c r="B44" s="23" t="s">
        <v>92</v>
      </c>
      <c r="C44" s="30" t="s">
        <v>38</v>
      </c>
      <c r="D44" s="30">
        <v>200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20"/>
      <c r="K44" s="18"/>
    </row>
    <row r="45" spans="1:11" ht="38.25">
      <c r="A45" s="11">
        <v>37</v>
      </c>
      <c r="B45" s="24" t="s">
        <v>93</v>
      </c>
      <c r="C45" s="30" t="s">
        <v>38</v>
      </c>
      <c r="D45" s="34">
        <v>1000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89.25">
      <c r="A46" s="11">
        <v>38</v>
      </c>
      <c r="B46" s="23" t="s">
        <v>94</v>
      </c>
      <c r="C46" s="30" t="s">
        <v>38</v>
      </c>
      <c r="D46" s="30">
        <v>120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20"/>
      <c r="K46" s="18"/>
    </row>
    <row r="47" spans="1:11" ht="89.25">
      <c r="A47" s="11">
        <v>39</v>
      </c>
      <c r="B47" s="23" t="s">
        <v>95</v>
      </c>
      <c r="C47" s="30" t="s">
        <v>38</v>
      </c>
      <c r="D47" s="30">
        <v>100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19"/>
      <c r="K47" s="9"/>
    </row>
    <row r="48" spans="1:11" ht="25.5">
      <c r="A48" s="11">
        <v>40</v>
      </c>
      <c r="B48" s="23" t="s">
        <v>49</v>
      </c>
      <c r="C48" s="30" t="s">
        <v>38</v>
      </c>
      <c r="D48" s="34">
        <v>400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20"/>
      <c r="K48" s="18"/>
    </row>
    <row r="49" spans="1:11" ht="25.5">
      <c r="A49" s="11">
        <v>41</v>
      </c>
      <c r="B49" s="23" t="s">
        <v>50</v>
      </c>
      <c r="C49" s="30" t="s">
        <v>38</v>
      </c>
      <c r="D49" s="34">
        <v>100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19"/>
      <c r="K49" s="9"/>
    </row>
    <row r="50" spans="1:11" ht="51">
      <c r="A50" s="11">
        <v>42</v>
      </c>
      <c r="B50" s="23" t="s">
        <v>96</v>
      </c>
      <c r="C50" s="30" t="s">
        <v>38</v>
      </c>
      <c r="D50" s="34">
        <v>25000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43</v>
      </c>
      <c r="B51" s="23" t="s">
        <v>51</v>
      </c>
      <c r="C51" s="33" t="s">
        <v>38</v>
      </c>
      <c r="D51" s="33">
        <v>1500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19"/>
      <c r="K51" s="9"/>
    </row>
    <row r="52" spans="1:11" ht="25.5">
      <c r="A52" s="11">
        <v>44</v>
      </c>
      <c r="B52" s="24" t="s">
        <v>52</v>
      </c>
      <c r="C52" s="33" t="s">
        <v>38</v>
      </c>
      <c r="D52" s="35">
        <v>13000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45</v>
      </c>
      <c r="B53" s="24" t="s">
        <v>53</v>
      </c>
      <c r="C53" s="33" t="s">
        <v>38</v>
      </c>
      <c r="D53" s="35">
        <v>1600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20"/>
      <c r="K53" s="9"/>
    </row>
    <row r="54" spans="1:11" ht="25.5">
      <c r="A54" s="11">
        <v>46</v>
      </c>
      <c r="B54" s="24" t="s">
        <v>54</v>
      </c>
      <c r="C54" s="33" t="s">
        <v>38</v>
      </c>
      <c r="D54" s="35">
        <v>100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20"/>
      <c r="K54" s="18"/>
    </row>
    <row r="55" spans="1:11" ht="63.75">
      <c r="A55" s="11">
        <v>47</v>
      </c>
      <c r="B55" s="23" t="s">
        <v>97</v>
      </c>
      <c r="C55" s="11" t="s">
        <v>38</v>
      </c>
      <c r="D55" s="13">
        <v>3000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19"/>
      <c r="K55" s="9"/>
    </row>
    <row r="56" spans="1:11" ht="12.75">
      <c r="A56" s="11">
        <v>48</v>
      </c>
      <c r="B56" s="23" t="s">
        <v>82</v>
      </c>
      <c r="C56" s="11" t="s">
        <v>79</v>
      </c>
      <c r="D56" s="13">
        <v>1500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20"/>
      <c r="K56" s="9"/>
    </row>
    <row r="57" spans="1:11" ht="25.5">
      <c r="A57" s="11">
        <v>49</v>
      </c>
      <c r="B57" s="23" t="s">
        <v>55</v>
      </c>
      <c r="C57" s="11" t="s">
        <v>38</v>
      </c>
      <c r="D57" s="13">
        <v>4000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20"/>
      <c r="K57" s="18"/>
    </row>
    <row r="58" spans="1:11" ht="12.75">
      <c r="A58" s="11">
        <v>50</v>
      </c>
      <c r="B58" s="23" t="s">
        <v>56</v>
      </c>
      <c r="C58" s="36" t="s">
        <v>38</v>
      </c>
      <c r="D58" s="36">
        <v>500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19"/>
      <c r="K58" s="9"/>
    </row>
    <row r="59" spans="1:11" ht="25.5">
      <c r="A59" s="11">
        <v>51</v>
      </c>
      <c r="B59" s="32" t="s">
        <v>57</v>
      </c>
      <c r="C59" s="36" t="s">
        <v>38</v>
      </c>
      <c r="D59" s="36">
        <v>20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19"/>
      <c r="K59" s="9"/>
    </row>
    <row r="60" spans="1:11" ht="25.5">
      <c r="A60" s="11">
        <v>52</v>
      </c>
      <c r="B60" s="37" t="s">
        <v>58</v>
      </c>
      <c r="C60" s="38" t="s">
        <v>21</v>
      </c>
      <c r="D60" s="36">
        <v>400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20"/>
      <c r="K60" s="18"/>
    </row>
    <row r="61" spans="1:11" ht="38.25">
      <c r="A61" s="11">
        <v>53</v>
      </c>
      <c r="B61" s="39" t="s">
        <v>59</v>
      </c>
      <c r="C61" s="38" t="s">
        <v>38</v>
      </c>
      <c r="D61" s="40">
        <v>7000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19"/>
      <c r="K61" s="18"/>
    </row>
    <row r="62" spans="1:11" ht="12.75">
      <c r="A62" s="11">
        <v>54</v>
      </c>
      <c r="B62" s="32" t="s">
        <v>60</v>
      </c>
      <c r="C62" s="38" t="s">
        <v>21</v>
      </c>
      <c r="D62" s="40">
        <v>50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19"/>
      <c r="K62" s="18"/>
    </row>
    <row r="63" spans="1:11" ht="12.75">
      <c r="A63" s="11">
        <v>55</v>
      </c>
      <c r="B63" s="23" t="s">
        <v>61</v>
      </c>
      <c r="C63" s="38" t="s">
        <v>21</v>
      </c>
      <c r="D63" s="36">
        <v>50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12.75">
      <c r="A64" s="11">
        <v>56</v>
      </c>
      <c r="B64" s="23" t="s">
        <v>62</v>
      </c>
      <c r="C64" s="38" t="s">
        <v>21</v>
      </c>
      <c r="D64" s="36">
        <v>20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19"/>
      <c r="K64" s="9"/>
    </row>
    <row r="65" spans="1:11" ht="25.5">
      <c r="A65" s="11">
        <v>57</v>
      </c>
      <c r="B65" s="24" t="s">
        <v>63</v>
      </c>
      <c r="C65" s="36" t="s">
        <v>38</v>
      </c>
      <c r="D65" s="36">
        <v>100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9"/>
    </row>
    <row r="66" spans="1:11" ht="25.5">
      <c r="A66" s="11">
        <v>58</v>
      </c>
      <c r="B66" s="24" t="s">
        <v>64</v>
      </c>
      <c r="C66" s="36" t="s">
        <v>38</v>
      </c>
      <c r="D66" s="36">
        <v>200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20"/>
      <c r="K66" s="9"/>
    </row>
    <row r="67" spans="1:11" ht="25.5">
      <c r="A67" s="11">
        <v>59</v>
      </c>
      <c r="B67" s="24" t="s">
        <v>65</v>
      </c>
      <c r="C67" s="36" t="s">
        <v>38</v>
      </c>
      <c r="D67" s="36">
        <v>150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20"/>
      <c r="K67" s="9"/>
    </row>
    <row r="68" spans="1:11" ht="25.5">
      <c r="A68" s="11">
        <v>60</v>
      </c>
      <c r="B68" s="24" t="s">
        <v>66</v>
      </c>
      <c r="C68" s="36" t="s">
        <v>38</v>
      </c>
      <c r="D68" s="36">
        <v>200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9"/>
    </row>
    <row r="69" spans="1:11" ht="12.75">
      <c r="A69" s="11">
        <v>61</v>
      </c>
      <c r="B69" s="24" t="s">
        <v>90</v>
      </c>
      <c r="C69" s="36" t="s">
        <v>17</v>
      </c>
      <c r="D69" s="36">
        <v>75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61"/>
      <c r="K69" s="9"/>
    </row>
    <row r="70" spans="1:11" ht="12.75">
      <c r="A70" s="11">
        <v>62</v>
      </c>
      <c r="B70" s="24" t="s">
        <v>89</v>
      </c>
      <c r="C70" s="36" t="s">
        <v>17</v>
      </c>
      <c r="D70" s="36">
        <v>50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61"/>
      <c r="K70" s="9"/>
    </row>
    <row r="71" spans="1:11" ht="12.75">
      <c r="A71" s="68" t="s">
        <v>67</v>
      </c>
      <c r="B71" s="68"/>
      <c r="C71" s="68"/>
      <c r="D71" s="68"/>
      <c r="E71" s="68"/>
      <c r="F71" s="41">
        <f>SUM(F9:F70)</f>
        <v>0</v>
      </c>
      <c r="G71" s="42"/>
      <c r="H71" s="41">
        <f>SUM(H9:H70)</f>
        <v>0</v>
      </c>
      <c r="I71" s="41">
        <f>SUM(I9:I70)</f>
        <v>0</v>
      </c>
      <c r="J71" s="43"/>
      <c r="K71" s="18"/>
    </row>
    <row r="72" spans="1:11" ht="12.75">
      <c r="A72" s="44"/>
      <c r="B72" s="44"/>
      <c r="C72" s="44"/>
      <c r="D72" s="44"/>
      <c r="E72" s="44"/>
      <c r="F72" s="45"/>
      <c r="G72" s="46"/>
      <c r="H72" s="45"/>
      <c r="I72" s="45"/>
      <c r="J72" s="43"/>
      <c r="K72" s="18"/>
    </row>
    <row r="73" spans="1:11" ht="12.75">
      <c r="A73" s="44"/>
      <c r="B73" s="44"/>
      <c r="C73" s="44"/>
      <c r="D73" s="44"/>
      <c r="E73" s="44"/>
      <c r="F73" s="45"/>
      <c r="G73" s="46"/>
      <c r="H73" s="45"/>
      <c r="I73" s="45"/>
      <c r="J73" s="43"/>
      <c r="K73" s="18"/>
    </row>
    <row r="74" spans="1:11" ht="12.75">
      <c r="A74" s="44"/>
      <c r="B74" s="47" t="s">
        <v>81</v>
      </c>
      <c r="C74" s="44"/>
      <c r="D74" s="44"/>
      <c r="E74" s="44"/>
      <c r="F74" s="48"/>
      <c r="G74" s="49"/>
      <c r="H74" s="48"/>
      <c r="I74" s="48"/>
      <c r="J74" s="50"/>
      <c r="K74" s="9"/>
    </row>
    <row r="75" spans="1:10" ht="36" customHeight="1">
      <c r="A75" s="2" t="s">
        <v>0</v>
      </c>
      <c r="B75" s="2" t="s">
        <v>1</v>
      </c>
      <c r="C75" s="2" t="s">
        <v>2</v>
      </c>
      <c r="D75" s="69" t="s">
        <v>9</v>
      </c>
      <c r="E75" s="2" t="s">
        <v>3</v>
      </c>
      <c r="F75" s="2" t="s">
        <v>4</v>
      </c>
      <c r="G75" s="69" t="s">
        <v>5</v>
      </c>
      <c r="H75" s="69"/>
      <c r="I75" s="69" t="s">
        <v>68</v>
      </c>
      <c r="J75" s="70" t="s">
        <v>69</v>
      </c>
    </row>
    <row r="76" spans="1:11" ht="13.5">
      <c r="A76" s="3"/>
      <c r="B76" s="3"/>
      <c r="C76" s="3" t="s">
        <v>8</v>
      </c>
      <c r="D76" s="69"/>
      <c r="E76" s="4" t="s">
        <v>10</v>
      </c>
      <c r="F76" s="4" t="s">
        <v>11</v>
      </c>
      <c r="G76" s="2" t="s">
        <v>12</v>
      </c>
      <c r="H76" s="5" t="s">
        <v>13</v>
      </c>
      <c r="I76" s="69"/>
      <c r="J76" s="70"/>
      <c r="K76" s="9"/>
    </row>
    <row r="77" spans="1:11" ht="13.5">
      <c r="A77" s="6"/>
      <c r="B77" s="6"/>
      <c r="C77" s="6"/>
      <c r="D77" s="69"/>
      <c r="E77" s="7" t="s">
        <v>15</v>
      </c>
      <c r="F77" s="7" t="s">
        <v>15</v>
      </c>
      <c r="G77" s="6"/>
      <c r="H77" s="8" t="s">
        <v>15</v>
      </c>
      <c r="I77" s="69"/>
      <c r="J77" s="70"/>
      <c r="K77" s="18"/>
    </row>
    <row r="78" spans="1:11" ht="25.5">
      <c r="A78" s="11">
        <v>1</v>
      </c>
      <c r="B78" s="23" t="s">
        <v>77</v>
      </c>
      <c r="C78" s="36" t="s">
        <v>38</v>
      </c>
      <c r="D78" s="40">
        <v>5000</v>
      </c>
      <c r="E78" s="14">
        <v>0</v>
      </c>
      <c r="F78" s="15">
        <f>D78*E78</f>
        <v>0</v>
      </c>
      <c r="G78" s="16"/>
      <c r="H78" s="15">
        <f>F78*G78%</f>
        <v>0</v>
      </c>
      <c r="I78" s="15">
        <f>F78+H78</f>
        <v>0</v>
      </c>
      <c r="J78" s="17"/>
      <c r="K78" s="9"/>
    </row>
    <row r="79" spans="1:11" ht="25.5">
      <c r="A79" s="11">
        <v>2</v>
      </c>
      <c r="B79" s="23" t="s">
        <v>78</v>
      </c>
      <c r="C79" s="36" t="s">
        <v>38</v>
      </c>
      <c r="D79" s="40">
        <v>6500</v>
      </c>
      <c r="E79" s="14">
        <v>0</v>
      </c>
      <c r="F79" s="15">
        <f>D79*E79</f>
        <v>0</v>
      </c>
      <c r="G79" s="16"/>
      <c r="H79" s="15">
        <f>F79*G79%</f>
        <v>0</v>
      </c>
      <c r="I79" s="15">
        <f>F79+H79</f>
        <v>0</v>
      </c>
      <c r="J79" s="17"/>
      <c r="K79" s="9"/>
    </row>
    <row r="80" spans="1:11" ht="12.75">
      <c r="A80" s="68" t="s">
        <v>67</v>
      </c>
      <c r="B80" s="68"/>
      <c r="C80" s="68"/>
      <c r="D80" s="68"/>
      <c r="E80" s="68"/>
      <c r="F80" s="41">
        <f>SUM(F78:F79)</f>
        <v>0</v>
      </c>
      <c r="G80" s="42"/>
      <c r="H80" s="41">
        <f>SUM(H78:H79)</f>
        <v>0</v>
      </c>
      <c r="I80" s="41">
        <f>SUM(I78:I79)</f>
        <v>0</v>
      </c>
      <c r="J80" s="50"/>
      <c r="K80" s="18"/>
    </row>
    <row r="81" spans="1:11" ht="12.75">
      <c r="A81" s="44"/>
      <c r="B81" s="44"/>
      <c r="C81" s="44"/>
      <c r="D81" s="44"/>
      <c r="E81" s="44"/>
      <c r="F81" s="48"/>
      <c r="G81" s="49"/>
      <c r="H81" s="48"/>
      <c r="I81" s="48"/>
      <c r="J81" s="1"/>
      <c r="K81" s="9"/>
    </row>
    <row r="82" spans="1:9" ht="12.75">
      <c r="A82" s="44"/>
      <c r="B82" s="44"/>
      <c r="C82" s="44"/>
      <c r="D82" s="44"/>
      <c r="E82" s="51"/>
      <c r="F82" s="51"/>
      <c r="G82" s="51"/>
      <c r="H82" s="51"/>
      <c r="I82" s="48"/>
    </row>
    <row r="83" spans="1:9" ht="12.75">
      <c r="A83" s="71"/>
      <c r="B83" s="71"/>
      <c r="C83" s="52"/>
      <c r="D83" s="52"/>
      <c r="E83" s="52"/>
      <c r="F83" s="53"/>
      <c r="G83" s="54"/>
      <c r="H83" s="53"/>
      <c r="I83" s="53"/>
    </row>
    <row r="84" spans="1:9" ht="25.5" customHeight="1">
      <c r="A84" s="72"/>
      <c r="B84" s="72"/>
      <c r="C84" s="72"/>
      <c r="D84" s="72"/>
      <c r="E84" s="72"/>
      <c r="F84" s="72"/>
      <c r="G84" s="72"/>
      <c r="H84" s="72"/>
      <c r="I84" s="72"/>
    </row>
    <row r="85" spans="1:10" ht="12.75">
      <c r="A85" s="71"/>
      <c r="B85" s="71"/>
      <c r="C85" s="52"/>
      <c r="D85" s="52"/>
      <c r="E85" s="52"/>
      <c r="F85" s="73" t="s">
        <v>73</v>
      </c>
      <c r="G85" s="74"/>
      <c r="H85" s="74"/>
      <c r="I85" s="74"/>
      <c r="J85" s="74"/>
    </row>
    <row r="86" spans="1:10" ht="12.75">
      <c r="A86" s="71"/>
      <c r="B86" s="71"/>
      <c r="C86" s="52"/>
      <c r="D86" s="52"/>
      <c r="E86" s="52"/>
      <c r="F86" s="75" t="s">
        <v>74</v>
      </c>
      <c r="G86" s="76"/>
      <c r="H86" s="76"/>
      <c r="I86" s="76"/>
      <c r="J86" s="76"/>
    </row>
    <row r="87" spans="1:10" ht="12.75">
      <c r="A87" s="71"/>
      <c r="B87" s="71"/>
      <c r="C87" s="52"/>
      <c r="D87" s="52"/>
      <c r="E87" s="52"/>
      <c r="F87" s="76"/>
      <c r="G87" s="76"/>
      <c r="H87" s="76"/>
      <c r="I87" s="76"/>
      <c r="J87" s="76"/>
    </row>
    <row r="88" spans="1:9" ht="53.25" customHeight="1">
      <c r="A88" s="72"/>
      <c r="B88" s="72"/>
      <c r="C88" s="72"/>
      <c r="D88" s="72"/>
      <c r="E88" s="72"/>
      <c r="F88" s="72"/>
      <c r="G88" s="72"/>
      <c r="H88" s="72"/>
      <c r="I88" s="72"/>
    </row>
    <row r="89" spans="1:9" ht="12.75">
      <c r="A89" s="44"/>
      <c r="B89" s="44"/>
      <c r="C89" s="44"/>
      <c r="D89" s="44"/>
      <c r="E89" s="1"/>
      <c r="F89" s="1"/>
      <c r="G89" s="1"/>
      <c r="H89" s="1"/>
      <c r="I89" s="48"/>
    </row>
    <row r="90" spans="1:9" ht="12.75">
      <c r="A90" s="44"/>
      <c r="B90" s="44"/>
      <c r="C90" s="44"/>
      <c r="D90" s="44"/>
      <c r="E90" s="1"/>
      <c r="F90" s="1"/>
      <c r="G90" s="1"/>
      <c r="H90" s="1"/>
      <c r="I90" s="48"/>
    </row>
    <row r="91" spans="1:9" ht="12.75">
      <c r="A91" s="44"/>
      <c r="B91" s="55"/>
      <c r="C91" s="55"/>
      <c r="D91" s="55"/>
      <c r="E91" s="55"/>
      <c r="F91" s="56"/>
      <c r="G91" s="55"/>
      <c r="H91" s="55"/>
      <c r="I91" s="55"/>
    </row>
    <row r="92" spans="1:9" ht="12.75">
      <c r="A92" s="44"/>
      <c r="B92" s="55"/>
      <c r="C92" s="55"/>
      <c r="D92" s="55"/>
      <c r="E92" s="55"/>
      <c r="F92" s="56"/>
      <c r="G92" s="55"/>
      <c r="H92" s="55"/>
      <c r="I92" s="55"/>
    </row>
    <row r="93" spans="1:9" ht="12.75">
      <c r="A93" s="44"/>
      <c r="B93" s="55"/>
      <c r="C93" s="55"/>
      <c r="D93" s="55"/>
      <c r="E93" s="55"/>
      <c r="F93" s="56"/>
      <c r="G93" s="55"/>
      <c r="H93" s="55"/>
      <c r="I93" s="55"/>
    </row>
    <row r="94" spans="1:9" ht="12.75">
      <c r="A94" s="44"/>
      <c r="B94" s="55"/>
      <c r="C94" s="55"/>
      <c r="D94" s="55"/>
      <c r="E94" s="55"/>
      <c r="F94" s="55"/>
      <c r="G94" s="55"/>
      <c r="H94" s="55"/>
      <c r="I94" s="55"/>
    </row>
    <row r="95" spans="1:9" ht="12.75">
      <c r="A95" s="44"/>
      <c r="B95" s="44"/>
      <c r="C95" s="44"/>
      <c r="D95" s="44"/>
      <c r="E95" s="44"/>
      <c r="F95" s="48"/>
      <c r="G95" s="49"/>
      <c r="H95" s="48"/>
      <c r="I95" s="48"/>
    </row>
    <row r="96" spans="1:9" ht="12.75">
      <c r="A96" s="57"/>
      <c r="B96" s="58"/>
      <c r="C96" s="58"/>
      <c r="D96" s="58"/>
      <c r="E96" s="58"/>
      <c r="F96" s="58"/>
      <c r="G96" s="58" t="s">
        <v>70</v>
      </c>
      <c r="H96" s="58"/>
      <c r="I96" s="58"/>
    </row>
  </sheetData>
  <sheetProtection selectLockedCells="1" selectUnlockedCells="1"/>
  <mergeCells count="21">
    <mergeCell ref="A83:B83"/>
    <mergeCell ref="A84:I84"/>
    <mergeCell ref="A85:B85"/>
    <mergeCell ref="A86:B86"/>
    <mergeCell ref="A87:B87"/>
    <mergeCell ref="A88:I88"/>
    <mergeCell ref="F85:J85"/>
    <mergeCell ref="F86:J87"/>
    <mergeCell ref="A71:E71"/>
    <mergeCell ref="D75:D77"/>
    <mergeCell ref="G75:H75"/>
    <mergeCell ref="I75:I77"/>
    <mergeCell ref="J75:J77"/>
    <mergeCell ref="A80:E80"/>
    <mergeCell ref="G1:J1"/>
    <mergeCell ref="B5:E5"/>
    <mergeCell ref="G6:H6"/>
    <mergeCell ref="J6:J8"/>
    <mergeCell ref="G2:J2"/>
    <mergeCell ref="H3:J3"/>
    <mergeCell ref="B4:J4"/>
  </mergeCells>
  <dataValidations count="2">
    <dataValidation type="list" allowBlank="1" showErrorMessage="1" sqref="G78:G81 G95 G9:G74">
      <formula1>$O$5:$O$7</formula1>
      <formula2>0</formula2>
    </dataValidation>
    <dataValidation type="list" allowBlank="1" showErrorMessage="1" sqref="G83">
      <formula1>$R$4:$R$6</formula1>
      <formula2>0</formula2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rowBreaks count="1" manualBreakCount="1">
    <brk id="7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9">
        <f>SUM(A1:A2)</f>
        <v>802709</v>
      </c>
      <c r="B3" s="59"/>
      <c r="C3" s="59">
        <f>SUM(C1:C2)</f>
        <v>64050.64</v>
      </c>
      <c r="D3" s="59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2019-12-05T09:15:11Z</cp:lastPrinted>
  <dcterms:created xsi:type="dcterms:W3CDTF">2018-11-27T12:20:41Z</dcterms:created>
  <dcterms:modified xsi:type="dcterms:W3CDTF">2020-12-17T12:30:07Z</dcterms:modified>
  <cp:category/>
  <cp:version/>
  <cp:contentType/>
  <cp:contentStatus/>
</cp:coreProperties>
</file>