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9440" windowHeight="9912" tabRatio="500" firstSheet="6" activeTab="6"/>
  </bookViews>
  <sheets>
    <sheet name="Część nr 7" sheetId="1" r:id="rId1"/>
    <sheet name="Część nr 8" sheetId="2" r:id="rId2"/>
    <sheet name="Część nr 10" sheetId="3" r:id="rId3"/>
    <sheet name="Część nr 3" sheetId="4" r:id="rId4"/>
    <sheet name="Część nr 4" sheetId="5" r:id="rId5"/>
    <sheet name="brzuszne krótki" sheetId="6" r:id="rId6"/>
    <sheet name="brzuszne" sheetId="7" r:id="rId7"/>
    <sheet name="fenestrowane" sheetId="8" r:id="rId8"/>
  </sheets>
  <definedNames/>
  <calcPr fullCalcOnLoad="1"/>
</workbook>
</file>

<file path=xl/sharedStrings.xml><?xml version="1.0" encoding="utf-8"?>
<sst xmlns="http://schemas.openxmlformats.org/spreadsheetml/2006/main" count="444" uniqueCount="148">
  <si>
    <t>Lp.</t>
  </si>
  <si>
    <t>Nazwa asortymentu</t>
  </si>
  <si>
    <t>Jednostka miary</t>
  </si>
  <si>
    <t>Cena netto za szt.</t>
  </si>
  <si>
    <t>Wartość netto</t>
  </si>
  <si>
    <t>Wartość brutto</t>
  </si>
  <si>
    <t>Numer katalogowy</t>
  </si>
  <si>
    <t>szt.</t>
  </si>
  <si>
    <t>Warunki:</t>
  </si>
  <si>
    <t>4. Szkolenie personelu</t>
  </si>
  <si>
    <t>I</t>
  </si>
  <si>
    <t xml:space="preserve">Panewka bezcementowa
</t>
  </si>
  <si>
    <t xml:space="preserve">Śruba do kości gąbczastej </t>
  </si>
  <si>
    <t>Zaślepka do panewki</t>
  </si>
  <si>
    <t>Wariant nr 2</t>
  </si>
  <si>
    <t>Wariant nr 1</t>
  </si>
  <si>
    <t>Wariant nr 3</t>
  </si>
  <si>
    <t>Wkładka ceramiczna</t>
  </si>
  <si>
    <t>Głowa ceramiczna</t>
  </si>
  <si>
    <t>Ostrza do napędu</t>
  </si>
  <si>
    <t>Panewka typu „press-fit”, tytanowa, strona zewnętrzną pokryta wypustkami zwiększającym o 80% powierzchnię kontaktu z kością, rozmiary od 42mm do 64mm średnicy zewnętrznej ze skokiem co 2 mm. Dostępna wersja z otworami i bez.</t>
  </si>
  <si>
    <t>Wkręty o średnicy 6,5 i długości 20-80mm służące do mocowania implantów</t>
  </si>
  <si>
    <t>Część udowa</t>
  </si>
  <si>
    <t>Część piszczelowa</t>
  </si>
  <si>
    <t xml:space="preserve">Wkładka polietylenowa </t>
  </si>
  <si>
    <t>Implant rzepki</t>
  </si>
  <si>
    <t>Ostrze do piły</t>
  </si>
  <si>
    <t>część udowa z chromokobaltu, anatomiczna w 8 rozmiarach</t>
  </si>
  <si>
    <t xml:space="preserve">część piszczelowa tytanowa w 10 rozmiarach, </t>
  </si>
  <si>
    <t>implant rzepki</t>
  </si>
  <si>
    <t>wkładki z polietylenu o zwiększonej odporności na ścieranie, mocowane zatrzaskowo na całym obwodzie w wysokościach 9, 10, 12, 14, 17, 20, 23 mm. Możliwość śródoperacyjnego wyboru implantu zachowującego więzadło krzyżowe lub tylnostabilizowanego.</t>
  </si>
  <si>
    <t>Cena brutto za szt.</t>
  </si>
  <si>
    <t>Wariant nr 1:</t>
  </si>
  <si>
    <t>Element udowy anatomiczny protezy stawu kolanowego cementowy w opcji z zachowaniem lub wycięciem PCL, kompatybilny z wkładką typu „mobile bearing” i „fixed bearing”, protezy w rozmiarach 2; 2,5; 3; 4; 4N; 5; 6. Stop CoCr. Możliwość dokręcania przedłużek i bloczków do elementu udowego.</t>
  </si>
  <si>
    <t>Element piszczelowy stawu kolanowego cementowy kompatybilny z wkładką typu „fixed bearing”, protezy w rozmiarach 2; 2,5; 3; 4; 5; 6. Stop tytanowy. Możliwość dokręcania przedłużek i klinów do elementu piszczelowego</t>
  </si>
  <si>
    <t>Wkładka polietylenowa typu „fixed bearing” mocowana zatrzaskowo na obwodzie w opcji z zachowaniem lub wycięciem PCL. Polietylen wysokiej gęstości „cross-link”, w grubościach: 8mm; 10mm; 12,5mm; 15mm; 17,5mm dla każdego z rozmiarów; 
Opcjonalnie: wkładka umożliwiająca półzwiązanie protezy</t>
  </si>
  <si>
    <t>Implant rzepki osadzony na cemencie w 4 rozmiarach.</t>
  </si>
  <si>
    <t>podkładki (augmenty) piszczelowe w co najmniej 2 rozmiarach</t>
  </si>
  <si>
    <t>Wariant nr 2:</t>
  </si>
  <si>
    <t>Nazwa handlowa</t>
  </si>
  <si>
    <t>% Vat</t>
  </si>
  <si>
    <t>Przedłużki</t>
  </si>
  <si>
    <t>Podkładki piszczelowe</t>
  </si>
  <si>
    <t>Należy złożyć ofertę zgodnie z jednym z poniższych wariantów.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</si>
  <si>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</si>
  <si>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</si>
  <si>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</si>
  <si>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</si>
  <si>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</si>
  <si>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</si>
  <si>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</si>
  <si>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</si>
  <si>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</si>
  <si>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</si>
  <si>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Zaślepka pakowana fabrycznie razem z panewką. Nie podlega osobnej wycenie.</t>
  </si>
  <si>
    <t>przedłużki standardowe i offsetowe, cementowe</t>
  </si>
  <si>
    <t>przedłużki do części piszczelowej w przynajmniej 2 długościach, cementowe</t>
  </si>
  <si>
    <t>Producent</t>
  </si>
  <si>
    <t>XII</t>
  </si>
  <si>
    <t>Opis techniczny:</t>
  </si>
  <si>
    <t>Tymczasowe endoprotezy stawu kolanowego ( spacery) wysycone gentamycyną i wankomycyną  w dawkach zwiększających się wraz z rozmiarem; składające się z 2 komponentów: udowego i piszczelowego. Dostępne w 3 rozmiarach. Produkt fabrycznie gotowy do implantacji bez konieczności używania foremek.</t>
  </si>
  <si>
    <t>Tymczasowa endoproteza stawu biodrowego dostępna w 5 rozmiarach, wysycona gentamycyną i wankomycyną w dawkach zwiększających się wraz z rozmiarem. Produkt fabrycznie przygotowany do implantacji, bez konieczności używania foremek cementowych.</t>
  </si>
  <si>
    <t>zestaw do płukania stawów - kolano*</t>
  </si>
  <si>
    <t>zestaw do płukania stawów - biodro*</t>
  </si>
  <si>
    <r>
      <t xml:space="preserve">* Zamwiający dopuszcza zaproponowanie zestawów składajacych się z osobno pakowanych i fakturowanych zestawów i końcówek. W takim wypadku przypomina się o konieczności wyceny w ofercie </t>
    </r>
    <r>
      <rPr>
        <b/>
        <u val="single"/>
        <sz val="10"/>
        <rFont val="Calibri"/>
        <family val="2"/>
      </rPr>
      <t>każdego</t>
    </r>
    <r>
      <rPr>
        <b/>
        <sz val="10"/>
        <rFont val="Calibri"/>
        <family val="2"/>
      </rPr>
      <t xml:space="preserve"> elementu z osobna.</t>
    </r>
  </si>
  <si>
    <t>zestaw do płukania stawów - kolano</t>
  </si>
  <si>
    <t xml:space="preserve">System do płukania i szczotkowania powierzchni stawowych stawu kolanowego. Zestaw zawiera rękojeść (zasilana bateriami dostarczanymi bezpłatnie wraz z zestawem) oraz końcówka do płukana powerzchni.  Sterylne. </t>
  </si>
  <si>
    <t>zestaw do płukania stawów - biodro</t>
  </si>
  <si>
    <t xml:space="preserve">System do płukania i szczotkowania powierzchni stawowych stawu biodrowego. Zestaw zawiera rękojeść (zasilana bateriami dostarczanymi bezpłatnie wraz z zestawem) oraz 2 końcówki (do powierzchni płaskich + do kanału kości udowej). Sterylne. </t>
  </si>
  <si>
    <t>Trzpień bezcem. rewizyjny modularny część proksymalna</t>
  </si>
  <si>
    <t>Trzpień bezcem. rewizyjny modularny część dystalna</t>
  </si>
  <si>
    <t>Endoproteza rewizyjna bezcementowa stawu biodrowego, modularna, stanowiąca połączenie komponentu krętarzowego i trzpienia dystalnego. Proteza tytanowa z możliwością zastosowania wszystkich typów artykulacji oraz głów 22, 28, 32, 36, 40 i 44 mm. Trzpienie dystalne w długościach od 155-235 mm, o budowie stożkowej, w średnicach od 14-28 mm w wersjach prostej i giętej wyposażone w integralny system zapobiegający derotacji</t>
  </si>
  <si>
    <t>Możliwość opcjonalnego zastosowania w części dystalnej implantów o kształcie walcowatym w całości pokrytych hydroksyapatytem o średnicach od 11mm do 26 mm i długościach  127 mm, 167mm, 217 mm i 267mm w wersjach zakrzywionej i prostej. 7 średnic części proksymalnej pokrytej hydroksyapatytem (w zakresie od 19-31 mm) w 4 wysokościach każda. Kąt szyjkowo-trzonowy 132 stopnie.</t>
  </si>
  <si>
    <t>Trzpień bezcementowy przynasadowy</t>
  </si>
  <si>
    <t>2. Użyczenie 2 napędów ortopedycznych (piła)</t>
  </si>
  <si>
    <t>3. Bank implantów na bloku operacyjnym umożliwiający ciągłość pracy - 3 równoległe linie implantów</t>
  </si>
  <si>
    <t>1. Użyczenie 3 zestawów instrumentarium do stosowania zaoferowanych implantów,</t>
  </si>
  <si>
    <t>5. Zamawiający wymaga aby zamawiana endoproteza (przynajmniej w zakresie poz. 1-4 cennika) była zastosowana u co najmniej 1000 pacjentów. Fakt ten ma znajdować swe potwierdzenie w co najmniej jednym z aktualnych raportów rejestrów endorotezoplastyk (akceptowane są: niemiecki, norweski, szwedzki, brytyjski, australijski).</t>
  </si>
  <si>
    <t>5. Zamawiający wymaga aby zamawiana endoproteza (przynajmniej w zakresie poz. 1-3 cennika) była zastosowana u co najmniej 1000 pacjentów. Fakt ten ma znajdować swe potwierdzenie w co najmniej jednym z aktualnych raportów rejestrów endorotezoplastyk (akceptowane są: niemiecki, norweski, szwedzki, brytyjski, australijski).</t>
  </si>
  <si>
    <t>Część 7. Endoprotezy tymczasowe</t>
  </si>
  <si>
    <t>Część 8. Zestawy do płukania</t>
  </si>
  <si>
    <t>Część 10. Trzpienie rewizyjne</t>
  </si>
  <si>
    <t>Głowa metalowa CoCr o średnicy 22 +/-0,2mm, 28mm, lub 32mm w trzech rozmiarach  długości szyjki</t>
  </si>
  <si>
    <t>Głowa metalowa 22, 28, 32</t>
  </si>
  <si>
    <t>Ostrza kompatybilne z użyczonymi napędami. Rózne rozmiary umożliwiające wykonanie zabiegu wg zaoferowanej techniki. Dodatkowo mogą być zaoferowane ostrza kompatybilne z posiadanymi przez Zamawiającego napędami Acculan.</t>
  </si>
  <si>
    <t>spacer kolanowy z 2 antybiotykami</t>
  </si>
  <si>
    <t>spacer biodrowy z 2 antybiotykami</t>
  </si>
  <si>
    <t>Zaślepka do panewki.</t>
  </si>
  <si>
    <t>Śruba do dodatkowej stabilizacji panewki</t>
  </si>
  <si>
    <t>Panewka tytanowa napylana czystym tytanem w rozmiarach 40-66 mm ze skokiem co 2 mm w wersji press-fit, gładko polerowana wewnętrznie z antyrotacyjnym systemem zatrzaskowym w połowie głębokości panewki, dostępna w wersji z 3 otworami i bez, do każdej panewki z otworami- śruba lub zaślepka do każdego otworu.</t>
  </si>
  <si>
    <t>Zaślepka polarna do panewki z otworami</t>
  </si>
  <si>
    <t>Śruby panewkowe śr 6.5 mm.</t>
  </si>
  <si>
    <t>Trzpień krótki, kotwiczony przynasadowo, tytanowy o trapezoidalnym przekroju i krzywiznach przyśrodkowych umożliwiający odtwarzanie cech anatomicznych, o czterech kątach szyjki, każdy w dwunastu rozmiarach, w części proksymalnej pokryty okładziną napylaną próżniowo – plasma spray. Stożek szyjki 12/14. Instrumentarium pozwalające na implantację z każdego dojścia, w tym z dostępów mini inwazyjnych</t>
  </si>
  <si>
    <t>Element piszczelowy typu all-poly</t>
  </si>
  <si>
    <t>Wartość zamówienia podstawowego</t>
  </si>
  <si>
    <t>2. Użyczenie 1 napędu ortopedycznego (piłowanie, wiercenie)</t>
  </si>
  <si>
    <t>Wartość zamówienia w ramach prawa opcji 30%</t>
  </si>
  <si>
    <t>Produkty nie wymagają stosowania spręzonego powietrza ani próżni z jakichkolwiek źródeł</t>
  </si>
  <si>
    <t>Panewka bezcementowa</t>
  </si>
  <si>
    <t>Trzpień bezcementowy, przynasadowy, szyjkowy, o przekroju owalnym, z min. 4 bocznymi wypustkami derotacyjnymi, pozwalający regulować koślawość/szpotawość ustawienia wysokością przycięcia szyjki. Musi istnieć możliwość wysokiego, podgłowowego cięcia szyjki i zachowania jak największego jej fragmentu. Trzpień powinien być dostępny w min. 9 rozmiarach. Zewnętrzne pokrycie powinno być w formie napylonej, porowatą warstwą tytanową pokrytą cienką, bioaktywną, warstwą hydroksyapatytu. Część dystalna i proksymalna trzpienia powinny być polerowane. Szyjka powinna być przewężona, maksymalnie zmniejszając możliwość konfliktu szyjkowo-panewkowego. Trzpień powinien posiadać stożek 12/14.</t>
  </si>
  <si>
    <t>Panewka bezcementowa sferyczna, press-fit w minimum 13 rozmiarach zewnętrznych. Czasza z 3 otworami na śruby. Rant czaszy obły, polerowany, redukujący możliwość konfliktu szyjkowo-panewkowego. Pokrycie zewnętrzne w formie napylonej, porowatej warstwy tytanowej. Implant przystosowany do zastosowania w jednej czaszy wkładek: ceramicznej i PE.</t>
  </si>
  <si>
    <t>Część 4. Endoproteza stawu kolanowego z opcją all-poly</t>
  </si>
  <si>
    <t>3. Szkolenie personelu</t>
  </si>
  <si>
    <t>2. Bank implantów na bloku operacyjnym umożliwiający ciągłość pracy - 2 równoległe linie implantów</t>
  </si>
  <si>
    <t>1. Użyczenie 1 zestawu instrumentarium do stosowania zaoferowanych implantów,</t>
  </si>
  <si>
    <t>Głowa ceramiczna z ceramiki wzmocnionej cyrkonem o o średnicach 32mm i 36mm w co najmniej 3 rozmiarach długości szyjki</t>
  </si>
  <si>
    <t>Wkładka ceramiczna z ceramiki wzmocnionej cyrkonem do głów 32mm w rozmiarach 48-50 mm, do głów 36mm w rozmiarach 52-68mm</t>
  </si>
  <si>
    <t>Wkładki ceramiczne z ceramiki wzmocnionej cyrkonem dla głów o średnicach 28 mm , 32mm i 36mm.</t>
  </si>
  <si>
    <t>Głowy ceramicznez ceramiki wzmocnionej cyrkonem o stożku 12/14 i średnicach zewnętrznych 28mm, 32mm i 36mm.</t>
  </si>
  <si>
    <t>Wkładka ceramiczna z ceramiki wzmocnionej cyrkonem, dla głów 28, 32, 36mm</t>
  </si>
  <si>
    <t>Głowa ceramiczna z ceramiki wzmocnionej cyrkonem o średnicy 28mm, 32mm i 36mm w minimum trzech długościach szyjki.</t>
  </si>
  <si>
    <t>1. Użyczenie 1 zestawu instrumentarium do techniki małoinwazyjnej do stosowania zaoferowanych implantów,</t>
  </si>
  <si>
    <t>3. Bank implantów na bloku operacyjnym umożliwiający ciągłość pracy - 1 linia implantów</t>
  </si>
  <si>
    <t>1. Bank implantów na bloku operacyjnym umożliwiający ciągłość pracy - 1 linia implantów</t>
  </si>
  <si>
    <t>2. Szkolenie personelu</t>
  </si>
  <si>
    <t>Część 3. Endoproteza stawu biodrowego z trzpieniem przynasadowym</t>
  </si>
  <si>
    <t xml:space="preserve">modularny trzpień, tytanowy, bezcementowy, przeznaczony do zabiegów rewizyjnych i poresekcyjnych (resekcja cz. bliższej kości udowej) stawu biodrowego. Część udowa o średnicach od 14 do 28mm w wersji prostej i wygietej z blokowaniem dystalnym, posiada podłużne ostre płetwy, długości 120 - 260mm. </t>
  </si>
  <si>
    <t xml:space="preserve"> Część szyjkowo-krętarzowa dostępna w sześciu długościach od 55 do 105mm dla każdego rozmiaru, kształt cylindryczny oraz z rozbudowaną częścią przyśrodkową. Oba elementy osadzane na stozku Morse`a, blokowane za pomocą nakrętki. Możliwość połączenia obu elementów już po osadzeniu trzpienia w kości udowej. Głowa metalowa kompatybilna z trzpieniem w rozmiarach 28 i 32mm w 5 długosciach.</t>
  </si>
  <si>
    <t>Oferta złożona zgodnie z wariantem nr- WPISAĆ!!!</t>
  </si>
  <si>
    <t>nr:</t>
  </si>
  <si>
    <t>Wartość VAT</t>
  </si>
  <si>
    <t>Ilość w ramach zamówienia podstawowego</t>
  </si>
  <si>
    <t>XIV</t>
  </si>
  <si>
    <t>Całkowita wartość zamówienia (podstawowe + w ramach prawa opcji)</t>
  </si>
  <si>
    <r>
      <t>Krótki trzpień dla młodych pacjentów o kącie CCD w przedziale 125</t>
    </r>
    <r>
      <rPr>
        <sz val="8"/>
        <rFont val="DejaVu Sans"/>
        <family val="2"/>
      </rPr>
      <t>°</t>
    </r>
    <r>
      <rPr>
        <sz val="8"/>
        <rFont val="Arial"/>
        <family val="2"/>
      </rPr>
      <t xml:space="preserve"> a 145</t>
    </r>
    <r>
      <rPr>
        <sz val="8"/>
        <rFont val="DejaVu Sans"/>
        <family val="2"/>
      </rPr>
      <t>°</t>
    </r>
    <r>
      <rPr>
        <sz val="8"/>
        <rFont val="Arial"/>
        <family val="2"/>
      </rPr>
      <t xml:space="preserve"> , wykonany w całości ze stopu tytanu, w co najmniej 10 rozmiarach, o przekroju stożkowym w 3 płaszczyznach, pokryty czystym tytanem 
i bonitem.</t>
    </r>
  </si>
  <si>
    <t>Część 1. Stent-graft aorty brzusznej</t>
  </si>
  <si>
    <t>Stent-graft aorty brzusznej</t>
  </si>
  <si>
    <t>Należy złożyć ofertę zgodnie z poniższym opisem technicznym</t>
  </si>
  <si>
    <t>PODSUMOWANIE</t>
  </si>
  <si>
    <t>stent-graft brzuszny</t>
  </si>
  <si>
    <t>Ilość</t>
  </si>
  <si>
    <t>1. Bank implantów na bloku operacyjnym umożliwiający ciągłość pracy w postaci dwóch kompletów stent-graftów w następujących rozmiarach: 1x28mm, 1x 32mm. Rozmiar odnosi się do średnicy szyji tętniaka w tętnicy nerkowej</t>
  </si>
  <si>
    <t xml:space="preserve">STENT-GRAFT Z FIKSACJĄ NADNERKOWĄ DO ZAOPATRYWANIA TĘTNIAKÓW AORTY BRZUSZNEJ + SPRZĘT DODATKOWY:
- zestaw składający się z trzech elementów (body, odnoga ipsilateralna, odnoga 
  kontralateralna)
- szkielet stent-graftu wykonany z nitinolu lub stali
- pokrycie wykonane z poliestru
- maksymalna średnica elementu aortalnego 36 mm
- średnica systemu wprowadzającego od 16F do 20 F
- fiksacja nadnerkowa za pomocą wolnego segmentu z haczykami
- hydrofilne pokrycie systemu wprowadzającego
- 2 prowadniki o dużej sztywności umożliwiające wprowadzenie zestawu
- balon lateksowy do modelowania wprowadzonych elementów stent-graftu
- poszerzacze
- cewniki do kaniulacji odnogi kontralateralnej
- wykonawca zapewni dostarczenie dowolnej ilości odnóg celem pełnego wyłączenia tętniaka
- w przypadku zestawu dwuczęściowego ocluder do wersji uniiliac
- cewnik kalibrowany
</t>
  </si>
  <si>
    <t>komplet</t>
  </si>
  <si>
    <t>Cena netto za komplet</t>
  </si>
  <si>
    <t>Cena brutto za komplet</t>
  </si>
  <si>
    <t>STENT-GRAFT Z FIKSACJĄ NADNERKOWĄ DO ZAOPATRYWANIA TĘTNIAKÓW AORTY BRZUSZNEJ + SPRZĘT DODATKOWY:
- zestaw składający się z trzech elementów (body, odnoga ipsilateralna, odnoga 
  kontralateralna)
- szkielet stent-graftu wykonany z nitinolu lub stali
- pokrycie wykonane z poliestru
- maksymalna średnica elementu aortalnego 36 mm
- średnica systemu wprowadzającego od 16F do 20 F
- fiksacja nadnerkowa za pomocą wolnego segmentu z haczykami
- hydrofilne pokrycie systemu wprowadzającego
- 2 prowadniki o dużej sztywności umożliwiające wprowadzenie zestawu
- balon lateksowy do modelowania wprowadzonych elementów stent-graftu
- poszerzacze
- cewniki do kaniulacji odnogi kontralateralnej
- wykonawca zapewni dostarczenie dowolnej ilości odnóg celem pełnego wyłączenia tętniaka
- w przypadku zestawu dwuczęściowego ocluder do wersji uniiliac
- cewnik kalibrowany</t>
  </si>
  <si>
    <t>Cena brutto</t>
  </si>
  <si>
    <t>stent-graft fenestrowany</t>
  </si>
  <si>
    <t xml:space="preserve"> - Zbudowanych na bazie stalowego Z-stentu, pokrycie poliestrowe .
- Projektowanych dla pacjenta na indywidualne zamówienie zgodnie z warunkami anatomicznymi.
- Pozwalających na zaopatrzenie endovaskularne pacjentów z tętniakami w obrębie tętnic nerkowych, pnia trzewnegoi tętnicy krezkowej górnej.
- Posiadających 3 lub więcej rękawków albo kombinacje rękawków i otworów na tętnice nerkowe, tętnicę krezkową górną i pień trzewny.
- Introducer musi posiadać wszystkie elementy charakterystyczne ze stentgraftu typu Flex AAA 
i TAA i być kompatybilny z jego elementami dodatkowymi umożliwiając bezpieczną i efektywną implantację.
- System musi posiadać możliwość korekty położenia po 50 % otwarciu, celem precyzyjnego umiejscowienia wcześniej zaprojektowanych otworów lub rękawków na kluczowe naczynia.
- Dostarczane w formie załadowanej na precyzyjny introducer wyposażony w cięgna zabezpieczające i zwalniające wraz ze stentami powlekanymi i niepowlekanymi, pętlą, koszulkami, cewnikami i prowadnikami niezbędnymi dla całkowitego wyłączenia tętniaka 
z jednym elementem proksymalnym lub systemem mocującym.
- W uzasadnionych wypadkach, przy odpowiednich warunkach anatomicznych, możliwość dostarczenia  stentgraftu z 4 rękawkami (TBRANCH) 
</t>
  </si>
  <si>
    <t>Cena netto</t>
  </si>
  <si>
    <t>-</t>
  </si>
  <si>
    <t>Stawka VAT</t>
  </si>
  <si>
    <t xml:space="preserve">Wartość brutto </t>
  </si>
  <si>
    <t>XIII</t>
  </si>
  <si>
    <t>Część 2. Stent-graft fenestrowany</t>
  </si>
  <si>
    <t>1. Dostawa "na żądanie" w ciągu 60 dni od ustalenia z lekarzem Zamawiajacego parametrów implantu</t>
  </si>
  <si>
    <t>1. Bank implantów na bloku operacyjnym umożliwiający ciągłość pracy w postaci dwóch kompletów stent-graftów w następujących rozmiarach: 1x28mm, 1x 32mm. Rozmiar odnosi się do średnicy szyji tętniaka w tętnicy nerkowej. Pozostałe rozmiary dostarczane "na żądanie".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</si>
</sst>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20"/>
      <name val="Arial"/>
      <family val="2"/>
    </font>
    <font>
      <sz val="8"/>
      <name val="DejaVu San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9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0" fontId="38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40" applyFont="1" applyFill="1" applyBorder="1" applyAlignment="1">
      <alignment/>
    </xf>
    <xf numFmtId="0" fontId="3" fillId="0" borderId="0" xfId="4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top"/>
    </xf>
    <xf numFmtId="0" fontId="5" fillId="0" borderId="14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vertical="center"/>
    </xf>
    <xf numFmtId="0" fontId="6" fillId="0" borderId="14" xfId="4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4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4" fontId="8" fillId="0" borderId="19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4" fillId="0" borderId="24" xfId="0" applyFont="1" applyFill="1" applyBorder="1" applyAlignment="1">
      <alignment vertical="top"/>
    </xf>
    <xf numFmtId="0" fontId="14" fillId="0" borderId="14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4" fontId="7" fillId="0" borderId="2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justify" vertical="top"/>
    </xf>
    <xf numFmtId="0" fontId="10" fillId="0" borderId="0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/>
    </xf>
    <xf numFmtId="0" fontId="8" fillId="0" borderId="26" xfId="0" applyFont="1" applyFill="1" applyBorder="1" applyAlignment="1">
      <alignment horizontal="justify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I8" sqref="I8:I10"/>
    </sheetView>
  </sheetViews>
  <sheetFormatPr defaultColWidth="9.140625" defaultRowHeight="15"/>
  <cols>
    <col min="1" max="1" width="5.57421875" style="41" customWidth="1"/>
    <col min="2" max="2" width="17.8515625" style="41" customWidth="1"/>
    <col min="3" max="3" width="9.140625" style="41" customWidth="1"/>
    <col min="4" max="4" width="13.8515625" style="41" customWidth="1"/>
    <col min="5" max="5" width="9.8515625" style="41" customWidth="1"/>
    <col min="6" max="7" width="10.8515625" style="41" customWidth="1"/>
    <col min="8" max="8" width="12.140625" style="41" customWidth="1"/>
    <col min="9" max="10" width="9.8515625" style="41" customWidth="1"/>
    <col min="11" max="11" width="9.140625" style="1" customWidth="1"/>
    <col min="12" max="12" width="9.140625" style="41" customWidth="1"/>
    <col min="13" max="13" width="12.421875" style="41" customWidth="1"/>
    <col min="14" max="14" width="10.28125" style="41" customWidth="1"/>
    <col min="15" max="16384" width="9.140625" style="41" customWidth="1"/>
  </cols>
  <sheetData>
    <row r="1" spans="5:8" ht="13.5">
      <c r="E1" s="31"/>
      <c r="F1" s="31"/>
      <c r="G1" s="31"/>
      <c r="H1" s="31"/>
    </row>
    <row r="2" spans="1:14" s="74" customFormat="1" ht="14.25">
      <c r="A2" s="76" t="s">
        <v>79</v>
      </c>
      <c r="B2" s="117"/>
      <c r="C2" s="118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4" customFormat="1" ht="14.25">
      <c r="A3" s="76"/>
      <c r="B3" s="117"/>
      <c r="C3" s="118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2" customFormat="1" ht="45" customHeight="1">
      <c r="A4" s="70" t="s">
        <v>0</v>
      </c>
      <c r="B4" s="32" t="s">
        <v>1</v>
      </c>
      <c r="C4" s="32" t="s">
        <v>2</v>
      </c>
      <c r="D4" s="32" t="s">
        <v>121</v>
      </c>
      <c r="E4" s="32" t="s">
        <v>3</v>
      </c>
      <c r="F4" s="32" t="s">
        <v>40</v>
      </c>
      <c r="G4" s="32" t="s">
        <v>120</v>
      </c>
      <c r="H4" s="32" t="s">
        <v>31</v>
      </c>
      <c r="I4" s="32" t="s">
        <v>4</v>
      </c>
      <c r="J4" s="32" t="s">
        <v>120</v>
      </c>
      <c r="K4" s="32" t="s">
        <v>5</v>
      </c>
      <c r="L4" s="32" t="s">
        <v>57</v>
      </c>
      <c r="M4" s="32" t="s">
        <v>39</v>
      </c>
      <c r="N4" s="32" t="s">
        <v>6</v>
      </c>
    </row>
    <row r="5" spans="1:14" s="3" customFormat="1" ht="17.25" customHeight="1">
      <c r="A5" s="71" t="s">
        <v>10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1" t="s">
        <v>49</v>
      </c>
      <c r="H5" s="71" t="s">
        <v>50</v>
      </c>
      <c r="I5" s="71" t="s">
        <v>51</v>
      </c>
      <c r="J5" s="71" t="s">
        <v>52</v>
      </c>
      <c r="K5" s="71" t="s">
        <v>53</v>
      </c>
      <c r="L5" s="71" t="s">
        <v>58</v>
      </c>
      <c r="M5" s="71" t="s">
        <v>58</v>
      </c>
      <c r="N5" s="71" t="s">
        <v>122</v>
      </c>
    </row>
    <row r="6" spans="1:14" ht="32.25" customHeight="1">
      <c r="A6" s="35">
        <v>1</v>
      </c>
      <c r="B6" s="37" t="s">
        <v>85</v>
      </c>
      <c r="C6" s="28" t="s">
        <v>7</v>
      </c>
      <c r="D6" s="30">
        <v>9</v>
      </c>
      <c r="E6" s="28"/>
      <c r="F6" s="28"/>
      <c r="G6" s="28"/>
      <c r="H6" s="26"/>
      <c r="I6" s="27"/>
      <c r="J6" s="27"/>
      <c r="K6" s="35"/>
      <c r="L6" s="26"/>
      <c r="M6" s="26"/>
      <c r="N6" s="26"/>
    </row>
    <row r="7" spans="1:14" ht="31.5" customHeight="1">
      <c r="A7" s="35">
        <v>2</v>
      </c>
      <c r="B7" s="37" t="s">
        <v>86</v>
      </c>
      <c r="C7" s="28" t="s">
        <v>7</v>
      </c>
      <c r="D7" s="30">
        <v>9</v>
      </c>
      <c r="E7" s="28"/>
      <c r="F7" s="28"/>
      <c r="G7" s="28"/>
      <c r="H7" s="26"/>
      <c r="I7" s="27"/>
      <c r="J7" s="27"/>
      <c r="K7" s="35"/>
      <c r="L7" s="26"/>
      <c r="M7" s="26"/>
      <c r="N7" s="26"/>
    </row>
    <row r="8" spans="1:14" s="20" customFormat="1" ht="15" customHeight="1">
      <c r="A8" s="148" t="s">
        <v>94</v>
      </c>
      <c r="B8" s="148"/>
      <c r="C8" s="148"/>
      <c r="D8" s="148"/>
      <c r="E8" s="148"/>
      <c r="F8" s="148"/>
      <c r="G8" s="148"/>
      <c r="H8" s="148"/>
      <c r="I8" s="45"/>
      <c r="J8" s="45"/>
      <c r="K8" s="21"/>
      <c r="L8" s="101"/>
      <c r="M8" s="29"/>
      <c r="N8" s="29"/>
    </row>
    <row r="9" spans="1:15" s="20" customFormat="1" ht="15" customHeight="1">
      <c r="A9" s="148" t="s">
        <v>96</v>
      </c>
      <c r="B9" s="148"/>
      <c r="C9" s="148"/>
      <c r="D9" s="148"/>
      <c r="E9" s="148"/>
      <c r="F9" s="148"/>
      <c r="G9" s="148"/>
      <c r="H9" s="148"/>
      <c r="I9" s="44"/>
      <c r="J9" s="44"/>
      <c r="K9" s="21"/>
      <c r="L9" s="81"/>
      <c r="M9" s="22"/>
      <c r="N9" s="22"/>
      <c r="O9" s="23"/>
    </row>
    <row r="10" spans="1:15" s="20" customFormat="1" ht="15" customHeight="1">
      <c r="A10" s="148" t="s">
        <v>123</v>
      </c>
      <c r="B10" s="148"/>
      <c r="C10" s="148"/>
      <c r="D10" s="148"/>
      <c r="E10" s="148"/>
      <c r="F10" s="148"/>
      <c r="G10" s="148"/>
      <c r="H10" s="148"/>
      <c r="I10" s="44"/>
      <c r="J10" s="44"/>
      <c r="K10" s="21"/>
      <c r="L10" s="81"/>
      <c r="M10" s="22"/>
      <c r="N10" s="22"/>
      <c r="O10" s="22"/>
    </row>
    <row r="11" spans="5:8" ht="16.5" customHeight="1">
      <c r="E11" s="31"/>
      <c r="F11" s="31"/>
      <c r="G11" s="31"/>
      <c r="H11" s="31"/>
    </row>
    <row r="12" spans="1:14" s="75" customFormat="1" ht="12">
      <c r="A12" s="83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75" customFormat="1" ht="11.25">
      <c r="A13" s="34" t="s">
        <v>113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75" customFormat="1" ht="11.25">
      <c r="A14" s="34" t="s">
        <v>114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2:14" s="75" customFormat="1" ht="11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3:8" ht="13.5">
      <c r="C16" s="6"/>
      <c r="D16" s="6"/>
      <c r="E16" s="31"/>
      <c r="F16" s="31"/>
      <c r="G16" s="31"/>
      <c r="H16" s="31"/>
    </row>
    <row r="17" spans="1:8" ht="15">
      <c r="A17" s="7" t="s">
        <v>59</v>
      </c>
      <c r="E17" s="31"/>
      <c r="F17" s="31"/>
      <c r="G17" s="31"/>
      <c r="H17" s="31"/>
    </row>
    <row r="18" spans="5:8" ht="13.5">
      <c r="E18" s="31"/>
      <c r="F18" s="31"/>
      <c r="G18" s="31"/>
      <c r="H18" s="31"/>
    </row>
    <row r="19" spans="1:13" ht="51" customHeight="1">
      <c r="A19" s="28">
        <v>1</v>
      </c>
      <c r="B19" s="36" t="s">
        <v>85</v>
      </c>
      <c r="C19" s="147" t="s">
        <v>60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3" ht="54" customHeight="1">
      <c r="A20" s="28">
        <v>2</v>
      </c>
      <c r="B20" s="36" t="s">
        <v>86</v>
      </c>
      <c r="C20" s="147" t="s">
        <v>61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5:8" ht="18.75" customHeight="1">
      <c r="E21" s="31"/>
      <c r="F21" s="31"/>
      <c r="G21" s="31"/>
      <c r="H21" s="31"/>
    </row>
    <row r="22" spans="5:8" ht="18.75" customHeight="1">
      <c r="E22" s="31"/>
      <c r="F22" s="31"/>
      <c r="G22" s="31"/>
      <c r="H22" s="31"/>
    </row>
    <row r="23" spans="5:8" ht="18.75" customHeight="1">
      <c r="E23" s="31"/>
      <c r="F23" s="31"/>
      <c r="G23" s="31"/>
      <c r="H23" s="31"/>
    </row>
    <row r="24" spans="5:8" ht="18.75" customHeight="1">
      <c r="E24" s="31"/>
      <c r="F24" s="31"/>
      <c r="G24" s="31"/>
      <c r="H24" s="31"/>
    </row>
    <row r="25" spans="5:8" ht="18.75" customHeight="1">
      <c r="E25" s="31"/>
      <c r="F25" s="31"/>
      <c r="G25" s="31"/>
      <c r="H25" s="31"/>
    </row>
    <row r="26" spans="5:8" ht="18.75" customHeight="1">
      <c r="E26" s="31"/>
      <c r="F26" s="31"/>
      <c r="G26" s="31"/>
      <c r="H26" s="31"/>
    </row>
    <row r="27" spans="5:8" ht="18.75" customHeight="1">
      <c r="E27" s="31"/>
      <c r="F27" s="31"/>
      <c r="G27" s="31"/>
      <c r="H27" s="31"/>
    </row>
    <row r="28" spans="5:8" ht="18.75" customHeight="1">
      <c r="E28" s="31"/>
      <c r="F28" s="31"/>
      <c r="G28" s="31"/>
      <c r="H28" s="31"/>
    </row>
    <row r="29" spans="5:8" ht="18.75" customHeight="1">
      <c r="E29" s="31"/>
      <c r="F29" s="31"/>
      <c r="G29" s="31"/>
      <c r="H29" s="31"/>
    </row>
    <row r="30" spans="5:8" ht="18.75" customHeight="1">
      <c r="E30" s="31"/>
      <c r="F30" s="31"/>
      <c r="G30" s="31"/>
      <c r="H30" s="31"/>
    </row>
    <row r="31" spans="5:8" ht="18.75" customHeight="1">
      <c r="E31" s="31"/>
      <c r="F31" s="31"/>
      <c r="G31" s="31"/>
      <c r="H31" s="31"/>
    </row>
    <row r="32" spans="5:8" ht="18.75" customHeight="1">
      <c r="E32" s="31"/>
      <c r="F32" s="31"/>
      <c r="G32" s="31"/>
      <c r="H32" s="31"/>
    </row>
    <row r="33" spans="5:8" ht="18.75" customHeight="1">
      <c r="E33" s="31"/>
      <c r="F33" s="31"/>
      <c r="G33" s="31"/>
      <c r="H33" s="31"/>
    </row>
    <row r="34" spans="5:8" ht="18.75" customHeight="1">
      <c r="E34" s="31"/>
      <c r="F34" s="31"/>
      <c r="G34" s="31"/>
      <c r="H34" s="31"/>
    </row>
    <row r="35" spans="5:8" ht="18.75" customHeight="1">
      <c r="E35" s="31"/>
      <c r="F35" s="31"/>
      <c r="G35" s="31"/>
      <c r="H35" s="31"/>
    </row>
    <row r="36" spans="5:8" ht="18.75" customHeight="1">
      <c r="E36" s="31"/>
      <c r="F36" s="31"/>
      <c r="G36" s="31"/>
      <c r="H36" s="31"/>
    </row>
    <row r="37" spans="5:8" ht="18.75" customHeight="1">
      <c r="E37" s="31"/>
      <c r="F37" s="31"/>
      <c r="G37" s="31"/>
      <c r="H37" s="31"/>
    </row>
    <row r="38" spans="5:8" ht="18.75" customHeight="1">
      <c r="E38" s="31"/>
      <c r="F38" s="31"/>
      <c r="G38" s="31"/>
      <c r="H38" s="31"/>
    </row>
    <row r="39" spans="3:5" ht="18.75" customHeight="1">
      <c r="C39" s="31"/>
      <c r="D39" s="31"/>
      <c r="E39" s="31"/>
    </row>
    <row r="40" spans="3:5" ht="18.75" customHeight="1">
      <c r="C40" s="31"/>
      <c r="D40" s="31"/>
      <c r="E40" s="31"/>
    </row>
    <row r="41" spans="3:5" ht="18.75" customHeight="1">
      <c r="C41" s="31"/>
      <c r="D41" s="31"/>
      <c r="E41" s="31"/>
    </row>
    <row r="42" spans="3:5" ht="18.75" customHeight="1">
      <c r="C42" s="31"/>
      <c r="D42" s="31"/>
      <c r="E42" s="31"/>
    </row>
    <row r="43" spans="3:5" ht="18.75" customHeight="1">
      <c r="C43" s="31"/>
      <c r="D43" s="31"/>
      <c r="E43" s="31"/>
    </row>
    <row r="44" spans="3:5" ht="18.75" customHeight="1">
      <c r="C44" s="31"/>
      <c r="D44" s="31"/>
      <c r="E44" s="31"/>
    </row>
    <row r="45" spans="3:5" ht="18.75" customHeight="1">
      <c r="C45" s="31"/>
      <c r="D45" s="31"/>
      <c r="E45" s="31"/>
    </row>
    <row r="46" spans="3:5" ht="18.75" customHeight="1">
      <c r="C46" s="31"/>
      <c r="D46" s="31"/>
      <c r="E46" s="31"/>
    </row>
    <row r="47" spans="3:5" ht="18.75" customHeight="1">
      <c r="C47" s="31"/>
      <c r="D47" s="31"/>
      <c r="E47" s="31"/>
    </row>
    <row r="48" spans="3:5" ht="18.75" customHeight="1">
      <c r="C48" s="31"/>
      <c r="D48" s="31"/>
      <c r="E48" s="31"/>
    </row>
    <row r="49" spans="3:5" ht="18.75" customHeight="1">
      <c r="C49" s="31"/>
      <c r="D49" s="31"/>
      <c r="E49" s="31"/>
    </row>
    <row r="50" spans="3:5" ht="18.75" customHeight="1">
      <c r="C50" s="31"/>
      <c r="D50" s="31"/>
      <c r="E50" s="31"/>
    </row>
    <row r="51" spans="3:5" ht="18.75" customHeight="1">
      <c r="C51" s="31"/>
      <c r="D51" s="31"/>
      <c r="E51" s="31"/>
    </row>
    <row r="52" spans="3:5" ht="18.75" customHeight="1">
      <c r="C52" s="31"/>
      <c r="D52" s="31"/>
      <c r="E52" s="31"/>
    </row>
    <row r="53" spans="3:5" ht="18.75" customHeight="1">
      <c r="C53" s="31"/>
      <c r="D53" s="31"/>
      <c r="E53" s="31"/>
    </row>
    <row r="54" spans="3:5" ht="18.75" customHeight="1">
      <c r="C54" s="31"/>
      <c r="D54" s="31"/>
      <c r="E54" s="31"/>
    </row>
    <row r="55" spans="3:5" ht="18.75" customHeight="1">
      <c r="C55" s="31"/>
      <c r="D55" s="31"/>
      <c r="E55" s="31"/>
    </row>
    <row r="56" spans="3:5" ht="18.75" customHeight="1">
      <c r="C56" s="31"/>
      <c r="D56" s="31"/>
      <c r="E56" s="31"/>
    </row>
    <row r="57" spans="3:5" ht="18.75" customHeight="1">
      <c r="C57" s="31"/>
      <c r="D57" s="31"/>
      <c r="E57" s="31"/>
    </row>
    <row r="58" spans="3:5" ht="18.75" customHeight="1">
      <c r="C58" s="31"/>
      <c r="D58" s="31"/>
      <c r="E58" s="31"/>
    </row>
    <row r="59" spans="3:5" ht="18.75" customHeight="1">
      <c r="C59" s="31"/>
      <c r="D59" s="31"/>
      <c r="E59" s="31"/>
    </row>
    <row r="60" spans="3:5" ht="18.75" customHeight="1">
      <c r="C60" s="31"/>
      <c r="D60" s="31"/>
      <c r="E60" s="31"/>
    </row>
    <row r="61" spans="3:5" ht="18.75" customHeight="1">
      <c r="C61" s="31"/>
      <c r="D61" s="31"/>
      <c r="E61" s="31"/>
    </row>
    <row r="62" spans="3:5" ht="18.75" customHeight="1">
      <c r="C62" s="31"/>
      <c r="D62" s="31"/>
      <c r="E62" s="31"/>
    </row>
    <row r="63" spans="3:5" ht="18.75" customHeight="1">
      <c r="C63" s="31"/>
      <c r="D63" s="31"/>
      <c r="E63" s="31"/>
    </row>
    <row r="64" spans="3:5" ht="18.75" customHeight="1">
      <c r="C64" s="31"/>
      <c r="D64" s="31"/>
      <c r="E64" s="31"/>
    </row>
    <row r="65" spans="3:5" ht="18.75" customHeight="1">
      <c r="C65" s="31"/>
      <c r="D65" s="31"/>
      <c r="E65" s="31"/>
    </row>
    <row r="66" spans="3:5" ht="18.75" customHeight="1">
      <c r="C66" s="31"/>
      <c r="D66" s="31"/>
      <c r="E66" s="31"/>
    </row>
    <row r="67" spans="3:5" ht="18.75" customHeight="1">
      <c r="C67" s="31"/>
      <c r="D67" s="31"/>
      <c r="E67" s="31"/>
    </row>
    <row r="68" spans="3:5" ht="18.75" customHeight="1">
      <c r="C68" s="31"/>
      <c r="D68" s="31"/>
      <c r="E68" s="31"/>
    </row>
    <row r="69" spans="3:5" ht="18.75" customHeight="1">
      <c r="C69" s="31"/>
      <c r="D69" s="31"/>
      <c r="E69" s="31"/>
    </row>
    <row r="70" spans="3:5" ht="18.75" customHeight="1">
      <c r="C70" s="31"/>
      <c r="D70" s="31"/>
      <c r="E70" s="31"/>
    </row>
    <row r="71" spans="3:5" ht="18.75" customHeight="1">
      <c r="C71" s="31"/>
      <c r="D71" s="31"/>
      <c r="E71" s="31"/>
    </row>
    <row r="72" spans="3:5" ht="18.75" customHeight="1">
      <c r="C72" s="31"/>
      <c r="D72" s="31"/>
      <c r="E72" s="31"/>
    </row>
    <row r="73" spans="3:5" ht="18.75" customHeight="1">
      <c r="C73" s="31"/>
      <c r="D73" s="31"/>
      <c r="E73" s="31"/>
    </row>
    <row r="74" spans="3:5" ht="18.75" customHeight="1">
      <c r="C74" s="31"/>
      <c r="D74" s="31"/>
      <c r="E74" s="31"/>
    </row>
    <row r="75" spans="3:5" ht="18.75" customHeight="1">
      <c r="C75" s="31"/>
      <c r="D75" s="31"/>
      <c r="E75" s="31"/>
    </row>
    <row r="76" spans="3:5" ht="18.75" customHeight="1">
      <c r="C76" s="31"/>
      <c r="D76" s="31"/>
      <c r="E76" s="31"/>
    </row>
    <row r="77" spans="3:5" ht="18.75" customHeight="1">
      <c r="C77" s="31"/>
      <c r="D77" s="31"/>
      <c r="E77" s="31"/>
    </row>
    <row r="78" spans="3:5" ht="18.75" customHeight="1">
      <c r="C78" s="31"/>
      <c r="D78" s="31"/>
      <c r="E78" s="31"/>
    </row>
    <row r="79" spans="3:5" ht="18.75" customHeight="1">
      <c r="C79" s="31"/>
      <c r="D79" s="31"/>
      <c r="E79" s="31"/>
    </row>
    <row r="80" spans="3:5" ht="18.75" customHeight="1">
      <c r="C80" s="31"/>
      <c r="D80" s="31"/>
      <c r="E80" s="31"/>
    </row>
    <row r="81" spans="3:5" ht="18.75" customHeight="1">
      <c r="C81" s="31"/>
      <c r="D81" s="31"/>
      <c r="E81" s="31"/>
    </row>
    <row r="82" spans="3:5" ht="18.75" customHeight="1">
      <c r="C82" s="31"/>
      <c r="D82" s="31"/>
      <c r="E82" s="31"/>
    </row>
    <row r="83" spans="3:5" ht="18.75" customHeight="1">
      <c r="C83" s="31"/>
      <c r="D83" s="31"/>
      <c r="E83" s="31"/>
    </row>
    <row r="84" spans="3:5" ht="18.75" customHeight="1">
      <c r="C84" s="31"/>
      <c r="D84" s="31"/>
      <c r="E84" s="31"/>
    </row>
    <row r="85" spans="3:5" ht="13.5">
      <c r="C85" s="31"/>
      <c r="D85" s="31"/>
      <c r="E85" s="31"/>
    </row>
    <row r="86" spans="3:5" ht="13.5">
      <c r="C86" s="31"/>
      <c r="D86" s="31"/>
      <c r="E86" s="31"/>
    </row>
    <row r="87" spans="3:5" ht="13.5">
      <c r="C87" s="31"/>
      <c r="D87" s="31"/>
      <c r="E87" s="31"/>
    </row>
    <row r="88" spans="3:5" ht="13.5">
      <c r="C88" s="31"/>
      <c r="D88" s="31"/>
      <c r="E88" s="31"/>
    </row>
    <row r="89" spans="3:5" ht="13.5">
      <c r="C89" s="31"/>
      <c r="D89" s="31"/>
      <c r="E89" s="31"/>
    </row>
    <row r="90" spans="3:5" ht="13.5">
      <c r="C90" s="31"/>
      <c r="D90" s="31"/>
      <c r="E90" s="31"/>
    </row>
    <row r="91" spans="3:5" ht="13.5">
      <c r="C91" s="31"/>
      <c r="D91" s="31"/>
      <c r="E91" s="31"/>
    </row>
  </sheetData>
  <sheetProtection/>
  <mergeCells count="5">
    <mergeCell ref="C20:M20"/>
    <mergeCell ref="A8:H8"/>
    <mergeCell ref="A9:H9"/>
    <mergeCell ref="A10:H10"/>
    <mergeCell ref="C19:M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4">
      <selection activeCell="I8" sqref="I8:I10"/>
    </sheetView>
  </sheetViews>
  <sheetFormatPr defaultColWidth="9.140625" defaultRowHeight="15"/>
  <cols>
    <col min="1" max="1" width="5.57421875" style="41" customWidth="1"/>
    <col min="2" max="2" width="30.8515625" style="41" customWidth="1"/>
    <col min="3" max="3" width="9.00390625" style="41" customWidth="1"/>
    <col min="4" max="4" width="13.57421875" style="41" customWidth="1"/>
    <col min="5" max="7" width="9.140625" style="41" customWidth="1"/>
    <col min="8" max="8" width="12.8515625" style="41" customWidth="1"/>
    <col min="9" max="10" width="9.8515625" style="41" customWidth="1"/>
    <col min="11" max="11" width="9.00390625" style="6" customWidth="1"/>
    <col min="12" max="12" width="9.00390625" style="41" customWidth="1"/>
    <col min="13" max="13" width="8.28125" style="41" customWidth="1"/>
    <col min="14" max="14" width="10.00390625" style="41" customWidth="1"/>
    <col min="15" max="15" width="9.140625" style="41" customWidth="1"/>
    <col min="16" max="16384" width="9.140625" style="41" customWidth="1"/>
  </cols>
  <sheetData>
    <row r="1" spans="1:12" ht="13.5">
      <c r="A1" s="8"/>
      <c r="B1" s="8"/>
      <c r="C1" s="8"/>
      <c r="D1" s="31"/>
      <c r="E1" s="31"/>
      <c r="F1" s="31"/>
      <c r="G1" s="31"/>
      <c r="H1" s="8"/>
      <c r="K1" s="9"/>
      <c r="L1" s="8"/>
    </row>
    <row r="2" spans="1:3" s="74" customFormat="1" ht="14.25">
      <c r="A2" s="127" t="s">
        <v>80</v>
      </c>
      <c r="B2" s="128"/>
      <c r="C2" s="129"/>
    </row>
    <row r="3" spans="1:3" s="74" customFormat="1" ht="14.25">
      <c r="A3" s="127"/>
      <c r="B3" s="128"/>
      <c r="C3" s="129"/>
    </row>
    <row r="4" spans="1:15" s="2" customFormat="1" ht="44.25" customHeight="1">
      <c r="A4" s="70" t="s">
        <v>0</v>
      </c>
      <c r="B4" s="32" t="s">
        <v>1</v>
      </c>
      <c r="C4" s="32" t="s">
        <v>2</v>
      </c>
      <c r="D4" s="32" t="s">
        <v>121</v>
      </c>
      <c r="E4" s="32" t="s">
        <v>3</v>
      </c>
      <c r="F4" s="32" t="s">
        <v>40</v>
      </c>
      <c r="G4" s="32" t="s">
        <v>120</v>
      </c>
      <c r="H4" s="32" t="s">
        <v>31</v>
      </c>
      <c r="I4" s="32" t="s">
        <v>4</v>
      </c>
      <c r="J4" s="32" t="s">
        <v>120</v>
      </c>
      <c r="K4" s="32" t="s">
        <v>5</v>
      </c>
      <c r="L4" s="32" t="s">
        <v>57</v>
      </c>
      <c r="M4" s="32" t="s">
        <v>39</v>
      </c>
      <c r="N4" s="32" t="s">
        <v>6</v>
      </c>
      <c r="O4" s="10"/>
    </row>
    <row r="5" spans="1:15" s="3" customFormat="1" ht="17.25" customHeight="1">
      <c r="A5" s="71" t="s">
        <v>10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1" t="s">
        <v>49</v>
      </c>
      <c r="H5" s="71" t="s">
        <v>50</v>
      </c>
      <c r="I5" s="71" t="s">
        <v>51</v>
      </c>
      <c r="J5" s="71" t="s">
        <v>52</v>
      </c>
      <c r="K5" s="71" t="s">
        <v>53</v>
      </c>
      <c r="L5" s="71" t="s">
        <v>58</v>
      </c>
      <c r="M5" s="71" t="s">
        <v>58</v>
      </c>
      <c r="N5" s="71" t="s">
        <v>122</v>
      </c>
      <c r="O5" s="11"/>
    </row>
    <row r="6" spans="1:14" ht="15.75" customHeight="1">
      <c r="A6" s="19">
        <v>1</v>
      </c>
      <c r="B6" s="25" t="s">
        <v>62</v>
      </c>
      <c r="D6" s="12">
        <v>260</v>
      </c>
      <c r="E6" s="12"/>
      <c r="F6" s="12"/>
      <c r="G6" s="12"/>
      <c r="H6" s="26"/>
      <c r="I6" s="27"/>
      <c r="J6" s="27"/>
      <c r="K6" s="25"/>
      <c r="L6" s="25"/>
      <c r="M6" s="25"/>
      <c r="N6" s="26"/>
    </row>
    <row r="7" spans="1:14" ht="15.75" customHeight="1">
      <c r="A7" s="19">
        <v>2</v>
      </c>
      <c r="B7" s="25" t="s">
        <v>63</v>
      </c>
      <c r="C7" s="28"/>
      <c r="D7" s="28">
        <v>121</v>
      </c>
      <c r="E7" s="12"/>
      <c r="F7" s="12"/>
      <c r="G7" s="12"/>
      <c r="H7" s="26"/>
      <c r="I7" s="27"/>
      <c r="J7" s="27"/>
      <c r="K7" s="25"/>
      <c r="L7" s="25"/>
      <c r="M7" s="25"/>
      <c r="N7" s="26"/>
    </row>
    <row r="8" spans="1:14" s="20" customFormat="1" ht="15" customHeight="1">
      <c r="A8" s="148" t="s">
        <v>94</v>
      </c>
      <c r="B8" s="148"/>
      <c r="C8" s="148"/>
      <c r="D8" s="148"/>
      <c r="E8" s="148"/>
      <c r="F8" s="148"/>
      <c r="G8" s="148"/>
      <c r="H8" s="148"/>
      <c r="I8" s="27"/>
      <c r="J8" s="27"/>
      <c r="K8" s="21"/>
      <c r="L8" s="101"/>
      <c r="M8" s="29"/>
      <c r="N8" s="22"/>
    </row>
    <row r="9" spans="1:15" s="20" customFormat="1" ht="15" customHeight="1">
      <c r="A9" s="148" t="s">
        <v>96</v>
      </c>
      <c r="B9" s="148"/>
      <c r="C9" s="148"/>
      <c r="D9" s="148"/>
      <c r="E9" s="148"/>
      <c r="F9" s="148"/>
      <c r="G9" s="148"/>
      <c r="H9" s="148"/>
      <c r="I9" s="27"/>
      <c r="J9" s="27"/>
      <c r="K9" s="21"/>
      <c r="L9" s="81"/>
      <c r="M9" s="22"/>
      <c r="N9" s="22"/>
      <c r="O9" s="23"/>
    </row>
    <row r="10" spans="1:15" s="20" customFormat="1" ht="15" customHeight="1">
      <c r="A10" s="148" t="s">
        <v>123</v>
      </c>
      <c r="B10" s="148"/>
      <c r="C10" s="148"/>
      <c r="D10" s="148"/>
      <c r="E10" s="148"/>
      <c r="F10" s="148"/>
      <c r="G10" s="148"/>
      <c r="H10" s="148"/>
      <c r="I10" s="27"/>
      <c r="J10" s="27"/>
      <c r="K10" s="21"/>
      <c r="L10" s="81"/>
      <c r="M10" s="22"/>
      <c r="N10" s="22"/>
      <c r="O10" s="22"/>
    </row>
    <row r="11" ht="13.5">
      <c r="K11" s="41"/>
    </row>
    <row r="12" spans="1:13" ht="30.75" customHeight="1">
      <c r="A12" s="150" t="s">
        <v>64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.75" customHeight="1">
      <c r="A14" s="7" t="s">
        <v>59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6" spans="1:14" ht="40.5" customHeight="1">
      <c r="A16" s="28">
        <v>1</v>
      </c>
      <c r="B16" s="25" t="s">
        <v>65</v>
      </c>
      <c r="C16" s="151" t="s">
        <v>66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40.5" customHeight="1">
      <c r="A17" s="28">
        <v>2</v>
      </c>
      <c r="B17" s="25" t="s">
        <v>67</v>
      </c>
      <c r="C17" s="151" t="s">
        <v>68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13.5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</sheetData>
  <sheetProtection/>
  <mergeCells count="7">
    <mergeCell ref="A18:N18"/>
    <mergeCell ref="A12:M12"/>
    <mergeCell ref="A8:H8"/>
    <mergeCell ref="A9:H9"/>
    <mergeCell ref="A10:H10"/>
    <mergeCell ref="C16:N16"/>
    <mergeCell ref="C17:N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I9" sqref="I9:I11"/>
    </sheetView>
  </sheetViews>
  <sheetFormatPr defaultColWidth="9.140625" defaultRowHeight="15"/>
  <cols>
    <col min="1" max="1" width="5.57421875" style="41" customWidth="1"/>
    <col min="2" max="2" width="32.8515625" style="41" customWidth="1"/>
    <col min="3" max="3" width="9.140625" style="41" customWidth="1"/>
    <col min="4" max="4" width="13.7109375" style="41" customWidth="1"/>
    <col min="5" max="5" width="9.8515625" style="41" customWidth="1"/>
    <col min="6" max="6" width="4.8515625" style="41" customWidth="1"/>
    <col min="7" max="7" width="7.28125" style="41" customWidth="1"/>
    <col min="8" max="8" width="10.7109375" style="41" customWidth="1"/>
    <col min="9" max="9" width="10.421875" style="41" customWidth="1"/>
    <col min="10" max="10" width="8.421875" style="41" customWidth="1"/>
    <col min="11" max="11" width="9.8515625" style="1" customWidth="1"/>
    <col min="12" max="12" width="9.140625" style="41" customWidth="1"/>
    <col min="13" max="13" width="12.421875" style="41" customWidth="1"/>
    <col min="14" max="14" width="11.140625" style="41" customWidth="1"/>
    <col min="15" max="16384" width="9.140625" style="41" customWidth="1"/>
  </cols>
  <sheetData>
    <row r="1" spans="5:8" ht="13.5">
      <c r="E1" s="31"/>
      <c r="F1" s="31"/>
      <c r="G1" s="31"/>
      <c r="H1" s="40"/>
    </row>
    <row r="2" spans="1:14" s="57" customFormat="1" ht="14.25">
      <c r="A2" s="53" t="s">
        <v>81</v>
      </c>
      <c r="B2" s="54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57" customFormat="1" ht="14.25">
      <c r="A3" s="53"/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2" customFormat="1" ht="46.5" customHeight="1">
      <c r="A4" s="58" t="s">
        <v>0</v>
      </c>
      <c r="B4" s="59" t="s">
        <v>1</v>
      </c>
      <c r="C4" s="59" t="s">
        <v>2</v>
      </c>
      <c r="D4" s="59" t="s">
        <v>121</v>
      </c>
      <c r="E4" s="59" t="s">
        <v>3</v>
      </c>
      <c r="F4" s="59" t="s">
        <v>40</v>
      </c>
      <c r="G4" s="59" t="s">
        <v>120</v>
      </c>
      <c r="H4" s="59" t="s">
        <v>31</v>
      </c>
      <c r="I4" s="59" t="s">
        <v>4</v>
      </c>
      <c r="J4" s="59" t="s">
        <v>120</v>
      </c>
      <c r="K4" s="59" t="s">
        <v>5</v>
      </c>
      <c r="L4" s="59" t="s">
        <v>57</v>
      </c>
      <c r="M4" s="59" t="s">
        <v>39</v>
      </c>
      <c r="N4" s="59" t="s">
        <v>6</v>
      </c>
    </row>
    <row r="5" spans="1:14" s="3" customFormat="1" ht="17.25" customHeight="1">
      <c r="A5" s="58" t="s">
        <v>10</v>
      </c>
      <c r="B5" s="58" t="s">
        <v>44</v>
      </c>
      <c r="C5" s="58" t="s">
        <v>45</v>
      </c>
      <c r="D5" s="58" t="s">
        <v>46</v>
      </c>
      <c r="E5" s="58" t="s">
        <v>47</v>
      </c>
      <c r="F5" s="58" t="s">
        <v>48</v>
      </c>
      <c r="G5" s="58" t="s">
        <v>49</v>
      </c>
      <c r="H5" s="58" t="s">
        <v>50</v>
      </c>
      <c r="I5" s="58" t="s">
        <v>51</v>
      </c>
      <c r="J5" s="58" t="s">
        <v>52</v>
      </c>
      <c r="K5" s="58" t="s">
        <v>53</v>
      </c>
      <c r="L5" s="58" t="s">
        <v>58</v>
      </c>
      <c r="M5" s="58" t="s">
        <v>58</v>
      </c>
      <c r="N5" s="58" t="s">
        <v>122</v>
      </c>
    </row>
    <row r="6" spans="1:14" ht="32.25" customHeight="1">
      <c r="A6" s="28">
        <v>1</v>
      </c>
      <c r="B6" s="37" t="s">
        <v>69</v>
      </c>
      <c r="C6" s="28" t="s">
        <v>7</v>
      </c>
      <c r="D6" s="28">
        <v>45</v>
      </c>
      <c r="E6" s="28"/>
      <c r="F6" s="26"/>
      <c r="G6" s="26"/>
      <c r="H6" s="26"/>
      <c r="I6" s="27"/>
      <c r="J6" s="27"/>
      <c r="K6" s="35"/>
      <c r="L6" s="26"/>
      <c r="M6" s="26"/>
      <c r="N6" s="26"/>
    </row>
    <row r="7" spans="1:14" ht="30" customHeight="1">
      <c r="A7" s="28">
        <v>2</v>
      </c>
      <c r="B7" s="37" t="s">
        <v>70</v>
      </c>
      <c r="C7" s="28" t="s">
        <v>7</v>
      </c>
      <c r="D7" s="28">
        <f>D6</f>
        <v>45</v>
      </c>
      <c r="E7" s="28"/>
      <c r="F7" s="26"/>
      <c r="G7" s="26"/>
      <c r="H7" s="26"/>
      <c r="I7" s="27"/>
      <c r="J7" s="27"/>
      <c r="K7" s="5"/>
      <c r="L7" s="26"/>
      <c r="M7" s="26"/>
      <c r="N7" s="26"/>
    </row>
    <row r="8" spans="1:14" ht="20.25" customHeight="1">
      <c r="A8" s="28">
        <v>3</v>
      </c>
      <c r="B8" s="4" t="s">
        <v>83</v>
      </c>
      <c r="C8" s="28" t="s">
        <v>7</v>
      </c>
      <c r="D8" s="28">
        <v>45</v>
      </c>
      <c r="E8" s="28"/>
      <c r="F8" s="26"/>
      <c r="G8" s="26"/>
      <c r="H8" s="26"/>
      <c r="I8" s="27"/>
      <c r="J8" s="27"/>
      <c r="K8" s="35"/>
      <c r="L8" s="26"/>
      <c r="M8" s="26"/>
      <c r="N8" s="26"/>
    </row>
    <row r="9" spans="1:14" s="39" customFormat="1" ht="15" customHeight="1">
      <c r="A9" s="154" t="s">
        <v>94</v>
      </c>
      <c r="B9" s="154"/>
      <c r="C9" s="154"/>
      <c r="D9" s="154"/>
      <c r="E9" s="154"/>
      <c r="F9" s="154"/>
      <c r="G9" s="154"/>
      <c r="H9" s="154"/>
      <c r="I9" s="27"/>
      <c r="J9" s="27"/>
      <c r="K9" s="60"/>
      <c r="L9" s="61"/>
      <c r="M9" s="49"/>
      <c r="N9" s="49"/>
    </row>
    <row r="10" spans="1:15" s="39" customFormat="1" ht="15" customHeight="1">
      <c r="A10" s="154" t="s">
        <v>96</v>
      </c>
      <c r="B10" s="154"/>
      <c r="C10" s="154"/>
      <c r="D10" s="154"/>
      <c r="E10" s="154"/>
      <c r="F10" s="154"/>
      <c r="G10" s="154"/>
      <c r="H10" s="154"/>
      <c r="I10" s="27"/>
      <c r="J10" s="27"/>
      <c r="K10" s="60"/>
      <c r="L10" s="62"/>
      <c r="M10" s="50"/>
      <c r="N10" s="50"/>
      <c r="O10" s="51"/>
    </row>
    <row r="11" spans="1:16" s="39" customFormat="1" ht="15" customHeight="1">
      <c r="A11" s="154" t="s">
        <v>123</v>
      </c>
      <c r="B11" s="154"/>
      <c r="C11" s="154"/>
      <c r="D11" s="154"/>
      <c r="E11" s="154"/>
      <c r="F11" s="154"/>
      <c r="G11" s="154"/>
      <c r="H11" s="154"/>
      <c r="I11" s="27"/>
      <c r="J11" s="27"/>
      <c r="K11" s="60"/>
      <c r="L11" s="62"/>
      <c r="M11" s="50"/>
      <c r="N11" s="50"/>
      <c r="O11" s="50"/>
      <c r="P11" s="52"/>
    </row>
    <row r="12" spans="1:14" s="57" customFormat="1" ht="22.5" customHeight="1">
      <c r="A12" s="155" t="s">
        <v>118</v>
      </c>
      <c r="B12" s="155"/>
      <c r="C12" s="155"/>
      <c r="D12" s="155"/>
      <c r="E12" s="155"/>
      <c r="F12" s="156" t="s">
        <v>119</v>
      </c>
      <c r="G12" s="157"/>
      <c r="H12" s="158"/>
      <c r="I12" s="56"/>
      <c r="J12" s="56"/>
      <c r="K12" s="56"/>
      <c r="L12" s="56"/>
      <c r="M12" s="56"/>
      <c r="N12" s="56"/>
    </row>
    <row r="13" spans="5:8" ht="11.25" customHeight="1">
      <c r="E13" s="31"/>
      <c r="F13" s="31"/>
      <c r="G13" s="31"/>
      <c r="H13" s="17"/>
    </row>
    <row r="14" spans="3:8" ht="13.5">
      <c r="C14" s="31"/>
      <c r="E14" s="31"/>
      <c r="H14" s="18"/>
    </row>
    <row r="15" spans="1:14" s="65" customFormat="1" ht="12">
      <c r="A15" s="63" t="s">
        <v>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s="65" customFormat="1" ht="12">
      <c r="A16" s="64" t="s">
        <v>104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65" customFormat="1" ht="12">
      <c r="A17" s="64" t="s">
        <v>103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s="65" customFormat="1" ht="12">
      <c r="A18" s="64" t="s">
        <v>102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s="65" customFormat="1" ht="1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s="66" customFormat="1" ht="18">
      <c r="A20" s="153" t="s">
        <v>43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6" customFormat="1" ht="18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s="57" customFormat="1" ht="18">
      <c r="A22" s="68" t="s">
        <v>32</v>
      </c>
      <c r="B22" s="69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4" spans="1:14" ht="63.75" customHeight="1">
      <c r="A24" s="28">
        <v>1</v>
      </c>
      <c r="B24" s="37" t="s">
        <v>69</v>
      </c>
      <c r="C24" s="152" t="s">
        <v>71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 ht="57" customHeight="1">
      <c r="A25" s="28">
        <v>2</v>
      </c>
      <c r="B25" s="37" t="s">
        <v>70</v>
      </c>
      <c r="C25" s="152" t="s">
        <v>72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</row>
    <row r="26" spans="1:14" ht="30" customHeight="1">
      <c r="A26" s="28">
        <v>3</v>
      </c>
      <c r="B26" s="4" t="s">
        <v>83</v>
      </c>
      <c r="C26" s="152" t="s">
        <v>82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31" spans="1:14" s="57" customFormat="1" ht="18">
      <c r="A31" s="68" t="s">
        <v>38</v>
      </c>
      <c r="B31" s="6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3" spans="1:14" ht="63.75" customHeight="1">
      <c r="A33" s="28">
        <v>1</v>
      </c>
      <c r="B33" s="37" t="s">
        <v>69</v>
      </c>
      <c r="C33" s="152" t="s">
        <v>116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ht="57" customHeight="1">
      <c r="A34" s="28">
        <v>2</v>
      </c>
      <c r="B34" s="37" t="s">
        <v>70</v>
      </c>
      <c r="C34" s="152" t="s">
        <v>117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ht="30" customHeight="1">
      <c r="A35" s="28">
        <v>3</v>
      </c>
      <c r="B35" s="4" t="s">
        <v>83</v>
      </c>
      <c r="C35" s="152" t="s">
        <v>82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</sheetData>
  <sheetProtection/>
  <mergeCells count="12">
    <mergeCell ref="A12:E12"/>
    <mergeCell ref="F12:H12"/>
    <mergeCell ref="C33:N33"/>
    <mergeCell ref="C34:N34"/>
    <mergeCell ref="C35:N35"/>
    <mergeCell ref="A20:N20"/>
    <mergeCell ref="A9:H9"/>
    <mergeCell ref="A10:H10"/>
    <mergeCell ref="A11:H11"/>
    <mergeCell ref="C24:N24"/>
    <mergeCell ref="C25:N25"/>
    <mergeCell ref="C26:N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I20" sqref="I20:I22"/>
    </sheetView>
  </sheetViews>
  <sheetFormatPr defaultColWidth="9.140625" defaultRowHeight="15"/>
  <cols>
    <col min="1" max="1" width="7.00390625" style="73" customWidth="1"/>
    <col min="2" max="2" width="11.7109375" style="73" customWidth="1"/>
    <col min="3" max="3" width="8.8515625" style="73" customWidth="1"/>
    <col min="4" max="4" width="13.8515625" style="73" customWidth="1"/>
    <col min="5" max="5" width="8.8515625" style="73" customWidth="1"/>
    <col min="6" max="7" width="9.421875" style="73" customWidth="1"/>
    <col min="8" max="10" width="9.00390625" style="73" customWidth="1"/>
    <col min="11" max="11" width="12.00390625" style="73" customWidth="1"/>
    <col min="12" max="12" width="9.7109375" style="73" customWidth="1"/>
    <col min="13" max="13" width="12.00390625" style="73" customWidth="1"/>
    <col min="14" max="14" width="10.28125" style="73" customWidth="1"/>
    <col min="15" max="16384" width="8.8515625" style="74" customWidth="1"/>
  </cols>
  <sheetData>
    <row r="1" spans="1:4" ht="15" customHeight="1">
      <c r="A1" s="159"/>
      <c r="B1" s="159"/>
      <c r="C1" s="159"/>
      <c r="D1" s="159"/>
    </row>
    <row r="2" ht="14.25">
      <c r="A2" s="76" t="s">
        <v>115</v>
      </c>
    </row>
    <row r="3" ht="14.25" customHeight="1"/>
    <row r="4" spans="1:14" ht="52.5" customHeight="1">
      <c r="A4" s="70" t="s">
        <v>0</v>
      </c>
      <c r="B4" s="32" t="s">
        <v>1</v>
      </c>
      <c r="C4" s="32" t="s">
        <v>2</v>
      </c>
      <c r="D4" s="32" t="s">
        <v>121</v>
      </c>
      <c r="E4" s="32" t="s">
        <v>3</v>
      </c>
      <c r="F4" s="32" t="s">
        <v>40</v>
      </c>
      <c r="G4" s="32" t="s">
        <v>120</v>
      </c>
      <c r="H4" s="32" t="s">
        <v>31</v>
      </c>
      <c r="I4" s="32" t="s">
        <v>4</v>
      </c>
      <c r="J4" s="32" t="s">
        <v>120</v>
      </c>
      <c r="K4" s="32" t="s">
        <v>5</v>
      </c>
      <c r="L4" s="32" t="s">
        <v>57</v>
      </c>
      <c r="M4" s="32" t="s">
        <v>39</v>
      </c>
      <c r="N4" s="32" t="s">
        <v>6</v>
      </c>
    </row>
    <row r="5" spans="1:14" ht="14.25">
      <c r="A5" s="71" t="s">
        <v>10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1" t="s">
        <v>49</v>
      </c>
      <c r="H5" s="71" t="s">
        <v>50</v>
      </c>
      <c r="I5" s="71" t="s">
        <v>51</v>
      </c>
      <c r="J5" s="71" t="s">
        <v>52</v>
      </c>
      <c r="K5" s="71" t="s">
        <v>53</v>
      </c>
      <c r="L5" s="71" t="s">
        <v>58</v>
      </c>
      <c r="M5" s="71" t="s">
        <v>58</v>
      </c>
      <c r="N5" s="71" t="s">
        <v>122</v>
      </c>
    </row>
    <row r="6" spans="1:14" ht="45.75" customHeight="1">
      <c r="A6" s="98">
        <v>1</v>
      </c>
      <c r="B6" s="109" t="s">
        <v>73</v>
      </c>
      <c r="C6" s="99" t="s">
        <v>7</v>
      </c>
      <c r="D6" s="110">
        <v>40</v>
      </c>
      <c r="E6" s="111"/>
      <c r="F6" s="112"/>
      <c r="G6" s="112"/>
      <c r="H6" s="100"/>
      <c r="I6" s="97"/>
      <c r="J6" s="97"/>
      <c r="K6" s="93"/>
      <c r="L6" s="94"/>
      <c r="M6" s="80"/>
      <c r="N6" s="80"/>
    </row>
    <row r="7" spans="1:14" ht="38.25" customHeight="1">
      <c r="A7" s="77">
        <v>2</v>
      </c>
      <c r="B7" s="38" t="s">
        <v>98</v>
      </c>
      <c r="C7" s="77" t="s">
        <v>7</v>
      </c>
      <c r="D7" s="79">
        <f>D6</f>
        <v>40</v>
      </c>
      <c r="E7" s="72"/>
      <c r="F7" s="44"/>
      <c r="G7" s="44"/>
      <c r="H7" s="80"/>
      <c r="I7" s="44"/>
      <c r="J7" s="44"/>
      <c r="K7" s="113"/>
      <c r="L7" s="96"/>
      <c r="M7" s="80"/>
      <c r="N7" s="80"/>
    </row>
    <row r="8" spans="1:14" ht="36.75" customHeight="1">
      <c r="A8" s="77">
        <v>3</v>
      </c>
      <c r="B8" s="38" t="s">
        <v>17</v>
      </c>
      <c r="C8" s="77" t="s">
        <v>7</v>
      </c>
      <c r="D8" s="77">
        <f>D7</f>
        <v>40</v>
      </c>
      <c r="E8" s="72"/>
      <c r="F8" s="44"/>
      <c r="G8" s="44"/>
      <c r="H8" s="80"/>
      <c r="I8" s="44"/>
      <c r="J8" s="44"/>
      <c r="K8" s="95"/>
      <c r="L8" s="94"/>
      <c r="M8" s="80"/>
      <c r="N8" s="80"/>
    </row>
    <row r="9" spans="1:14" ht="32.25" customHeight="1">
      <c r="A9" s="77">
        <v>4</v>
      </c>
      <c r="B9" s="38" t="s">
        <v>18</v>
      </c>
      <c r="C9" s="77" t="s">
        <v>7</v>
      </c>
      <c r="D9" s="77">
        <f>D6</f>
        <v>40</v>
      </c>
      <c r="E9" s="72"/>
      <c r="F9" s="44"/>
      <c r="G9" s="44"/>
      <c r="H9" s="80"/>
      <c r="I9" s="44"/>
      <c r="J9" s="44"/>
      <c r="K9" s="95"/>
      <c r="L9" s="94"/>
      <c r="M9" s="80"/>
      <c r="N9" s="80"/>
    </row>
    <row r="10" spans="1:14" ht="36.75" customHeight="1">
      <c r="A10" s="77">
        <v>5</v>
      </c>
      <c r="B10" s="38" t="s">
        <v>12</v>
      </c>
      <c r="C10" s="77" t="s">
        <v>7</v>
      </c>
      <c r="D10" s="77">
        <f>ROUNDUP((0.33*D7),0)</f>
        <v>14</v>
      </c>
      <c r="E10" s="72"/>
      <c r="F10" s="72"/>
      <c r="G10" s="72"/>
      <c r="H10" s="80"/>
      <c r="I10" s="44"/>
      <c r="J10" s="44"/>
      <c r="K10" s="95"/>
      <c r="L10" s="94"/>
      <c r="M10" s="80"/>
      <c r="N10" s="80"/>
    </row>
    <row r="11" spans="1:14" ht="27" customHeight="1">
      <c r="A11" s="77">
        <v>6</v>
      </c>
      <c r="B11" s="38" t="s">
        <v>13</v>
      </c>
      <c r="C11" s="77" t="s">
        <v>7</v>
      </c>
      <c r="D11" s="77">
        <f>D7</f>
        <v>40</v>
      </c>
      <c r="E11" s="72"/>
      <c r="F11" s="72"/>
      <c r="G11" s="72"/>
      <c r="H11" s="80"/>
      <c r="I11" s="44"/>
      <c r="J11" s="44"/>
      <c r="K11" s="95"/>
      <c r="L11" s="94"/>
      <c r="M11" s="80"/>
      <c r="N11" s="80"/>
    </row>
    <row r="12" spans="1:14" ht="27" customHeight="1">
      <c r="A12" s="77">
        <v>7</v>
      </c>
      <c r="B12" s="38" t="s">
        <v>19</v>
      </c>
      <c r="C12" s="77" t="s">
        <v>7</v>
      </c>
      <c r="D12" s="77">
        <f>D6</f>
        <v>40</v>
      </c>
      <c r="E12" s="72"/>
      <c r="F12" s="72"/>
      <c r="G12" s="72"/>
      <c r="H12" s="80"/>
      <c r="I12" s="44"/>
      <c r="J12" s="44"/>
      <c r="K12" s="114"/>
      <c r="L12" s="78"/>
      <c r="M12" s="80"/>
      <c r="N12" s="80"/>
    </row>
    <row r="13" spans="1:14" s="20" customFormat="1" ht="15" customHeight="1">
      <c r="A13" s="166" t="s">
        <v>94</v>
      </c>
      <c r="B13" s="166"/>
      <c r="C13" s="166"/>
      <c r="D13" s="166"/>
      <c r="E13" s="166"/>
      <c r="F13" s="166"/>
      <c r="G13" s="166"/>
      <c r="H13" s="166"/>
      <c r="I13" s="45"/>
      <c r="J13" s="45"/>
      <c r="K13" s="115"/>
      <c r="L13" s="101"/>
      <c r="M13" s="29"/>
      <c r="N13" s="29"/>
    </row>
    <row r="14" spans="1:15" s="20" customFormat="1" ht="15" customHeight="1">
      <c r="A14" s="166" t="s">
        <v>96</v>
      </c>
      <c r="B14" s="166"/>
      <c r="C14" s="166"/>
      <c r="D14" s="166"/>
      <c r="E14" s="166"/>
      <c r="F14" s="166"/>
      <c r="G14" s="166"/>
      <c r="H14" s="166"/>
      <c r="I14" s="44"/>
      <c r="J14" s="44"/>
      <c r="K14" s="115"/>
      <c r="L14" s="81"/>
      <c r="M14" s="22"/>
      <c r="N14" s="22"/>
      <c r="O14" s="23"/>
    </row>
    <row r="15" spans="1:15" s="20" customFormat="1" ht="15" customHeight="1">
      <c r="A15" s="148" t="s">
        <v>123</v>
      </c>
      <c r="B15" s="148"/>
      <c r="C15" s="148"/>
      <c r="D15" s="148"/>
      <c r="E15" s="148"/>
      <c r="F15" s="148"/>
      <c r="G15" s="148"/>
      <c r="H15" s="148"/>
      <c r="I15" s="44"/>
      <c r="J15" s="44"/>
      <c r="K15" s="115"/>
      <c r="L15" s="81"/>
      <c r="M15" s="22"/>
      <c r="N15" s="22"/>
      <c r="O15" s="22"/>
    </row>
    <row r="16" spans="1:8" ht="22.5" customHeight="1">
      <c r="A16" s="162" t="s">
        <v>118</v>
      </c>
      <c r="B16" s="162"/>
      <c r="C16" s="162"/>
      <c r="D16" s="162"/>
      <c r="E16" s="162"/>
      <c r="F16" s="163" t="s">
        <v>119</v>
      </c>
      <c r="G16" s="164"/>
      <c r="H16" s="165"/>
    </row>
    <row r="17" spans="1:15" s="20" customFormat="1" ht="15" customHeight="1">
      <c r="A17" s="42"/>
      <c r="B17" s="42"/>
      <c r="C17" s="42"/>
      <c r="D17" s="42"/>
      <c r="E17" s="42"/>
      <c r="F17" s="42"/>
      <c r="G17" s="42"/>
      <c r="H17" s="42"/>
      <c r="I17" s="82"/>
      <c r="J17" s="82"/>
      <c r="K17" s="24"/>
      <c r="L17" s="24"/>
      <c r="M17" s="22"/>
      <c r="N17" s="22"/>
      <c r="O17" s="22"/>
    </row>
    <row r="18" ht="17.25" customHeight="1">
      <c r="O18" s="75"/>
    </row>
    <row r="19" spans="1:14" s="75" customFormat="1" ht="12">
      <c r="A19" s="83" t="s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s="75" customFormat="1" ht="11.25">
      <c r="A20" s="34" t="s">
        <v>111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s="75" customFormat="1" ht="15" customHeight="1">
      <c r="A21" s="34" t="s">
        <v>95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s="75" customFormat="1" ht="11.25">
      <c r="A22" s="34" t="s">
        <v>112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s="75" customFormat="1" ht="11.25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s="75" customFormat="1" ht="42" customHeight="1">
      <c r="A24" s="170" t="s">
        <v>77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</row>
    <row r="25" spans="1:14" s="75" customFormat="1" ht="11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3" ht="18">
      <c r="A26" s="176" t="s">
        <v>43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1:14" s="75" customFormat="1" ht="11.2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34"/>
    </row>
    <row r="28" spans="1:14" ht="23.25" customHeight="1">
      <c r="A28" s="104" t="s">
        <v>15</v>
      </c>
      <c r="B28" s="105"/>
      <c r="C28" s="116"/>
      <c r="D28" s="116"/>
      <c r="E28" s="86"/>
      <c r="F28" s="102"/>
      <c r="G28" s="102"/>
      <c r="H28" s="102"/>
      <c r="I28" s="102"/>
      <c r="J28" s="102"/>
      <c r="K28" s="102"/>
      <c r="L28" s="102"/>
      <c r="M28" s="102"/>
      <c r="N28" s="86"/>
    </row>
    <row r="29" spans="1:14" ht="48.75" customHeight="1">
      <c r="A29" s="77">
        <v>1</v>
      </c>
      <c r="B29" s="38" t="s">
        <v>73</v>
      </c>
      <c r="C29" s="171" t="s">
        <v>124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4" ht="39.75" customHeight="1">
      <c r="A30" s="77">
        <v>2</v>
      </c>
      <c r="B30" s="38" t="s">
        <v>11</v>
      </c>
      <c r="C30" s="173" t="s">
        <v>89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1:14" ht="30" customHeight="1">
      <c r="A31" s="77">
        <v>3</v>
      </c>
      <c r="B31" s="38" t="s">
        <v>17</v>
      </c>
      <c r="C31" s="167" t="s">
        <v>106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</row>
    <row r="32" spans="1:14" ht="27" customHeight="1">
      <c r="A32" s="77">
        <v>4</v>
      </c>
      <c r="B32" s="38" t="s">
        <v>18</v>
      </c>
      <c r="C32" s="167" t="s">
        <v>105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  <row r="33" spans="1:14" ht="27" customHeight="1">
      <c r="A33" s="77">
        <v>5</v>
      </c>
      <c r="B33" s="38" t="s">
        <v>12</v>
      </c>
      <c r="C33" s="174" t="s">
        <v>88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</row>
    <row r="34" spans="1:14" ht="27" customHeight="1">
      <c r="A34" s="77">
        <v>6</v>
      </c>
      <c r="B34" s="38" t="s">
        <v>13</v>
      </c>
      <c r="C34" s="167" t="s">
        <v>87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1:14" ht="27" customHeight="1">
      <c r="A35" s="77">
        <v>7</v>
      </c>
      <c r="B35" s="38" t="s">
        <v>19</v>
      </c>
      <c r="C35" s="160" t="s">
        <v>84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</row>
    <row r="36" spans="1:2" ht="27" customHeight="1">
      <c r="A36" s="102"/>
      <c r="B36" s="90"/>
    </row>
    <row r="37" spans="1:13" ht="43.5" customHeight="1">
      <c r="A37" s="106" t="s">
        <v>14</v>
      </c>
      <c r="B37" s="86"/>
      <c r="C37" s="107"/>
      <c r="D37" s="107"/>
      <c r="E37" s="107"/>
      <c r="F37" s="108"/>
      <c r="G37" s="108"/>
      <c r="H37" s="108"/>
      <c r="I37" s="108"/>
      <c r="J37" s="108"/>
      <c r="K37" s="82"/>
      <c r="L37" s="108"/>
      <c r="M37" s="108"/>
    </row>
    <row r="38" spans="1:14" ht="69.75" customHeight="1">
      <c r="A38" s="77">
        <v>1</v>
      </c>
      <c r="B38" s="38" t="s">
        <v>73</v>
      </c>
      <c r="C38" s="160" t="s">
        <v>99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4" ht="48.75" customHeight="1">
      <c r="A39" s="77">
        <v>2</v>
      </c>
      <c r="B39" s="38" t="s">
        <v>11</v>
      </c>
      <c r="C39" s="160" t="s">
        <v>100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ht="39" customHeight="1">
      <c r="A40" s="77">
        <v>3</v>
      </c>
      <c r="B40" s="38" t="s">
        <v>17</v>
      </c>
      <c r="C40" s="160" t="s">
        <v>107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4" ht="33" customHeight="1">
      <c r="A41" s="77">
        <v>4</v>
      </c>
      <c r="B41" s="38" t="s">
        <v>18</v>
      </c>
      <c r="C41" s="160" t="s">
        <v>108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</row>
    <row r="42" spans="1:14" ht="33" customHeight="1">
      <c r="A42" s="77">
        <v>5</v>
      </c>
      <c r="B42" s="38" t="s">
        <v>12</v>
      </c>
      <c r="C42" s="160" t="s">
        <v>91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 ht="27.75" customHeight="1">
      <c r="A43" s="77">
        <v>6</v>
      </c>
      <c r="B43" s="38" t="s">
        <v>13</v>
      </c>
      <c r="C43" s="160" t="s">
        <v>90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4" ht="27" customHeight="1">
      <c r="A44" s="77">
        <v>7</v>
      </c>
      <c r="B44" s="38" t="s">
        <v>19</v>
      </c>
      <c r="C44" s="161" t="s">
        <v>84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ht="15.75" customHeight="1"/>
    <row r="48" spans="1:13" ht="43.5" customHeight="1">
      <c r="A48" s="106" t="s">
        <v>16</v>
      </c>
      <c r="B48" s="86"/>
      <c r="C48" s="107"/>
      <c r="D48" s="107"/>
      <c r="E48" s="107"/>
      <c r="F48" s="108"/>
      <c r="G48" s="108"/>
      <c r="H48" s="108"/>
      <c r="I48" s="108"/>
      <c r="J48" s="108"/>
      <c r="K48" s="82"/>
      <c r="L48" s="108"/>
      <c r="M48" s="108"/>
    </row>
    <row r="49" spans="1:14" ht="51" customHeight="1">
      <c r="A49" s="77">
        <v>1</v>
      </c>
      <c r="B49" s="38" t="s">
        <v>73</v>
      </c>
      <c r="C49" s="160" t="s">
        <v>92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1:14" ht="34.5" customHeight="1">
      <c r="A50" s="77">
        <v>2</v>
      </c>
      <c r="B50" s="38" t="s">
        <v>11</v>
      </c>
      <c r="C50" s="160" t="s">
        <v>20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ht="39" customHeight="1">
      <c r="A51" s="77">
        <v>3</v>
      </c>
      <c r="B51" s="38" t="s">
        <v>17</v>
      </c>
      <c r="C51" s="160" t="s">
        <v>109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1:14" ht="33" customHeight="1">
      <c r="A52" s="77">
        <v>4</v>
      </c>
      <c r="B52" s="38" t="s">
        <v>18</v>
      </c>
      <c r="C52" s="160" t="s">
        <v>110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1:14" ht="33" customHeight="1">
      <c r="A53" s="77">
        <v>5</v>
      </c>
      <c r="B53" s="38" t="s">
        <v>12</v>
      </c>
      <c r="C53" s="160" t="s">
        <v>21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1:14" ht="27.75" customHeight="1">
      <c r="A54" s="77">
        <v>6</v>
      </c>
      <c r="B54" s="38" t="s">
        <v>13</v>
      </c>
      <c r="C54" s="160" t="s">
        <v>54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1:14" ht="27" customHeight="1">
      <c r="A55" s="77">
        <v>7</v>
      </c>
      <c r="B55" s="38" t="s">
        <v>19</v>
      </c>
      <c r="C55" s="168" t="s">
        <v>84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7"/>
    </row>
  </sheetData>
  <sheetProtection/>
  <mergeCells count="29">
    <mergeCell ref="C55:N55"/>
    <mergeCell ref="A24:N24"/>
    <mergeCell ref="C35:N35"/>
    <mergeCell ref="C29:N29"/>
    <mergeCell ref="C30:N30"/>
    <mergeCell ref="C33:N33"/>
    <mergeCell ref="C34:N34"/>
    <mergeCell ref="C32:N32"/>
    <mergeCell ref="C38:N38"/>
    <mergeCell ref="A26:M26"/>
    <mergeCell ref="C54:N54"/>
    <mergeCell ref="C39:N39"/>
    <mergeCell ref="C40:N40"/>
    <mergeCell ref="C41:N41"/>
    <mergeCell ref="C42:N42"/>
    <mergeCell ref="C53:N53"/>
    <mergeCell ref="C50:N50"/>
    <mergeCell ref="C51:N51"/>
    <mergeCell ref="C52:N52"/>
    <mergeCell ref="A1:D1"/>
    <mergeCell ref="C43:N43"/>
    <mergeCell ref="C44:N44"/>
    <mergeCell ref="C49:N49"/>
    <mergeCell ref="A16:E16"/>
    <mergeCell ref="F16:H16"/>
    <mergeCell ref="A13:H13"/>
    <mergeCell ref="A14:H14"/>
    <mergeCell ref="A15:H15"/>
    <mergeCell ref="C31:N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I20" sqref="I20:I22"/>
    </sheetView>
  </sheetViews>
  <sheetFormatPr defaultColWidth="9.140625" defaultRowHeight="15"/>
  <cols>
    <col min="1" max="1" width="6.8515625" style="73" customWidth="1"/>
    <col min="2" max="2" width="13.8515625" style="123" customWidth="1"/>
    <col min="3" max="3" width="10.140625" style="73" customWidth="1"/>
    <col min="4" max="4" width="13.140625" style="73" customWidth="1"/>
    <col min="5" max="5" width="8.8515625" style="73" customWidth="1"/>
    <col min="6" max="6" width="6.421875" style="73" customWidth="1"/>
    <col min="7" max="7" width="8.140625" style="73" customWidth="1"/>
    <col min="8" max="8" width="8.8515625" style="73" customWidth="1"/>
    <col min="9" max="10" width="8.7109375" style="73" customWidth="1"/>
    <col min="11" max="12" width="8.8515625" style="73" customWidth="1"/>
    <col min="13" max="13" width="10.140625" style="73" customWidth="1"/>
    <col min="14" max="14" width="10.00390625" style="73" customWidth="1"/>
    <col min="15" max="16384" width="8.8515625" style="74" customWidth="1"/>
  </cols>
  <sheetData>
    <row r="1" spans="2:3" ht="14.25">
      <c r="B1" s="117"/>
      <c r="C1" s="118"/>
    </row>
    <row r="2" spans="1:3" ht="14.25">
      <c r="A2" s="76" t="s">
        <v>101</v>
      </c>
      <c r="B2" s="119"/>
      <c r="C2" s="76"/>
    </row>
    <row r="4" spans="1:15" ht="49.5" customHeight="1">
      <c r="A4" s="70" t="s">
        <v>0</v>
      </c>
      <c r="B4" s="32" t="s">
        <v>1</v>
      </c>
      <c r="C4" s="32" t="s">
        <v>2</v>
      </c>
      <c r="D4" s="32" t="s">
        <v>121</v>
      </c>
      <c r="E4" s="32" t="s">
        <v>3</v>
      </c>
      <c r="F4" s="32" t="s">
        <v>40</v>
      </c>
      <c r="G4" s="32" t="s">
        <v>120</v>
      </c>
      <c r="H4" s="32" t="s">
        <v>31</v>
      </c>
      <c r="I4" s="32" t="s">
        <v>4</v>
      </c>
      <c r="J4" s="32" t="s">
        <v>120</v>
      </c>
      <c r="K4" s="32" t="s">
        <v>5</v>
      </c>
      <c r="L4" s="32" t="s">
        <v>57</v>
      </c>
      <c r="M4" s="32" t="s">
        <v>39</v>
      </c>
      <c r="N4" s="32" t="s">
        <v>6</v>
      </c>
      <c r="O4" s="120"/>
    </row>
    <row r="5" spans="1:15" ht="20.25" customHeight="1">
      <c r="A5" s="71" t="s">
        <v>10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1" t="s">
        <v>49</v>
      </c>
      <c r="H5" s="71" t="s">
        <v>50</v>
      </c>
      <c r="I5" s="71" t="s">
        <v>51</v>
      </c>
      <c r="J5" s="71" t="s">
        <v>52</v>
      </c>
      <c r="K5" s="71" t="s">
        <v>53</v>
      </c>
      <c r="L5" s="71" t="s">
        <v>58</v>
      </c>
      <c r="M5" s="71" t="s">
        <v>58</v>
      </c>
      <c r="N5" s="71" t="s">
        <v>122</v>
      </c>
      <c r="O5" s="121"/>
    </row>
    <row r="6" spans="1:15" ht="21.75" customHeight="1">
      <c r="A6" s="77">
        <v>1</v>
      </c>
      <c r="B6" s="87" t="s">
        <v>22</v>
      </c>
      <c r="C6" s="88" t="s">
        <v>7</v>
      </c>
      <c r="D6" s="88">
        <v>110</v>
      </c>
      <c r="E6" s="72"/>
      <c r="F6" s="77"/>
      <c r="G6" s="77"/>
      <c r="H6" s="80"/>
      <c r="I6" s="92"/>
      <c r="J6" s="92"/>
      <c r="K6" s="93"/>
      <c r="L6" s="94"/>
      <c r="M6" s="80"/>
      <c r="N6" s="80"/>
      <c r="O6" s="91"/>
    </row>
    <row r="7" spans="1:15" ht="26.25" customHeight="1">
      <c r="A7" s="77">
        <v>2</v>
      </c>
      <c r="B7" s="87" t="s">
        <v>23</v>
      </c>
      <c r="C7" s="88" t="s">
        <v>7</v>
      </c>
      <c r="D7" s="88">
        <f>D6-D9</f>
        <v>100</v>
      </c>
      <c r="E7" s="72"/>
      <c r="F7" s="77"/>
      <c r="G7" s="77"/>
      <c r="H7" s="80"/>
      <c r="I7" s="92"/>
      <c r="J7" s="92"/>
      <c r="K7" s="93"/>
      <c r="L7" s="94"/>
      <c r="M7" s="80"/>
      <c r="N7" s="80"/>
      <c r="O7" s="91"/>
    </row>
    <row r="8" spans="1:15" ht="28.5" customHeight="1">
      <c r="A8" s="79">
        <v>3</v>
      </c>
      <c r="B8" s="87" t="s">
        <v>24</v>
      </c>
      <c r="C8" s="88" t="s">
        <v>7</v>
      </c>
      <c r="D8" s="88">
        <f>D7</f>
        <v>100</v>
      </c>
      <c r="E8" s="72"/>
      <c r="F8" s="77"/>
      <c r="G8" s="77"/>
      <c r="H8" s="80"/>
      <c r="I8" s="92"/>
      <c r="J8" s="92"/>
      <c r="K8" s="93"/>
      <c r="L8" s="94"/>
      <c r="M8" s="80"/>
      <c r="N8" s="80"/>
      <c r="O8" s="91"/>
    </row>
    <row r="9" spans="1:15" ht="34.5" customHeight="1">
      <c r="A9" s="77">
        <v>4</v>
      </c>
      <c r="B9" s="87" t="s">
        <v>93</v>
      </c>
      <c r="C9" s="88" t="s">
        <v>7</v>
      </c>
      <c r="D9" s="88">
        <v>10</v>
      </c>
      <c r="E9" s="72"/>
      <c r="F9" s="77"/>
      <c r="G9" s="77"/>
      <c r="H9" s="80"/>
      <c r="I9" s="92"/>
      <c r="J9" s="92"/>
      <c r="K9" s="93"/>
      <c r="L9" s="94"/>
      <c r="M9" s="80"/>
      <c r="N9" s="80"/>
      <c r="O9" s="91"/>
    </row>
    <row r="10" spans="1:15" ht="19.5" customHeight="1">
      <c r="A10" s="77">
        <v>5</v>
      </c>
      <c r="B10" s="87" t="s">
        <v>41</v>
      </c>
      <c r="C10" s="88" t="s">
        <v>7</v>
      </c>
      <c r="D10" s="88">
        <v>10</v>
      </c>
      <c r="E10" s="72"/>
      <c r="F10" s="77"/>
      <c r="G10" s="77"/>
      <c r="H10" s="80"/>
      <c r="I10" s="92"/>
      <c r="J10" s="92"/>
      <c r="K10" s="93"/>
      <c r="L10" s="94"/>
      <c r="M10" s="80"/>
      <c r="N10" s="80"/>
      <c r="O10" s="91"/>
    </row>
    <row r="11" spans="1:15" ht="30.75" customHeight="1">
      <c r="A11" s="79">
        <v>6</v>
      </c>
      <c r="B11" s="87" t="s">
        <v>42</v>
      </c>
      <c r="C11" s="88" t="s">
        <v>7</v>
      </c>
      <c r="D11" s="88">
        <v>10</v>
      </c>
      <c r="E11" s="72"/>
      <c r="F11" s="77"/>
      <c r="G11" s="77"/>
      <c r="H11" s="80"/>
      <c r="I11" s="92"/>
      <c r="J11" s="92"/>
      <c r="K11" s="93"/>
      <c r="L11" s="94"/>
      <c r="M11" s="80"/>
      <c r="N11" s="80"/>
      <c r="O11" s="91"/>
    </row>
    <row r="12" spans="1:15" ht="19.5" customHeight="1">
      <c r="A12" s="77">
        <v>7</v>
      </c>
      <c r="B12" s="87" t="s">
        <v>25</v>
      </c>
      <c r="C12" s="88" t="s">
        <v>7</v>
      </c>
      <c r="D12" s="88">
        <v>2</v>
      </c>
      <c r="E12" s="72"/>
      <c r="F12" s="77"/>
      <c r="G12" s="77"/>
      <c r="H12" s="80"/>
      <c r="I12" s="92"/>
      <c r="J12" s="92"/>
      <c r="K12" s="93"/>
      <c r="L12" s="94"/>
      <c r="M12" s="80"/>
      <c r="N12" s="80"/>
      <c r="O12" s="91"/>
    </row>
    <row r="13" spans="1:15" ht="21" customHeight="1">
      <c r="A13" s="77">
        <v>8</v>
      </c>
      <c r="B13" s="89" t="s">
        <v>26</v>
      </c>
      <c r="C13" s="98" t="s">
        <v>7</v>
      </c>
      <c r="D13" s="98">
        <f>D6</f>
        <v>110</v>
      </c>
      <c r="E13" s="72"/>
      <c r="F13" s="77"/>
      <c r="G13" s="77"/>
      <c r="H13" s="80"/>
      <c r="I13" s="97"/>
      <c r="J13" s="97"/>
      <c r="K13" s="93"/>
      <c r="L13" s="122"/>
      <c r="M13" s="80"/>
      <c r="N13" s="80"/>
      <c r="O13" s="91"/>
    </row>
    <row r="14" spans="1:14" s="20" customFormat="1" ht="15" customHeight="1">
      <c r="A14" s="148" t="s">
        <v>94</v>
      </c>
      <c r="B14" s="148"/>
      <c r="C14" s="148"/>
      <c r="D14" s="148"/>
      <c r="E14" s="148"/>
      <c r="F14" s="148"/>
      <c r="G14" s="148"/>
      <c r="H14" s="148"/>
      <c r="I14" s="44"/>
      <c r="J14" s="44"/>
      <c r="K14" s="21"/>
      <c r="L14" s="101"/>
      <c r="M14" s="29"/>
      <c r="N14" s="29"/>
    </row>
    <row r="15" spans="1:15" s="20" customFormat="1" ht="15" customHeight="1">
      <c r="A15" s="148" t="s">
        <v>96</v>
      </c>
      <c r="B15" s="148"/>
      <c r="C15" s="148"/>
      <c r="D15" s="148"/>
      <c r="E15" s="148"/>
      <c r="F15" s="148"/>
      <c r="G15" s="148"/>
      <c r="H15" s="148"/>
      <c r="I15" s="44"/>
      <c r="J15" s="44"/>
      <c r="K15" s="21"/>
      <c r="L15" s="81"/>
      <c r="M15" s="22"/>
      <c r="N15" s="22"/>
      <c r="O15" s="23"/>
    </row>
    <row r="16" spans="1:15" s="20" customFormat="1" ht="15" customHeight="1">
      <c r="A16" s="148" t="s">
        <v>123</v>
      </c>
      <c r="B16" s="148"/>
      <c r="C16" s="148"/>
      <c r="D16" s="148"/>
      <c r="E16" s="148"/>
      <c r="F16" s="148"/>
      <c r="G16" s="148"/>
      <c r="H16" s="148"/>
      <c r="I16" s="44"/>
      <c r="J16" s="44"/>
      <c r="K16" s="21"/>
      <c r="L16" s="81"/>
      <c r="M16" s="22"/>
      <c r="N16" s="22"/>
      <c r="O16" s="22"/>
    </row>
    <row r="17" spans="1:8" ht="15.75" customHeight="1">
      <c r="A17" s="162" t="s">
        <v>118</v>
      </c>
      <c r="B17" s="162"/>
      <c r="C17" s="162"/>
      <c r="D17" s="162"/>
      <c r="E17" s="162"/>
      <c r="F17" s="163" t="s">
        <v>119</v>
      </c>
      <c r="G17" s="164"/>
      <c r="H17" s="165"/>
    </row>
    <row r="18" spans="9:10" ht="12.75" customHeight="1">
      <c r="I18" s="82"/>
      <c r="J18" s="82"/>
    </row>
    <row r="19" ht="12.75" customHeight="1"/>
    <row r="20" spans="1:12" ht="14.25">
      <c r="A20" s="83" t="s">
        <v>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5" ht="14.25">
      <c r="A21" s="34" t="s">
        <v>76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O21" s="82"/>
    </row>
    <row r="22" spans="1:12" ht="14.25">
      <c r="A22" s="34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4.25">
      <c r="A23" s="34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4.25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4" s="75" customFormat="1" ht="42" customHeight="1">
      <c r="A25" s="170" t="s">
        <v>78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7" spans="1:13" ht="18">
      <c r="A27" s="176" t="s">
        <v>43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  <row r="29" ht="18">
      <c r="A29" s="124" t="s">
        <v>32</v>
      </c>
    </row>
    <row r="31" spans="1:14" ht="39" customHeight="1">
      <c r="A31" s="77">
        <v>1</v>
      </c>
      <c r="B31" s="87" t="s">
        <v>22</v>
      </c>
      <c r="C31" s="151" t="s">
        <v>27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ht="21.75" customHeight="1">
      <c r="A32" s="77">
        <v>2</v>
      </c>
      <c r="B32" s="87" t="s">
        <v>23</v>
      </c>
      <c r="C32" s="151" t="s">
        <v>28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1:14" ht="45.75" customHeight="1">
      <c r="A33" s="79">
        <v>3</v>
      </c>
      <c r="B33" s="87" t="s">
        <v>24</v>
      </c>
      <c r="C33" s="151" t="s">
        <v>30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ht="33.75" customHeight="1">
      <c r="A34" s="77">
        <v>4</v>
      </c>
      <c r="B34" s="87" t="s">
        <v>93</v>
      </c>
      <c r="C34" s="179" t="s">
        <v>93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1"/>
    </row>
    <row r="35" spans="1:14" ht="27.75" customHeight="1">
      <c r="A35" s="77">
        <v>5</v>
      </c>
      <c r="B35" s="87" t="s">
        <v>41</v>
      </c>
      <c r="C35" s="178" t="s">
        <v>55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</row>
    <row r="36" spans="1:14" ht="27" customHeight="1">
      <c r="A36" s="79">
        <v>6</v>
      </c>
      <c r="B36" s="87" t="s">
        <v>42</v>
      </c>
      <c r="C36" s="178" t="s">
        <v>37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4" ht="19.5" customHeight="1">
      <c r="A37" s="77">
        <v>7</v>
      </c>
      <c r="B37" s="87" t="s">
        <v>25</v>
      </c>
      <c r="C37" s="177" t="s">
        <v>29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1:14" ht="36.75" customHeight="1">
      <c r="A38" s="77">
        <v>8</v>
      </c>
      <c r="B38" s="125" t="s">
        <v>26</v>
      </c>
      <c r="C38" s="168" t="s">
        <v>84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7"/>
    </row>
    <row r="39" ht="14.25">
      <c r="A39" s="34"/>
    </row>
    <row r="42" ht="18">
      <c r="A42" s="124" t="s">
        <v>38</v>
      </c>
    </row>
    <row r="44" spans="1:14" ht="59.25" customHeight="1">
      <c r="A44" s="77">
        <v>1</v>
      </c>
      <c r="B44" s="87" t="s">
        <v>22</v>
      </c>
      <c r="C44" s="151" t="s">
        <v>33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</row>
    <row r="45" spans="1:14" ht="45" customHeight="1">
      <c r="A45" s="77">
        <v>2</v>
      </c>
      <c r="B45" s="87" t="s">
        <v>23</v>
      </c>
      <c r="C45" s="151" t="s">
        <v>34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14" ht="54" customHeight="1">
      <c r="A46" s="79">
        <v>3</v>
      </c>
      <c r="B46" s="87" t="s">
        <v>24</v>
      </c>
      <c r="C46" s="151" t="s">
        <v>35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</row>
    <row r="47" spans="1:14" ht="39.75" customHeight="1">
      <c r="A47" s="77">
        <v>4</v>
      </c>
      <c r="B47" s="87" t="s">
        <v>93</v>
      </c>
      <c r="C47" s="179" t="s">
        <v>93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</row>
    <row r="48" spans="1:14" ht="27.75" customHeight="1">
      <c r="A48" s="77">
        <v>5</v>
      </c>
      <c r="B48" s="87" t="s">
        <v>41</v>
      </c>
      <c r="C48" s="178" t="s">
        <v>56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</row>
    <row r="49" spans="1:14" ht="32.25" customHeight="1">
      <c r="A49" s="79">
        <v>6</v>
      </c>
      <c r="B49" s="87" t="s">
        <v>42</v>
      </c>
      <c r="C49" s="178" t="s">
        <v>37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1:14" ht="19.5" customHeight="1">
      <c r="A50" s="77">
        <v>7</v>
      </c>
      <c r="B50" s="89" t="s">
        <v>25</v>
      </c>
      <c r="C50" s="151" t="s">
        <v>36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</row>
    <row r="51" spans="1:14" ht="36.75" customHeight="1">
      <c r="A51" s="77">
        <v>8</v>
      </c>
      <c r="B51" s="38" t="s">
        <v>26</v>
      </c>
      <c r="C51" s="182" t="s">
        <v>84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</row>
  </sheetData>
  <sheetProtection/>
  <mergeCells count="23">
    <mergeCell ref="A14:H14"/>
    <mergeCell ref="C46:N46"/>
    <mergeCell ref="C48:N48"/>
    <mergeCell ref="C34:N34"/>
    <mergeCell ref="A25:N25"/>
    <mergeCell ref="C51:N51"/>
    <mergeCell ref="C47:N47"/>
    <mergeCell ref="C44:N44"/>
    <mergeCell ref="C45:N45"/>
    <mergeCell ref="C49:N49"/>
    <mergeCell ref="C32:N32"/>
    <mergeCell ref="C50:N50"/>
    <mergeCell ref="C37:N37"/>
    <mergeCell ref="C38:N38"/>
    <mergeCell ref="C33:N33"/>
    <mergeCell ref="C36:N36"/>
    <mergeCell ref="C35:N35"/>
    <mergeCell ref="A15:H15"/>
    <mergeCell ref="A17:E17"/>
    <mergeCell ref="F17:H17"/>
    <mergeCell ref="A16:H16"/>
    <mergeCell ref="A27:M27"/>
    <mergeCell ref="C31:N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2" sqref="A2:N16"/>
    </sheetView>
  </sheetViews>
  <sheetFormatPr defaultColWidth="9.140625" defaultRowHeight="15"/>
  <cols>
    <col min="1" max="1" width="5.57421875" style="41" customWidth="1"/>
    <col min="2" max="2" width="21.140625" style="41" customWidth="1"/>
    <col min="3" max="3" width="9.140625" style="41" customWidth="1"/>
    <col min="4" max="4" width="6.57421875" style="41" customWidth="1"/>
    <col min="5" max="5" width="9.8515625" style="41" customWidth="1"/>
    <col min="6" max="6" width="7.28125" style="41" customWidth="1"/>
    <col min="7" max="7" width="8.140625" style="41" customWidth="1"/>
    <col min="8" max="8" width="10.140625" style="41" customWidth="1"/>
    <col min="9" max="9" width="13.140625" style="41" customWidth="1"/>
    <col min="10" max="10" width="9.140625" style="41" customWidth="1"/>
    <col min="11" max="11" width="10.57421875" style="1" customWidth="1"/>
    <col min="12" max="12" width="10.421875" style="41" customWidth="1"/>
    <col min="13" max="13" width="12.421875" style="41" customWidth="1"/>
    <col min="14" max="14" width="10.8515625" style="41" customWidth="1"/>
    <col min="15" max="16384" width="9.140625" style="41" customWidth="1"/>
  </cols>
  <sheetData>
    <row r="1" spans="5:8" ht="11.25" customHeight="1">
      <c r="E1" s="31"/>
      <c r="F1" s="31"/>
      <c r="G1" s="31"/>
      <c r="H1" s="31"/>
    </row>
    <row r="2" spans="1:3" s="74" customFormat="1" ht="14.25">
      <c r="A2" s="127" t="s">
        <v>125</v>
      </c>
      <c r="B2" s="128"/>
      <c r="C2" s="129"/>
    </row>
    <row r="3" spans="1:3" s="74" customFormat="1" ht="14.25">
      <c r="A3" s="127"/>
      <c r="B3" s="128"/>
      <c r="C3" s="129"/>
    </row>
    <row r="4" spans="1:14" s="2" customFormat="1" ht="30" customHeight="1">
      <c r="A4" s="70" t="s">
        <v>0</v>
      </c>
      <c r="B4" s="32" t="s">
        <v>1</v>
      </c>
      <c r="C4" s="32" t="s">
        <v>2</v>
      </c>
      <c r="D4" s="32" t="s">
        <v>130</v>
      </c>
      <c r="E4" s="32" t="s">
        <v>134</v>
      </c>
      <c r="F4" s="32" t="s">
        <v>40</v>
      </c>
      <c r="G4" s="32" t="s">
        <v>120</v>
      </c>
      <c r="H4" s="32" t="s">
        <v>135</v>
      </c>
      <c r="I4" s="32" t="s">
        <v>4</v>
      </c>
      <c r="J4" s="32" t="s">
        <v>120</v>
      </c>
      <c r="K4" s="32" t="s">
        <v>5</v>
      </c>
      <c r="L4" s="32" t="s">
        <v>57</v>
      </c>
      <c r="M4" s="32" t="s">
        <v>39</v>
      </c>
      <c r="N4" s="32" t="s">
        <v>6</v>
      </c>
    </row>
    <row r="5" spans="1:14" s="3" customFormat="1" ht="17.25" customHeight="1">
      <c r="A5" s="71" t="s">
        <v>10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1" t="s">
        <v>49</v>
      </c>
      <c r="H5" s="71" t="s">
        <v>50</v>
      </c>
      <c r="I5" s="71" t="s">
        <v>51</v>
      </c>
      <c r="J5" s="71" t="s">
        <v>52</v>
      </c>
      <c r="K5" s="71" t="s">
        <v>53</v>
      </c>
      <c r="L5" s="71" t="s">
        <v>58</v>
      </c>
      <c r="M5" s="71" t="s">
        <v>58</v>
      </c>
      <c r="N5" s="71" t="s">
        <v>122</v>
      </c>
    </row>
    <row r="6" spans="1:14" ht="13.5">
      <c r="A6" s="131">
        <v>1</v>
      </c>
      <c r="B6" s="130" t="s">
        <v>126</v>
      </c>
      <c r="C6" s="28" t="s">
        <v>133</v>
      </c>
      <c r="D6" s="28">
        <v>8</v>
      </c>
      <c r="E6" s="27">
        <v>27314.8</v>
      </c>
      <c r="F6" s="135">
        <v>8</v>
      </c>
      <c r="G6" s="134">
        <f>E6*0.08</f>
        <v>2185.184</v>
      </c>
      <c r="H6" s="134">
        <f>E6+G6</f>
        <v>29499.984</v>
      </c>
      <c r="I6" s="27">
        <f>D6*E6</f>
        <v>218518.4</v>
      </c>
      <c r="J6" s="27">
        <f>I6*0.08</f>
        <v>17481.472</v>
      </c>
      <c r="K6" s="5">
        <f>I6*1.08</f>
        <v>235999.872</v>
      </c>
      <c r="L6" s="26"/>
      <c r="M6" s="26"/>
      <c r="N6" s="26"/>
    </row>
    <row r="7" spans="1:14" s="20" customFormat="1" ht="15" customHeight="1">
      <c r="A7" s="148" t="s">
        <v>94</v>
      </c>
      <c r="B7" s="148"/>
      <c r="C7" s="148"/>
      <c r="D7" s="148"/>
      <c r="E7" s="148"/>
      <c r="F7" s="148"/>
      <c r="G7" s="148"/>
      <c r="H7" s="148"/>
      <c r="I7" s="27"/>
      <c r="J7" s="27"/>
      <c r="K7" s="21"/>
      <c r="L7" s="101"/>
      <c r="M7" s="29"/>
      <c r="N7" s="22"/>
    </row>
    <row r="8" spans="5:8" ht="13.5">
      <c r="E8" s="31"/>
      <c r="F8" s="31"/>
      <c r="G8" s="31"/>
      <c r="H8" s="31"/>
    </row>
    <row r="9" s="75" customFormat="1" ht="12">
      <c r="A9" s="33" t="s">
        <v>8</v>
      </c>
    </row>
    <row r="10" spans="1:14" s="75" customFormat="1" ht="25.5" customHeight="1">
      <c r="A10" s="183" t="s">
        <v>131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="75" customFormat="1" ht="11.25">
      <c r="A11" s="34" t="s">
        <v>114</v>
      </c>
    </row>
    <row r="12" spans="5:8" ht="13.5">
      <c r="E12" s="31"/>
      <c r="F12" s="31"/>
      <c r="G12" s="31"/>
      <c r="H12" s="31"/>
    </row>
    <row r="14" spans="1:14" s="85" customFormat="1" ht="18">
      <c r="A14" s="176" t="s">
        <v>127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84"/>
    </row>
    <row r="15" spans="1:14" s="74" customFormat="1" ht="18">
      <c r="A15" s="124"/>
      <c r="B15" s="12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237.75" customHeight="1">
      <c r="A16" s="184" t="s">
        <v>136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  <row r="18" spans="1:13" ht="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>
      <c r="A19" s="40"/>
      <c r="B19" s="4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</sheetData>
  <sheetProtection/>
  <mergeCells count="4">
    <mergeCell ref="A10:N10"/>
    <mergeCell ref="A14:M14"/>
    <mergeCell ref="A7:H7"/>
    <mergeCell ref="A16:N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I8" sqref="I8:J8"/>
    </sheetView>
  </sheetViews>
  <sheetFormatPr defaultColWidth="9.140625" defaultRowHeight="15"/>
  <cols>
    <col min="1" max="1" width="5.57421875" style="41" customWidth="1"/>
    <col min="2" max="2" width="20.421875" style="41" customWidth="1"/>
    <col min="3" max="3" width="9.140625" style="41" customWidth="1"/>
    <col min="4" max="4" width="13.57421875" style="41" customWidth="1"/>
    <col min="5" max="5" width="11.421875" style="41" customWidth="1"/>
    <col min="6" max="6" width="12.00390625" style="41" customWidth="1"/>
    <col min="7" max="7" width="12.140625" style="41" customWidth="1"/>
    <col min="8" max="10" width="13.140625" style="41" customWidth="1"/>
    <col min="11" max="11" width="9.140625" style="41" customWidth="1"/>
    <col min="12" max="12" width="9.140625" style="1" customWidth="1"/>
    <col min="13" max="13" width="21.7109375" style="41" customWidth="1"/>
    <col min="14" max="16384" width="9.140625" style="41" customWidth="1"/>
  </cols>
  <sheetData>
    <row r="1" spans="5:7" ht="11.25" customHeight="1">
      <c r="E1" s="31"/>
      <c r="F1" s="31"/>
      <c r="G1" s="31"/>
    </row>
    <row r="2" spans="1:3" s="74" customFormat="1" ht="14.25">
      <c r="A2" s="127" t="s">
        <v>125</v>
      </c>
      <c r="B2" s="128"/>
      <c r="C2" s="129"/>
    </row>
    <row r="3" spans="1:3" s="74" customFormat="1" ht="14.25">
      <c r="A3" s="127"/>
      <c r="B3" s="128"/>
      <c r="C3" s="129"/>
    </row>
    <row r="4" spans="1:13" s="20" customFormat="1" ht="15" customHeight="1">
      <c r="A4" s="139"/>
      <c r="B4" s="139"/>
      <c r="C4" s="139"/>
      <c r="D4" s="139"/>
      <c r="K4" s="140"/>
      <c r="L4" s="141"/>
      <c r="M4" s="141"/>
    </row>
    <row r="5" spans="1:13" s="2" customFormat="1" ht="62.25" customHeight="1">
      <c r="A5" s="142" t="s">
        <v>0</v>
      </c>
      <c r="B5" s="143" t="s">
        <v>1</v>
      </c>
      <c r="C5" s="143" t="s">
        <v>2</v>
      </c>
      <c r="D5" s="143" t="s">
        <v>130</v>
      </c>
      <c r="E5" s="143" t="s">
        <v>140</v>
      </c>
      <c r="F5" s="144" t="s">
        <v>137</v>
      </c>
      <c r="G5" s="144" t="s">
        <v>4</v>
      </c>
      <c r="H5" s="144" t="s">
        <v>142</v>
      </c>
      <c r="I5" s="144" t="s">
        <v>120</v>
      </c>
      <c r="J5" s="144" t="s">
        <v>143</v>
      </c>
      <c r="K5" s="143" t="s">
        <v>57</v>
      </c>
      <c r="L5" s="143" t="s">
        <v>39</v>
      </c>
      <c r="M5" s="143" t="s">
        <v>6</v>
      </c>
    </row>
    <row r="6" spans="1:13" s="3" customFormat="1" ht="17.25" customHeight="1">
      <c r="A6" s="58" t="s">
        <v>10</v>
      </c>
      <c r="B6" s="145" t="s">
        <v>44</v>
      </c>
      <c r="C6" s="145" t="s">
        <v>45</v>
      </c>
      <c r="D6" s="58" t="s">
        <v>46</v>
      </c>
      <c r="E6" s="58" t="s">
        <v>47</v>
      </c>
      <c r="F6" s="58" t="s">
        <v>48</v>
      </c>
      <c r="G6" s="58" t="s">
        <v>49</v>
      </c>
      <c r="H6" s="138" t="s">
        <v>50</v>
      </c>
      <c r="I6" s="138" t="s">
        <v>51</v>
      </c>
      <c r="J6" s="138" t="s">
        <v>52</v>
      </c>
      <c r="K6" s="138" t="s">
        <v>53</v>
      </c>
      <c r="L6" s="138" t="s">
        <v>58</v>
      </c>
      <c r="M6" s="138" t="s">
        <v>144</v>
      </c>
    </row>
    <row r="7" spans="1:13" ht="30.75" customHeight="1">
      <c r="A7" s="138">
        <v>1</v>
      </c>
      <c r="B7" s="130" t="s">
        <v>129</v>
      </c>
      <c r="C7" s="28" t="s">
        <v>133</v>
      </c>
      <c r="D7" s="28">
        <v>8</v>
      </c>
      <c r="E7" s="27"/>
      <c r="F7" s="26"/>
      <c r="G7" s="16"/>
      <c r="H7" s="138"/>
      <c r="I7" s="133"/>
      <c r="J7" s="16"/>
      <c r="K7" s="26"/>
      <c r="L7" s="26"/>
      <c r="M7" s="26"/>
    </row>
    <row r="8" spans="1:12" ht="30.75" customHeight="1">
      <c r="A8" s="186" t="s">
        <v>128</v>
      </c>
      <c r="B8" s="186"/>
      <c r="C8" s="186"/>
      <c r="D8" s="186"/>
      <c r="E8" s="186"/>
      <c r="F8" s="186"/>
      <c r="G8" s="16"/>
      <c r="H8" s="28" t="s">
        <v>141</v>
      </c>
      <c r="I8" s="132"/>
      <c r="J8" s="21"/>
      <c r="L8" s="41"/>
    </row>
    <row r="9" spans="5:7" ht="13.5">
      <c r="E9" s="31"/>
      <c r="F9" s="31"/>
      <c r="G9" s="31"/>
    </row>
    <row r="10" s="75" customFormat="1" ht="12">
      <c r="A10" s="33" t="s">
        <v>8</v>
      </c>
    </row>
    <row r="11" spans="1:13" s="75" customFormat="1" ht="25.5" customHeight="1">
      <c r="A11" s="183" t="s">
        <v>147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</row>
    <row r="12" s="75" customFormat="1" ht="11.25">
      <c r="A12" s="34" t="s">
        <v>114</v>
      </c>
    </row>
    <row r="13" spans="5:7" ht="13.5">
      <c r="E13" s="31"/>
      <c r="F13" s="31"/>
      <c r="G13" s="31"/>
    </row>
    <row r="14" spans="1:13" s="85" customFormat="1" ht="18">
      <c r="A14" s="176" t="s">
        <v>127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1:13" s="85" customFormat="1" ht="18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s="74" customFormat="1" ht="18">
      <c r="A16" s="124"/>
      <c r="B16" s="12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228.75" customHeight="1">
      <c r="A17" s="187" t="s">
        <v>132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1:13" ht="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 customHeight="1">
      <c r="A19" s="40"/>
      <c r="B19" s="40"/>
      <c r="C19" s="15"/>
      <c r="D19" s="15"/>
      <c r="E19" s="15"/>
      <c r="F19" s="15"/>
      <c r="G19" s="15"/>
      <c r="H19" s="15"/>
      <c r="I19" s="137"/>
      <c r="J19" s="137"/>
      <c r="K19" s="15"/>
      <c r="L19" s="15"/>
      <c r="M19" s="15"/>
    </row>
  </sheetData>
  <sheetProtection/>
  <mergeCells count="4">
    <mergeCell ref="A8:F8"/>
    <mergeCell ref="A14:M14"/>
    <mergeCell ref="A17:M17"/>
    <mergeCell ref="A11:M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6" sqref="J6"/>
    </sheetView>
  </sheetViews>
  <sheetFormatPr defaultColWidth="17.140625" defaultRowHeight="15"/>
  <cols>
    <col min="1" max="1" width="5.28125" style="31" customWidth="1"/>
    <col min="2" max="2" width="15.8515625" style="31" customWidth="1"/>
    <col min="3" max="3" width="9.421875" style="31" customWidth="1"/>
    <col min="4" max="5" width="13.8515625" style="31" customWidth="1"/>
    <col min="6" max="6" width="14.57421875" style="31" customWidth="1"/>
    <col min="7" max="7" width="11.7109375" style="31" customWidth="1"/>
    <col min="8" max="8" width="9.7109375" style="31" customWidth="1"/>
    <col min="9" max="12" width="11.140625" style="31" customWidth="1"/>
    <col min="13" max="16384" width="17.140625" style="31" customWidth="1"/>
  </cols>
  <sheetData>
    <row r="1" spans="1:12" s="41" customFormat="1" ht="14.25">
      <c r="A1" s="127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41" customFormat="1" ht="18">
      <c r="A2" s="48"/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</row>
    <row r="3" spans="1:13" s="2" customFormat="1" ht="43.5" customHeight="1">
      <c r="A3" s="142" t="s">
        <v>0</v>
      </c>
      <c r="B3" s="143" t="s">
        <v>1</v>
      </c>
      <c r="C3" s="143" t="s">
        <v>2</v>
      </c>
      <c r="D3" s="143" t="s">
        <v>130</v>
      </c>
      <c r="E3" s="143" t="s">
        <v>140</v>
      </c>
      <c r="F3" s="144" t="s">
        <v>137</v>
      </c>
      <c r="G3" s="144" t="s">
        <v>4</v>
      </c>
      <c r="H3" s="144" t="s">
        <v>142</v>
      </c>
      <c r="I3" s="144" t="s">
        <v>120</v>
      </c>
      <c r="J3" s="144" t="s">
        <v>143</v>
      </c>
      <c r="K3" s="143" t="s">
        <v>57</v>
      </c>
      <c r="L3" s="143" t="s">
        <v>39</v>
      </c>
      <c r="M3" s="143" t="s">
        <v>6</v>
      </c>
    </row>
    <row r="4" spans="1:13" s="3" customFormat="1" ht="17.25" customHeight="1">
      <c r="A4" s="58" t="s">
        <v>10</v>
      </c>
      <c r="B4" s="145" t="s">
        <v>44</v>
      </c>
      <c r="C4" s="145" t="s">
        <v>45</v>
      </c>
      <c r="D4" s="58" t="s">
        <v>46</v>
      </c>
      <c r="E4" s="58" t="s">
        <v>47</v>
      </c>
      <c r="F4" s="58" t="s">
        <v>48</v>
      </c>
      <c r="G4" s="58" t="s">
        <v>49</v>
      </c>
      <c r="H4" s="138" t="s">
        <v>50</v>
      </c>
      <c r="I4" s="138" t="s">
        <v>51</v>
      </c>
      <c r="J4" s="138" t="s">
        <v>52</v>
      </c>
      <c r="K4" s="138" t="s">
        <v>53</v>
      </c>
      <c r="L4" s="138" t="s">
        <v>58</v>
      </c>
      <c r="M4" s="138" t="s">
        <v>144</v>
      </c>
    </row>
    <row r="5" spans="1:13" s="41" customFormat="1" ht="30.75" customHeight="1">
      <c r="A5" s="138">
        <v>1</v>
      </c>
      <c r="B5" s="138" t="s">
        <v>138</v>
      </c>
      <c r="C5" s="28" t="s">
        <v>133</v>
      </c>
      <c r="D5" s="28">
        <v>2</v>
      </c>
      <c r="E5" s="27"/>
      <c r="F5" s="16"/>
      <c r="G5" s="138"/>
      <c r="H5" s="133"/>
      <c r="J5" s="26"/>
      <c r="K5" s="26"/>
      <c r="L5" s="26"/>
      <c r="M5" s="26"/>
    </row>
    <row r="6" spans="1:10" s="41" customFormat="1" ht="30.75" customHeight="1">
      <c r="A6" s="186" t="s">
        <v>128</v>
      </c>
      <c r="B6" s="186"/>
      <c r="C6" s="186"/>
      <c r="D6" s="186"/>
      <c r="E6" s="186"/>
      <c r="F6" s="186"/>
      <c r="G6" s="16"/>
      <c r="H6" s="28" t="s">
        <v>141</v>
      </c>
      <c r="I6" s="146"/>
      <c r="J6" s="60"/>
    </row>
    <row r="7" spans="1:12" s="74" customFormat="1" ht="22.5" customHeight="1">
      <c r="A7" s="126"/>
      <c r="B7" s="126"/>
      <c r="C7" s="126"/>
      <c r="D7" s="126"/>
      <c r="E7" s="126"/>
      <c r="F7" s="126"/>
      <c r="G7" s="43"/>
      <c r="H7" s="43"/>
      <c r="I7" s="43"/>
      <c r="J7" s="43"/>
      <c r="K7" s="43"/>
      <c r="L7" s="43"/>
    </row>
    <row r="8" s="34" customFormat="1" ht="12">
      <c r="A8" s="83" t="s">
        <v>8</v>
      </c>
    </row>
    <row r="9" s="75" customFormat="1" ht="11.25">
      <c r="A9" s="34" t="s">
        <v>146</v>
      </c>
    </row>
    <row r="10" s="75" customFormat="1" ht="11.25">
      <c r="A10" s="34" t="s">
        <v>114</v>
      </c>
    </row>
    <row r="11" s="34" customFormat="1" ht="11.25"/>
    <row r="12" spans="1:13" s="85" customFormat="1" ht="18">
      <c r="A12" s="176" t="s">
        <v>127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s="41" customFormat="1" ht="166.5" customHeight="1">
      <c r="A13" s="151" t="s">
        <v>139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ht="9.75" customHeight="1"/>
    <row r="15" spans="3:12" s="136" customFormat="1" ht="14.25"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</sheetData>
  <sheetProtection/>
  <mergeCells count="4">
    <mergeCell ref="C15:L15"/>
    <mergeCell ref="A6:F6"/>
    <mergeCell ref="A12:M12"/>
    <mergeCell ref="A13:M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Cackowski</dc:creator>
  <cp:keywords/>
  <dc:description/>
  <cp:lastModifiedBy>agorska</cp:lastModifiedBy>
  <cp:lastPrinted>2020-07-07T11:05:04Z</cp:lastPrinted>
  <dcterms:created xsi:type="dcterms:W3CDTF">2019-05-04T14:40:20Z</dcterms:created>
  <dcterms:modified xsi:type="dcterms:W3CDTF">2020-07-10T11:40:43Z</dcterms:modified>
  <cp:category/>
  <cp:version/>
  <cp:contentType/>
  <cp:contentStatus/>
</cp:coreProperties>
</file>