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1 - sprzęt do anestezji i resuscytacji\"/>
    </mc:Choice>
  </mc:AlternateContent>
  <xr:revisionPtr revIDLastSave="0" documentId="13_ncr:1_{F42C0741-8EB2-48B3-B920-6F51D32B0BAC}" xr6:coauthVersionLast="47" xr6:coauthVersionMax="47" xr10:uidLastSave="{00000000-0000-0000-0000-000000000000}"/>
  <bookViews>
    <workbookView xWindow="-108" yWindow="-108" windowWidth="23256" windowHeight="12456" tabRatio="776" firstSheet="1" activeTab="4" xr2:uid="{00000000-000D-0000-FFFF-FFFF00000000}"/>
  </bookViews>
  <sheets>
    <sheet name="Część 1 - Rurki krtaniowe" sheetId="29" r:id="rId1"/>
    <sheet name="Część 2 - Rurki nosowo-gardłowe" sheetId="43" r:id="rId2"/>
    <sheet name="Część 3 - Sprzęt do anestezji" sheetId="44" r:id="rId3"/>
    <sheet name="Część 4 - Opatrunki specjalisty" sheetId="45" r:id="rId4"/>
    <sheet name="Część 5 - Igły do wkłuć doszpik" sheetId="47" r:id="rId5"/>
  </sheets>
  <calcPr calcId="191029" iterateDelta="1E-4"/>
</workbook>
</file>

<file path=xl/calcChain.xml><?xml version="1.0" encoding="utf-8"?>
<calcChain xmlns="http://schemas.openxmlformats.org/spreadsheetml/2006/main">
  <c r="J7" i="47" l="1"/>
  <c r="I7" i="47"/>
  <c r="I7" i="45"/>
  <c r="H7" i="45"/>
  <c r="J19" i="44"/>
  <c r="I19" i="44"/>
  <c r="J11" i="43"/>
  <c r="I11" i="43"/>
  <c r="J12" i="29"/>
  <c r="I12" i="29"/>
  <c r="I6" i="47"/>
  <c r="H6" i="47" s="1"/>
  <c r="I5" i="47"/>
  <c r="H5" i="47" s="1"/>
  <c r="J5" i="47" l="1"/>
  <c r="J6" i="47"/>
  <c r="H6" i="45"/>
  <c r="G6" i="45" s="1"/>
  <c r="H5" i="45"/>
  <c r="G5" i="45" s="1"/>
  <c r="I5" i="45" s="1"/>
  <c r="J18" i="44"/>
  <c r="I18" i="44"/>
  <c r="H18" i="44" s="1"/>
  <c r="I6" i="45" l="1"/>
  <c r="I11" i="44" l="1"/>
  <c r="H11" i="44" s="1"/>
  <c r="I12" i="44"/>
  <c r="H12" i="44" s="1"/>
  <c r="I13" i="44"/>
  <c r="H13" i="44" s="1"/>
  <c r="J13" i="44" s="1"/>
  <c r="I14" i="44"/>
  <c r="H14" i="44" s="1"/>
  <c r="J14" i="44" s="1"/>
  <c r="I15" i="44"/>
  <c r="H15" i="44" s="1"/>
  <c r="I16" i="44"/>
  <c r="H16" i="44" s="1"/>
  <c r="J16" i="44" s="1"/>
  <c r="I17" i="44"/>
  <c r="H17" i="44" s="1"/>
  <c r="J17" i="44" s="1"/>
  <c r="I10" i="44"/>
  <c r="H10" i="44" s="1"/>
  <c r="I9" i="44"/>
  <c r="H9" i="44" s="1"/>
  <c r="I8" i="44"/>
  <c r="I7" i="44"/>
  <c r="I6" i="44"/>
  <c r="H6" i="44" s="1"/>
  <c r="I5" i="44"/>
  <c r="I10" i="43"/>
  <c r="H10" i="43" s="1"/>
  <c r="I9" i="43"/>
  <c r="H9" i="43" s="1"/>
  <c r="I8" i="43"/>
  <c r="H8" i="43" s="1"/>
  <c r="J8" i="43" s="1"/>
  <c r="I7" i="43"/>
  <c r="H7" i="43" s="1"/>
  <c r="I6" i="43"/>
  <c r="H6" i="43"/>
  <c r="I5" i="43"/>
  <c r="I7" i="29"/>
  <c r="J7" i="29" s="1"/>
  <c r="I8" i="29"/>
  <c r="J8" i="29" s="1"/>
  <c r="I9" i="29"/>
  <c r="J9" i="29" s="1"/>
  <c r="I10" i="29"/>
  <c r="H10" i="29" s="1"/>
  <c r="I11" i="29"/>
  <c r="H7" i="29"/>
  <c r="H8" i="29"/>
  <c r="H9" i="29"/>
  <c r="I6" i="29"/>
  <c r="H6" i="29" s="1"/>
  <c r="J11" i="44" l="1"/>
  <c r="J15" i="44"/>
  <c r="J12" i="44"/>
  <c r="H7" i="44"/>
  <c r="J7" i="44" s="1"/>
  <c r="H5" i="44"/>
  <c r="J5" i="44" s="1"/>
  <c r="J9" i="44"/>
  <c r="H8" i="44"/>
  <c r="J8" i="44" s="1"/>
  <c r="J6" i="44"/>
  <c r="J10" i="44"/>
  <c r="J6" i="43"/>
  <c r="J9" i="43"/>
  <c r="H5" i="43"/>
  <c r="J5" i="43" s="1"/>
  <c r="J10" i="43"/>
  <c r="J7" i="43"/>
  <c r="H11" i="29"/>
  <c r="J11" i="29" s="1"/>
  <c r="J10" i="29"/>
  <c r="J6" i="29"/>
  <c r="I5" i="29" l="1"/>
  <c r="H5" i="29" l="1"/>
  <c r="J5" i="29" s="1"/>
</calcChain>
</file>

<file path=xl/sharedStrings.xml><?xml version="1.0" encoding="utf-8"?>
<sst xmlns="http://schemas.openxmlformats.org/spreadsheetml/2006/main" count="155" uniqueCount="63">
  <si>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</si>
  <si>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</si>
  <si>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</si>
  <si>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</si>
  <si>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</si>
  <si>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</si>
  <si>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</si>
  <si>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</si>
  <si>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</si>
  <si>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</si>
  <si>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</si>
  <si>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Załącznik nr 2 do SWZ</t>
  </si>
  <si>
    <t>RAZEM</t>
  </si>
  <si>
    <t>Część 1 - Rurki krtaniowe</t>
  </si>
  <si>
    <t>Rurki krtaniowe LTS-D nr 0</t>
  </si>
  <si>
    <t>Rurki krtaniowe LTS-D nr 1</t>
  </si>
  <si>
    <t>Rurki krtaniowe LTS-D nr 2</t>
  </si>
  <si>
    <t>Rurki krtaniowe LTS-D nr 2,5</t>
  </si>
  <si>
    <t>Rurki krtaniowe LTS-D nr 3</t>
  </si>
  <si>
    <t>Rurki krtaniowe LTS-D nr 4</t>
  </si>
  <si>
    <t>Rurki krtaniowe LTS-D nr 5</t>
  </si>
  <si>
    <t>Sterylna, jednorazowego użytku, dwukanałowa rurka wykonana z termoplastycznego przezroczystego PCV z mankietem niskociśnieniowym, z przewodem łączącym balonik kontrolny wtopiony w korpus rurki. Wyposażona w dwa mankiety uszczelniające: gardłowy (duży) i przełykowy (mały). Kodowana kolorem. W komplecie strzykawka + zagryzak do rurek krtaniowych.</t>
  </si>
  <si>
    <t>Część 2 - Rurki nosowo-gardłowe</t>
  </si>
  <si>
    <t>Rurki nosowo-gardłowe Nr 5</t>
  </si>
  <si>
    <t>Rurki nosowo-gardłowe Nr 6</t>
  </si>
  <si>
    <t>Rurki nosowo-gardłowe Nr 7</t>
  </si>
  <si>
    <t>Rurki nosowo-gardłowe Nr 8</t>
  </si>
  <si>
    <t>Taśma do mocowania rurki intubacyjnej dla dorosłych</t>
  </si>
  <si>
    <t>Taśma do mocowania rurki intubacyjnej dla dzieci</t>
  </si>
  <si>
    <t>Jałowa, jednorazowa rurka nosowo-gardłowa wykonana z przezroczystego miękkiego i elastycznego termoplastycznego PVC do zabezpieczania drożności górnych dróg oddechowych. Nie zawiera lateksu. Z zaokrągloną i ściętą pod kątem końcówką ułatwiającą założenie i bezpieczną dla pacjenta. Pakowana w papier/folię.</t>
  </si>
  <si>
    <t>Jałowa, jednorazowa rurka nosowo-gardłowa wykonana z przezroczystego miękkiego i elastycznego termoplastyczego PVC do zabezpieczania drożności górnych dróg oddechowych. Nie zawiera lateksu. Z zaokragloną i ściętą pod kątem końcówką ułatwiającą założenie i bezpieczną dla pacjenta. Pakowana w papier/folię.</t>
  </si>
  <si>
    <t>Jednorazowego użytku. Wykonana z delikatnego materiału i pianki o wysokiej gęstości. Z mocowaniem umożliwiającym szybkie i bezpieczne unieruchomienie rurki intubacyjnej, zapobiegajacym przypadkowej ekstubacji. Pakowana pojedyńczo.</t>
  </si>
  <si>
    <t>Część 3 - Sprzęt do anestezji i resuscytacji</t>
  </si>
  <si>
    <t>Łyżki do laryngoskopu Macintosh Nr 1, jednorazowe, światłowodowe</t>
  </si>
  <si>
    <t>Łyżki do laryngoskopu Macintosh Nr 2, jednorazowe, światłowodowe</t>
  </si>
  <si>
    <t>Łyżki do laryngoskopu Macintosh Nr 3, jednorazowe, światłowodowe</t>
  </si>
  <si>
    <t>Łyżki do laryngoskopu Macintosh Nr 4, jednorazowe, światłowodowe</t>
  </si>
  <si>
    <t>Łyżki do laryngoskopu Miller Nr 00, jednorazowe, światłowodowe</t>
  </si>
  <si>
    <t>Łyżki do laryngoskopu Miller Nr 0, jednorazowe, światłowodowe</t>
  </si>
  <si>
    <t>Łyżki do laryngoskopu Miller Nr 1, jednorazowe, światłowodowe</t>
  </si>
  <si>
    <t>Rękojeść do laryngoskopu światłowodowego dla dzieci</t>
  </si>
  <si>
    <t>Rękojeść do laryngoskopu światłowodowego dla dorosłych</t>
  </si>
  <si>
    <t>Worek samorozprężalny dla noworodków z maskami i rezerwuarem tlenowym, jednorazowy</t>
  </si>
  <si>
    <t>Worek samorozprężalny dla dzieci z maskami i rezerwuarem tlenowym, jednorazowy</t>
  </si>
  <si>
    <t>Worek samorozprężalny dla dorosłych z maską i rezerwuarem tlenowym, jednorazowy</t>
  </si>
  <si>
    <t>Maska twarzowa nr 5</t>
  </si>
  <si>
    <t>Łyżka jednorazowa, mikrobiologicznie czysta typu Macintosh, światłowodowa, kompatybilna z rękojeścią laryngoskopu standardowego, wielorazowego, światłowodowego.</t>
  </si>
  <si>
    <t>Łyżka jednorazowa, mikrobiologicznie czysta typu Miller, światłowodowa, kompatybilna z rękojeścią laryngoskopu standardowego, wielorazowego, światłowodowego.</t>
  </si>
  <si>
    <t>Rękojeść o wąskiej średnicy do laryngoskopu LED, wielorazowa. Zasilana na baterie. Wykonana ze stali nierdzewnej, odpornej na korozję. Kompatybilna z łyżkami jednorazowego użytku typu Miller i Macintosh światłowodowych. Zakończona nakrętką umożliwiającą dostęp do baterii. Możliwość samodzielnego demontażu żarówki. Rękojeść zapewniająca pewny uchwyt.</t>
  </si>
  <si>
    <t>Jednorazowy zestaw do resuscytacji noworodków z masą ciała &lt;7 kg. W skład zestawu wchodzi worek samorozprężalny wykonany z PCV z rezerwuarem tlenowym o pojemności 600 ml, 2 maski jednorazowe, przeźroczyste z nadmuchiwanym mankietem w rozmiarze ,,0'' i ,,1''( rozmiary kodowane odpowiednim kolorem pierścienia), przewód tlenowy o długosci ok. 2 m. Wszystkie elementy w jednym opakowaniu z datą ważności.</t>
  </si>
  <si>
    <t>Jednorazowy zestaw do resuscytacji dorosłych z masą ciała &gt; 30 kg. W skład zestawu wchodzi worek samorozprężalny wykonany z PCV z rezerwuarem tlenowym o pojemności 2500 ml, 1 maska jednorazowa, przeźroczysta z nadmuchiwanym mankietem w rozmiarze ,,4" kodowana czerwonym kolorem obręczy, przewód tlenowy o długości ok. 2 m. Wszystkie elementy w jednym opakowaniu z datą ważności.</t>
  </si>
  <si>
    <t>Maska twarzowa nr 3</t>
  </si>
  <si>
    <t>Część 5 - Igły do wkłuć doszpikowych</t>
  </si>
  <si>
    <t>Igła doszpikowa dla dorosłych typu BIG</t>
  </si>
  <si>
    <t>Igła doszpikowa dla dzieci typu BIG</t>
  </si>
  <si>
    <t>Aparat automatyczny, jednorazowy, sterylny, do infuzji śródkostnej umożliwiający bezpieczną podaż płynów lub leków oznaczony kolorem umożliwiającym rozpoznanie wielkości i przeznaczenia.</t>
  </si>
  <si>
    <t>Jenorazowego użytku. Wykonana z delikatnego materiału i pianki o wysokiej gęstości. Z mocowaniem umożliwiającym szybkie i bezpieczne unieruchomienie rurki intubacyjnej, zapobiegającym przypadkowej ekstubacji. Pakowana pojedyńczo.</t>
  </si>
  <si>
    <t>Rękojeść o standartowej średnicy do laryngoskopu LED, wielorazowa. Zasilana na baterie. Wykonana ze stali nierdzewnej, odpornej na korozję. Kompatybilna z łyżkami jednorazowego użytku typu Macintosh i Miller światłowodowych. Zakończona nakrętką umożliwiającą dostęp do baterii. Możliwość samodzielnego demontażu żarówki. Rękojeść zapewniająca pewny uchwyt.</t>
  </si>
  <si>
    <t>Jednorazowy zestaw do resuscytacji dzieci z masą ciała 7-30 kg. W skład zestawu wchodzi worek samorozprężalny wykonany z PCV z rezerwuarem tlenowym o pojemności 600 ml, 2 maski jednorazowe, przeźroczyste z nadmuchiwanym mankietem w rozmiarze ,,2'' i ,,3'' (rozmiary kodowane odpowiednim kolorem pierścienia), przewód tlenowy o długości ok. 2 m. Wszystkie elementy w jednym opakowaniu z datą ważności.</t>
  </si>
  <si>
    <t>Część 4 - Opatrunki specjalistyczne</t>
  </si>
  <si>
    <t>Jednorazowa maska anatomicznie wyprofilowana z miękkim, powietrznym mankietem dla lepszej szczelności. Wolna od ftalanów, przeźroczysta, umożliwiająca obserowanie koloru skóry pacjenta. Rozmiar oznaczony kolorem pierścienia i cyfrą na korpusie. Maska pakowana pojedynczo. Na opakowaniu data ważności.</t>
  </si>
  <si>
    <t>Opatrunek okluzyjny, wentylowy przeznaczony do opatrywania otwartych ran klatki piersiowej z ryzykiem powstania odmy prężnej. Z hydrożelem zapewniającym doskonałą przyczepność do powierzchni rany zabrudzonych krwią, potem i innymi zabrudzeniami. Posiadający zawór jednokierunkowy odprowadzający powietrze z rany. Opatrunek posiada obwodowe otwory przeznaczone do odprowadzenia krwi lub innych płynów z rany. Zapakowany w kompaktowe, wytrzymałe opakowanie. Dedykowany dla służb ratownictwa medycznego.</t>
  </si>
  <si>
    <t>Opatrunek hemostatyczny typu Celox Rapid do tamowania zagrażających życiu krwawień o dużej intensywności z powodu urazu. Wykonany z jałowego paska gazy ok. 150 cm długości, złożonego w ,,Z'', pokrytego prepartem hemostatycznym Celox. Nie powodujący reakcji egzotermicznych. Opakowanie wodoodporne, łatwe do otwierania.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</si>
</sst>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opLeftCell="A7" zoomScaleNormal="100" workbookViewId="0">
      <selection activeCell="A12" sqref="A12:H12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69" x14ac:dyDescent="0.3">
      <c r="A5" s="4">
        <v>1</v>
      </c>
      <c r="B5" s="6" t="s">
        <v>14</v>
      </c>
      <c r="C5" s="17" t="s">
        <v>21</v>
      </c>
      <c r="D5" s="4" t="s">
        <v>9</v>
      </c>
      <c r="E5" s="7">
        <v>25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69" x14ac:dyDescent="0.3">
      <c r="A6" s="4">
        <v>2</v>
      </c>
      <c r="B6" s="6" t="s">
        <v>15</v>
      </c>
      <c r="C6" s="17" t="s">
        <v>21</v>
      </c>
      <c r="D6" s="4" t="s">
        <v>9</v>
      </c>
      <c r="E6" s="7">
        <v>30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ht="69" x14ac:dyDescent="0.3">
      <c r="A7" s="4">
        <v>3</v>
      </c>
      <c r="B7" s="6" t="s">
        <v>16</v>
      </c>
      <c r="C7" s="17" t="s">
        <v>21</v>
      </c>
      <c r="D7" s="4" t="s">
        <v>9</v>
      </c>
      <c r="E7" s="7">
        <v>30</v>
      </c>
      <c r="F7" s="12">
        <v>0</v>
      </c>
      <c r="G7" s="13"/>
      <c r="H7" s="12">
        <f t="shared" ref="H7:H11" si="0">I7*G7</f>
        <v>0</v>
      </c>
      <c r="I7" s="12">
        <f t="shared" ref="I7:I11" si="1">E7*F7</f>
        <v>0</v>
      </c>
      <c r="J7" s="12">
        <f t="shared" ref="J7:J11" si="2">ROUND((I7+H7),2)</f>
        <v>0</v>
      </c>
    </row>
    <row r="8" spans="1:10" s="8" customFormat="1" ht="69" x14ac:dyDescent="0.3">
      <c r="A8" s="4">
        <v>4</v>
      </c>
      <c r="B8" s="6" t="s">
        <v>17</v>
      </c>
      <c r="C8" s="17" t="s">
        <v>21</v>
      </c>
      <c r="D8" s="4" t="s">
        <v>9</v>
      </c>
      <c r="E8" s="7">
        <v>30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69" x14ac:dyDescent="0.3">
      <c r="A9" s="4">
        <v>5</v>
      </c>
      <c r="B9" s="6" t="s">
        <v>18</v>
      </c>
      <c r="C9" s="17" t="s">
        <v>21</v>
      </c>
      <c r="D9" s="4" t="s">
        <v>9</v>
      </c>
      <c r="E9" s="7">
        <v>100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ht="69" x14ac:dyDescent="0.3">
      <c r="A10" s="4">
        <v>6</v>
      </c>
      <c r="B10" s="6" t="s">
        <v>19</v>
      </c>
      <c r="C10" s="17" t="s">
        <v>21</v>
      </c>
      <c r="D10" s="4" t="s">
        <v>9</v>
      </c>
      <c r="E10" s="7">
        <v>350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ht="69" x14ac:dyDescent="0.3">
      <c r="A11" s="4">
        <v>7</v>
      </c>
      <c r="B11" s="6" t="s">
        <v>20</v>
      </c>
      <c r="C11" s="17" t="s">
        <v>21</v>
      </c>
      <c r="D11" s="4" t="s">
        <v>9</v>
      </c>
      <c r="E11" s="7">
        <v>80</v>
      </c>
      <c r="F11" s="12">
        <v>0</v>
      </c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s="8" customFormat="1" x14ac:dyDescent="0.3">
      <c r="A12" s="20" t="s">
        <v>12</v>
      </c>
      <c r="B12" s="21"/>
      <c r="C12" s="21"/>
      <c r="D12" s="21"/>
      <c r="E12" s="21"/>
      <c r="F12" s="21"/>
      <c r="G12" s="21"/>
      <c r="H12" s="22"/>
      <c r="I12" s="14">
        <f>SUM(I5:I11)</f>
        <v>0</v>
      </c>
      <c r="J12" s="14">
        <f>SUM(J5:J11)</f>
        <v>0</v>
      </c>
    </row>
    <row r="13" spans="1:10" s="10" customFormat="1" x14ac:dyDescent="0.3">
      <c r="A13" s="11"/>
      <c r="B13" s="11"/>
    </row>
    <row r="14" spans="1:10" s="10" customFormat="1" x14ac:dyDescent="0.3">
      <c r="A14" s="15"/>
      <c r="B14" s="16"/>
      <c r="C14" s="16"/>
      <c r="D14" s="15"/>
    </row>
    <row r="15" spans="1:10" x14ac:dyDescent="0.3">
      <c r="A15" s="9"/>
      <c r="B15" s="9"/>
      <c r="C15" s="9"/>
      <c r="D15" s="9"/>
      <c r="E15" s="9"/>
    </row>
    <row r="16" spans="1:10" x14ac:dyDescent="0.3">
      <c r="A16" s="9"/>
      <c r="B16" s="9"/>
      <c r="C16" s="9"/>
      <c r="D16" s="9"/>
      <c r="E16" s="9"/>
    </row>
    <row r="17" spans="1:2" s="10" customFormat="1" x14ac:dyDescent="0.3">
      <c r="A17" s="11"/>
      <c r="B17" s="11"/>
    </row>
    <row r="18" spans="1:2" s="10" customFormat="1" x14ac:dyDescent="0.3">
      <c r="A18" s="11"/>
      <c r="B18" s="11"/>
    </row>
    <row r="19" spans="1:2" s="10" customFormat="1" x14ac:dyDescent="0.3">
      <c r="A19" s="11"/>
      <c r="B19" s="11"/>
    </row>
    <row r="20" spans="1:2" s="10" customFormat="1" x14ac:dyDescent="0.3">
      <c r="A20" s="11"/>
      <c r="B20" s="11"/>
    </row>
  </sheetData>
  <mergeCells count="1">
    <mergeCell ref="A12:H12"/>
  </mergeCells>
  <pageMargins left="0.7" right="0.7" top="0.75" bottom="0.75" header="0.3" footer="0.3"/>
  <pageSetup paperSize="9" scale="7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7EB2F-2B55-4CE8-9E0F-B01F0AAE9572}">
  <dimension ref="A1:J19"/>
  <sheetViews>
    <sheetView topLeftCell="A4" zoomScaleNormal="100" workbookViewId="0">
      <selection activeCell="J12" sqref="J12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22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55.2" x14ac:dyDescent="0.3">
      <c r="A5" s="4">
        <v>1</v>
      </c>
      <c r="B5" s="6" t="s">
        <v>23</v>
      </c>
      <c r="C5" s="18" t="s">
        <v>29</v>
      </c>
      <c r="D5" s="4" t="s">
        <v>9</v>
      </c>
      <c r="E5" s="7">
        <v>30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55.2" x14ac:dyDescent="0.3">
      <c r="A6" s="4">
        <v>2</v>
      </c>
      <c r="B6" s="6" t="s">
        <v>24</v>
      </c>
      <c r="C6" s="18" t="s">
        <v>29</v>
      </c>
      <c r="D6" s="4" t="s">
        <v>9</v>
      </c>
      <c r="E6" s="7">
        <v>30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ht="55.2" x14ac:dyDescent="0.3">
      <c r="A7" s="4">
        <v>3</v>
      </c>
      <c r="B7" s="6" t="s">
        <v>25</v>
      </c>
      <c r="C7" s="18" t="s">
        <v>29</v>
      </c>
      <c r="D7" s="4" t="s">
        <v>9</v>
      </c>
      <c r="E7" s="7">
        <v>40</v>
      </c>
      <c r="F7" s="12">
        <v>0</v>
      </c>
      <c r="G7" s="13"/>
      <c r="H7" s="12">
        <f t="shared" ref="H7:H10" si="0">I7*G7</f>
        <v>0</v>
      </c>
      <c r="I7" s="12">
        <f t="shared" ref="I7:I10" si="1">E7*F7</f>
        <v>0</v>
      </c>
      <c r="J7" s="12">
        <f t="shared" ref="J7:J10" si="2">ROUND((I7+H7),2)</f>
        <v>0</v>
      </c>
    </row>
    <row r="8" spans="1:10" s="8" customFormat="1" ht="55.2" x14ac:dyDescent="0.3">
      <c r="A8" s="4">
        <v>4</v>
      </c>
      <c r="B8" s="6" t="s">
        <v>26</v>
      </c>
      <c r="C8" s="18" t="s">
        <v>30</v>
      </c>
      <c r="D8" s="4" t="s">
        <v>9</v>
      </c>
      <c r="E8" s="7">
        <v>30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41.4" x14ac:dyDescent="0.3">
      <c r="A9" s="4">
        <v>5</v>
      </c>
      <c r="B9" s="6" t="s">
        <v>27</v>
      </c>
      <c r="C9" s="17" t="s">
        <v>56</v>
      </c>
      <c r="D9" s="4" t="s">
        <v>9</v>
      </c>
      <c r="E9" s="7">
        <v>150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ht="41.4" x14ac:dyDescent="0.3">
      <c r="A10" s="4">
        <v>6</v>
      </c>
      <c r="B10" s="6" t="s">
        <v>28</v>
      </c>
      <c r="C10" s="17" t="s">
        <v>31</v>
      </c>
      <c r="D10" s="4" t="s">
        <v>9</v>
      </c>
      <c r="E10" s="7">
        <v>30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x14ac:dyDescent="0.3">
      <c r="A11" s="20" t="s">
        <v>12</v>
      </c>
      <c r="B11" s="21"/>
      <c r="C11" s="21"/>
      <c r="D11" s="21"/>
      <c r="E11" s="21"/>
      <c r="F11" s="21"/>
      <c r="G11" s="21"/>
      <c r="H11" s="22"/>
      <c r="I11" s="14">
        <f>SUM(I5:I10)</f>
        <v>0</v>
      </c>
      <c r="J11" s="14">
        <f>SUM(J5:J10)</f>
        <v>0</v>
      </c>
    </row>
    <row r="12" spans="1:10" s="10" customFormat="1" x14ac:dyDescent="0.3">
      <c r="A12" s="11"/>
      <c r="B12" s="11"/>
    </row>
    <row r="13" spans="1:10" s="10" customFormat="1" x14ac:dyDescent="0.3">
      <c r="A13" s="15"/>
      <c r="B13" s="16"/>
      <c r="C13" s="16"/>
      <c r="D13" s="15"/>
    </row>
    <row r="14" spans="1:10" x14ac:dyDescent="0.3">
      <c r="A14" s="9"/>
      <c r="B14" s="9"/>
      <c r="C14" s="9"/>
      <c r="D14" s="9"/>
      <c r="E14" s="9"/>
    </row>
    <row r="15" spans="1:10" x14ac:dyDescent="0.3">
      <c r="A15" s="9"/>
      <c r="B15" s="9"/>
      <c r="C15" s="9"/>
      <c r="D15" s="9"/>
      <c r="E15" s="9"/>
    </row>
    <row r="16" spans="1:10" s="10" customFormat="1" x14ac:dyDescent="0.3">
      <c r="A16" s="11"/>
      <c r="B16" s="11"/>
    </row>
    <row r="17" spans="1:2" s="10" customFormat="1" x14ac:dyDescent="0.3">
      <c r="A17" s="11"/>
      <c r="B17" s="11"/>
    </row>
    <row r="18" spans="1:2" s="10" customFormat="1" x14ac:dyDescent="0.3">
      <c r="A18" s="11"/>
      <c r="B18" s="11"/>
    </row>
    <row r="19" spans="1:2" s="10" customFormat="1" x14ac:dyDescent="0.3">
      <c r="A19" s="11"/>
      <c r="B19" s="11"/>
    </row>
  </sheetData>
  <mergeCells count="1">
    <mergeCell ref="A11:H11"/>
  </mergeCells>
  <pageMargins left="0.7" right="0.7" top="0.75" bottom="0.75" header="0.3" footer="0.3"/>
  <pageSetup paperSize="9" scale="7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0DB0-7533-4A05-9A83-2A846F896870}">
  <dimension ref="A1:J27"/>
  <sheetViews>
    <sheetView topLeftCell="A14" zoomScaleNormal="100" workbookViewId="0">
      <selection activeCell="E18" sqref="E1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32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41.4" x14ac:dyDescent="0.3">
      <c r="A5" s="4">
        <v>1</v>
      </c>
      <c r="B5" s="6" t="s">
        <v>33</v>
      </c>
      <c r="C5" s="18" t="s">
        <v>46</v>
      </c>
      <c r="D5" s="4" t="s">
        <v>9</v>
      </c>
      <c r="E5" s="7">
        <v>35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 x14ac:dyDescent="0.3">
      <c r="A6" s="4">
        <v>2</v>
      </c>
      <c r="B6" s="6" t="s">
        <v>34</v>
      </c>
      <c r="C6" s="18" t="s">
        <v>46</v>
      </c>
      <c r="D6" s="4" t="s">
        <v>9</v>
      </c>
      <c r="E6" s="7">
        <v>80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ht="41.4" x14ac:dyDescent="0.3">
      <c r="A7" s="4">
        <v>3</v>
      </c>
      <c r="B7" s="6" t="s">
        <v>35</v>
      </c>
      <c r="C7" s="18" t="s">
        <v>46</v>
      </c>
      <c r="D7" s="4" t="s">
        <v>9</v>
      </c>
      <c r="E7" s="7">
        <v>600</v>
      </c>
      <c r="F7" s="12">
        <v>0</v>
      </c>
      <c r="G7" s="13"/>
      <c r="H7" s="12">
        <f t="shared" ref="H7:H18" si="0">I7*G7</f>
        <v>0</v>
      </c>
      <c r="I7" s="12">
        <f t="shared" ref="I7:I18" si="1">E7*F7</f>
        <v>0</v>
      </c>
      <c r="J7" s="12">
        <f t="shared" ref="J7:J18" si="2">ROUND((I7+H7),2)</f>
        <v>0</v>
      </c>
    </row>
    <row r="8" spans="1:10" s="8" customFormat="1" ht="41.4" x14ac:dyDescent="0.3">
      <c r="A8" s="4">
        <v>4</v>
      </c>
      <c r="B8" s="6" t="s">
        <v>36</v>
      </c>
      <c r="C8" s="18" t="s">
        <v>46</v>
      </c>
      <c r="D8" s="4" t="s">
        <v>9</v>
      </c>
      <c r="E8" s="7">
        <v>400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41.4" x14ac:dyDescent="0.3">
      <c r="A9" s="4">
        <v>5</v>
      </c>
      <c r="B9" s="6" t="s">
        <v>37</v>
      </c>
      <c r="C9" s="17" t="s">
        <v>47</v>
      </c>
      <c r="D9" s="4" t="s">
        <v>9</v>
      </c>
      <c r="E9" s="7">
        <v>35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ht="41.4" x14ac:dyDescent="0.3">
      <c r="A10" s="4">
        <v>6</v>
      </c>
      <c r="B10" s="6" t="s">
        <v>38</v>
      </c>
      <c r="C10" s="17" t="s">
        <v>47</v>
      </c>
      <c r="D10" s="4" t="s">
        <v>9</v>
      </c>
      <c r="E10" s="7">
        <v>35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ht="41.4" x14ac:dyDescent="0.3">
      <c r="A11" s="4">
        <v>7</v>
      </c>
      <c r="B11" s="6" t="s">
        <v>39</v>
      </c>
      <c r="C11" s="17" t="s">
        <v>47</v>
      </c>
      <c r="D11" s="4" t="s">
        <v>9</v>
      </c>
      <c r="E11" s="7">
        <v>35</v>
      </c>
      <c r="F11" s="12">
        <v>0</v>
      </c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s="8" customFormat="1" ht="69" x14ac:dyDescent="0.3">
      <c r="A12" s="4">
        <v>8</v>
      </c>
      <c r="B12" s="6" t="s">
        <v>40</v>
      </c>
      <c r="C12" s="17" t="s">
        <v>48</v>
      </c>
      <c r="D12" s="4" t="s">
        <v>9</v>
      </c>
      <c r="E12" s="7">
        <v>5</v>
      </c>
      <c r="F12" s="12">
        <v>0</v>
      </c>
      <c r="G12" s="13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s="8" customFormat="1" ht="69" x14ac:dyDescent="0.3">
      <c r="A13" s="4">
        <v>9</v>
      </c>
      <c r="B13" s="6" t="s">
        <v>41</v>
      </c>
      <c r="C13" s="17" t="s">
        <v>57</v>
      </c>
      <c r="D13" s="4" t="s">
        <v>9</v>
      </c>
      <c r="E13" s="7">
        <v>5</v>
      </c>
      <c r="F13" s="12">
        <v>0</v>
      </c>
      <c r="G13" s="13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s="8" customFormat="1" ht="82.8" x14ac:dyDescent="0.3">
      <c r="A14" s="4">
        <v>10</v>
      </c>
      <c r="B14" s="6" t="s">
        <v>42</v>
      </c>
      <c r="C14" s="17" t="s">
        <v>49</v>
      </c>
      <c r="D14" s="4" t="s">
        <v>9</v>
      </c>
      <c r="E14" s="7">
        <v>10</v>
      </c>
      <c r="F14" s="12">
        <v>0</v>
      </c>
      <c r="G14" s="13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s="8" customFormat="1" ht="82.8" x14ac:dyDescent="0.3">
      <c r="A15" s="4">
        <v>11</v>
      </c>
      <c r="B15" s="6" t="s">
        <v>43</v>
      </c>
      <c r="C15" s="17" t="s">
        <v>58</v>
      </c>
      <c r="D15" s="4" t="s">
        <v>9</v>
      </c>
      <c r="E15" s="7">
        <v>10</v>
      </c>
      <c r="F15" s="12">
        <v>0</v>
      </c>
      <c r="G15" s="13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s="8" customFormat="1" ht="82.8" x14ac:dyDescent="0.3">
      <c r="A16" s="4">
        <v>12</v>
      </c>
      <c r="B16" s="6" t="s">
        <v>44</v>
      </c>
      <c r="C16" s="17" t="s">
        <v>50</v>
      </c>
      <c r="D16" s="4" t="s">
        <v>9</v>
      </c>
      <c r="E16" s="7">
        <v>1000</v>
      </c>
      <c r="F16" s="12">
        <v>0</v>
      </c>
      <c r="G16" s="13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s="8" customFormat="1" ht="55.2" x14ac:dyDescent="0.3">
      <c r="A17" s="4">
        <v>13</v>
      </c>
      <c r="B17" s="6" t="s">
        <v>45</v>
      </c>
      <c r="C17" s="19" t="s">
        <v>60</v>
      </c>
      <c r="D17" s="4" t="s">
        <v>9</v>
      </c>
      <c r="E17" s="7">
        <v>60</v>
      </c>
      <c r="F17" s="12">
        <v>0</v>
      </c>
      <c r="G17" s="13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s="8" customFormat="1" ht="55.2" x14ac:dyDescent="0.3">
      <c r="A18" s="4">
        <v>14</v>
      </c>
      <c r="B18" s="6" t="s">
        <v>51</v>
      </c>
      <c r="C18" s="19" t="s">
        <v>60</v>
      </c>
      <c r="D18" s="4" t="s">
        <v>9</v>
      </c>
      <c r="E18" s="7">
        <v>100</v>
      </c>
      <c r="F18" s="12">
        <v>0</v>
      </c>
      <c r="G18" s="13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s="8" customFormat="1" x14ac:dyDescent="0.3">
      <c r="A19" s="23" t="s">
        <v>12</v>
      </c>
      <c r="B19" s="23"/>
      <c r="C19" s="23"/>
      <c r="D19" s="23"/>
      <c r="E19" s="23"/>
      <c r="F19" s="23"/>
      <c r="G19" s="23"/>
      <c r="H19" s="23"/>
      <c r="I19" s="14">
        <f>SUM(I5:I18)</f>
        <v>0</v>
      </c>
      <c r="J19" s="14">
        <f>SUM(J5:J18)</f>
        <v>0</v>
      </c>
    </row>
    <row r="20" spans="1:10" s="10" customFormat="1" x14ac:dyDescent="0.3">
      <c r="A20" s="11"/>
      <c r="B20" s="11"/>
    </row>
    <row r="21" spans="1:10" s="10" customFormat="1" x14ac:dyDescent="0.3">
      <c r="A21" s="15"/>
      <c r="B21" s="16"/>
      <c r="C21" s="16"/>
      <c r="D21" s="15"/>
    </row>
    <row r="22" spans="1:10" x14ac:dyDescent="0.3">
      <c r="A22" s="9"/>
      <c r="B22" s="9"/>
      <c r="C22" s="9"/>
      <c r="D22" s="9"/>
      <c r="E22" s="9"/>
    </row>
    <row r="23" spans="1:10" x14ac:dyDescent="0.3">
      <c r="A23" s="9"/>
      <c r="B23" s="9"/>
      <c r="C23" s="9"/>
      <c r="D23" s="9"/>
      <c r="E23" s="9"/>
    </row>
    <row r="24" spans="1:10" s="10" customFormat="1" x14ac:dyDescent="0.3">
      <c r="A24" s="11"/>
      <c r="B24" s="11"/>
    </row>
    <row r="25" spans="1:10" s="10" customFormat="1" x14ac:dyDescent="0.3">
      <c r="A25" s="11"/>
      <c r="B25" s="11"/>
    </row>
    <row r="26" spans="1:10" s="10" customFormat="1" x14ac:dyDescent="0.3">
      <c r="A26" s="11"/>
      <c r="B26" s="11"/>
    </row>
    <row r="27" spans="1:10" s="10" customFormat="1" x14ac:dyDescent="0.3">
      <c r="A27" s="11"/>
      <c r="B27" s="11"/>
    </row>
  </sheetData>
  <mergeCells count="1">
    <mergeCell ref="A19:H19"/>
  </mergeCells>
  <pageMargins left="0.7" right="0.7" top="0.75" bottom="0.75" header="0.3" footer="0.3"/>
  <pageSetup paperSize="9" scale="70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2F6D6-424D-4553-B3D0-C58373E7B997}">
  <dimension ref="A1:I15"/>
  <sheetViews>
    <sheetView zoomScaleNormal="100" workbookViewId="0">
      <selection activeCell="B6" sqref="B6"/>
    </sheetView>
  </sheetViews>
  <sheetFormatPr defaultRowHeight="14.4" x14ac:dyDescent="0.3"/>
  <cols>
    <col min="1" max="1" width="6.5546875" style="1" customWidth="1"/>
    <col min="2" max="2" width="67.6640625" customWidth="1"/>
    <col min="3" max="3" width="7.109375" customWidth="1"/>
    <col min="4" max="4" width="9.6640625" customWidth="1"/>
    <col min="5" max="5" width="11.5546875" customWidth="1"/>
    <col min="6" max="7" width="9.5546875" customWidth="1"/>
    <col min="8" max="8" width="16" customWidth="1"/>
    <col min="9" max="9" width="19.44140625" customWidth="1"/>
  </cols>
  <sheetData>
    <row r="1" spans="1:9" ht="15" customHeight="1" x14ac:dyDescent="0.3">
      <c r="A1" s="3" t="s">
        <v>11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9" ht="11.25" customHeight="1" x14ac:dyDescent="0.3">
      <c r="A3" s="3" t="s">
        <v>59</v>
      </c>
      <c r="B3" s="2"/>
      <c r="C3" s="2"/>
      <c r="D3" s="2"/>
      <c r="E3" s="2"/>
      <c r="F3" s="2"/>
      <c r="G3" s="2"/>
      <c r="H3" s="2"/>
      <c r="I3" s="2"/>
    </row>
    <row r="4" spans="1:9" ht="49.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1</v>
      </c>
      <c r="F4" s="5" t="s">
        <v>6</v>
      </c>
      <c r="G4" s="5" t="s">
        <v>10</v>
      </c>
      <c r="H4" s="5" t="s">
        <v>7</v>
      </c>
      <c r="I4" s="5" t="s">
        <v>8</v>
      </c>
    </row>
    <row r="5" spans="1:9" s="8" customFormat="1" ht="96.6" x14ac:dyDescent="0.3">
      <c r="A5" s="4">
        <v>1</v>
      </c>
      <c r="B5" s="6" t="s">
        <v>61</v>
      </c>
      <c r="C5" s="4" t="s">
        <v>9</v>
      </c>
      <c r="D5" s="7">
        <v>32</v>
      </c>
      <c r="E5" s="12">
        <v>0</v>
      </c>
      <c r="F5" s="13"/>
      <c r="G5" s="12">
        <f>H5*F5</f>
        <v>0</v>
      </c>
      <c r="H5" s="12">
        <f>D5*E5</f>
        <v>0</v>
      </c>
      <c r="I5" s="12">
        <f>ROUND((H5+G5),2)</f>
        <v>0</v>
      </c>
    </row>
    <row r="6" spans="1:9" s="8" customFormat="1" ht="69" x14ac:dyDescent="0.3">
      <c r="A6" s="4">
        <v>2</v>
      </c>
      <c r="B6" s="6" t="s">
        <v>62</v>
      </c>
      <c r="C6" s="4" t="s">
        <v>9</v>
      </c>
      <c r="D6" s="7">
        <v>20</v>
      </c>
      <c r="E6" s="12">
        <v>0</v>
      </c>
      <c r="F6" s="13"/>
      <c r="G6" s="12">
        <f>H6*F6</f>
        <v>0</v>
      </c>
      <c r="H6" s="12">
        <f>D6*E6</f>
        <v>0</v>
      </c>
      <c r="I6" s="12">
        <f>ROUND((H6+G6),2)</f>
        <v>0</v>
      </c>
    </row>
    <row r="7" spans="1:9" s="8" customFormat="1" x14ac:dyDescent="0.3">
      <c r="A7" s="23" t="s">
        <v>12</v>
      </c>
      <c r="B7" s="23"/>
      <c r="C7" s="23"/>
      <c r="D7" s="23"/>
      <c r="E7" s="23"/>
      <c r="F7" s="23"/>
      <c r="G7" s="23"/>
      <c r="H7" s="14">
        <f>SUM(H5:H6)</f>
        <v>0</v>
      </c>
      <c r="I7" s="14">
        <f>SUM(I5:I6)</f>
        <v>0</v>
      </c>
    </row>
    <row r="8" spans="1:9" s="10" customFormat="1" x14ac:dyDescent="0.3">
      <c r="A8" s="11"/>
    </row>
    <row r="9" spans="1:9" s="10" customFormat="1" x14ac:dyDescent="0.3">
      <c r="A9" s="15"/>
      <c r="B9" s="16"/>
      <c r="C9" s="15"/>
    </row>
    <row r="10" spans="1:9" x14ac:dyDescent="0.3">
      <c r="A10" s="9"/>
      <c r="B10" s="9"/>
      <c r="C10" s="9"/>
      <c r="D10" s="9"/>
    </row>
    <row r="11" spans="1:9" x14ac:dyDescent="0.3">
      <c r="A11" s="9"/>
      <c r="B11" s="9"/>
      <c r="C11" s="9"/>
      <c r="D11" s="9"/>
    </row>
    <row r="12" spans="1:9" s="10" customFormat="1" x14ac:dyDescent="0.3">
      <c r="A12" s="11"/>
    </row>
    <row r="13" spans="1:9" s="10" customFormat="1" x14ac:dyDescent="0.3">
      <c r="A13" s="11"/>
    </row>
    <row r="14" spans="1:9" s="10" customFormat="1" x14ac:dyDescent="0.3">
      <c r="A14" s="11"/>
    </row>
    <row r="15" spans="1:9" s="10" customFormat="1" x14ac:dyDescent="0.3">
      <c r="A15" s="11"/>
    </row>
  </sheetData>
  <mergeCells count="1">
    <mergeCell ref="A7:G7"/>
  </mergeCells>
  <pageMargins left="0.7" right="0.7" top="0.75" bottom="0.75" header="0.3" footer="0.3"/>
  <pageSetup paperSize="9" scale="70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48BD-430A-4A27-B519-FAF98B2A200D}">
  <dimension ref="A1:J15"/>
  <sheetViews>
    <sheetView tabSelected="1" zoomScaleNormal="100" workbookViewId="0">
      <selection activeCell="J8" sqref="J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41.4" x14ac:dyDescent="0.3">
      <c r="A5" s="4">
        <v>1</v>
      </c>
      <c r="B5" s="6" t="s">
        <v>53</v>
      </c>
      <c r="C5" s="19" t="s">
        <v>55</v>
      </c>
      <c r="D5" s="4" t="s">
        <v>9</v>
      </c>
      <c r="E5" s="7">
        <v>70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 x14ac:dyDescent="0.3">
      <c r="A6" s="4">
        <v>2</v>
      </c>
      <c r="B6" s="6" t="s">
        <v>54</v>
      </c>
      <c r="C6" s="19" t="s">
        <v>55</v>
      </c>
      <c r="D6" s="4" t="s">
        <v>9</v>
      </c>
      <c r="E6" s="7">
        <v>30</v>
      </c>
      <c r="F6" s="12">
        <v>0</v>
      </c>
      <c r="G6" s="13"/>
      <c r="H6" s="12">
        <f>I6*G6</f>
        <v>0</v>
      </c>
      <c r="I6" s="12">
        <f>E6*F6</f>
        <v>0</v>
      </c>
      <c r="J6" s="12">
        <f>ROUND((I6+H6),2)</f>
        <v>0</v>
      </c>
    </row>
    <row r="7" spans="1:10" s="8" customFormat="1" x14ac:dyDescent="0.3">
      <c r="A7" s="23" t="s">
        <v>12</v>
      </c>
      <c r="B7" s="23"/>
      <c r="C7" s="23"/>
      <c r="D7" s="23"/>
      <c r="E7" s="23"/>
      <c r="F7" s="23"/>
      <c r="G7" s="23"/>
      <c r="H7" s="23"/>
      <c r="I7" s="14">
        <f>SUM(I5:I6)</f>
        <v>0</v>
      </c>
      <c r="J7" s="14">
        <f>SUM(J5:J6)</f>
        <v>0</v>
      </c>
    </row>
    <row r="8" spans="1:10" s="10" customFormat="1" x14ac:dyDescent="0.3">
      <c r="A8" s="11"/>
      <c r="B8" s="11"/>
    </row>
    <row r="9" spans="1:10" s="10" customFormat="1" x14ac:dyDescent="0.3">
      <c r="A9" s="15"/>
      <c r="B9" s="16"/>
      <c r="C9" s="16"/>
      <c r="D9" s="15"/>
    </row>
    <row r="10" spans="1:10" x14ac:dyDescent="0.3">
      <c r="A10" s="9"/>
      <c r="B10" s="9"/>
      <c r="C10" s="9"/>
      <c r="D10" s="9"/>
      <c r="E10" s="9"/>
    </row>
    <row r="11" spans="1:10" x14ac:dyDescent="0.3">
      <c r="A11" s="9"/>
      <c r="B11" s="9"/>
      <c r="C11" s="9"/>
      <c r="D11" s="9"/>
      <c r="E11" s="9"/>
    </row>
    <row r="12" spans="1:10" s="10" customFormat="1" x14ac:dyDescent="0.3">
      <c r="A12" s="11"/>
      <c r="B12" s="11"/>
    </row>
    <row r="13" spans="1:10" s="10" customFormat="1" x14ac:dyDescent="0.3">
      <c r="A13" s="11"/>
      <c r="B13" s="11"/>
    </row>
    <row r="14" spans="1:10" s="10" customFormat="1" x14ac:dyDescent="0.3">
      <c r="A14" s="11"/>
      <c r="B14" s="11"/>
    </row>
    <row r="15" spans="1:10" s="10" customFormat="1" x14ac:dyDescent="0.3">
      <c r="A15" s="11"/>
      <c r="B15" s="11"/>
    </row>
  </sheetData>
  <mergeCells count="1">
    <mergeCell ref="A7:H7"/>
  </mergeCells>
  <pageMargins left="0.7" right="0.7" top="0.75" bottom="0.75" header="0.3" footer="0.3"/>
  <pageSetup paperSize="9" scale="7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Rurki krtaniowe</vt:lpstr>
      <vt:lpstr>Część 2 - Rurki nosowo-gardłowe</vt:lpstr>
      <vt:lpstr>Część 3 - Sprzęt do anestezji</vt:lpstr>
      <vt:lpstr>Część 4 - Opatrunki specjalisty</vt:lpstr>
      <vt:lpstr>Część 5 - Igły do wkłuć doszpik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2023-10-24T11:31:10Z</cp:lastPrinted>
  <dcterms:created xsi:type="dcterms:W3CDTF">2014-02-03T21:00:44Z</dcterms:created>
  <dcterms:modified xsi:type="dcterms:W3CDTF">2024-03-26T12:24:08Z</dcterms:modified>
</cp:coreProperties>
</file>