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</sheets>
  <definedNames>
    <definedName name="_xlnm.Print_Area" localSheetId="0">Arkusz1!$A$1:$I$42</definedName>
  </definedNames>
  <calcPr calcId="125725" iterateDelta="1E-4"/>
</workbook>
</file>

<file path=xl/calcChain.xml><?xml version="1.0" encoding="utf-8"?>
<calcChain xmlns="http://schemas.openxmlformats.org/spreadsheetml/2006/main">
  <c r="F35" i="1"/>
  <c r="G35" s="1"/>
  <c r="F12"/>
  <c r="G12" s="1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6"/>
  <c r="F37"/>
  <c r="F38"/>
  <c r="F39"/>
  <c r="F40"/>
  <c r="F41"/>
  <c r="F42"/>
  <c r="F43" l="1"/>
  <c r="G15"/>
  <c r="G17"/>
  <c r="G19"/>
  <c r="G21"/>
  <c r="G23"/>
  <c r="G25"/>
  <c r="G27"/>
  <c r="G30"/>
  <c r="G32"/>
  <c r="G34"/>
  <c r="G37"/>
  <c r="G39"/>
  <c r="G41"/>
  <c r="G13"/>
  <c r="G14"/>
  <c r="G16"/>
  <c r="G18"/>
  <c r="G20"/>
  <c r="G22"/>
  <c r="G24"/>
  <c r="G26"/>
  <c r="G28"/>
  <c r="G29"/>
  <c r="G31"/>
  <c r="G33"/>
  <c r="G36"/>
  <c r="G38"/>
  <c r="G40"/>
  <c r="G42"/>
  <c r="G43" l="1"/>
</calcChain>
</file>

<file path=xl/sharedStrings.xml><?xml version="1.0" encoding="utf-8"?>
<sst xmlns="http://schemas.openxmlformats.org/spreadsheetml/2006/main" count="81" uniqueCount="81">
  <si>
    <t>Lp.</t>
  </si>
  <si>
    <t xml:space="preserve">Nazwa </t>
  </si>
  <si>
    <t>ilość</t>
  </si>
  <si>
    <t xml:space="preserve">cena netto </t>
  </si>
  <si>
    <t xml:space="preserve">wartość netto </t>
  </si>
  <si>
    <t xml:space="preserve">Wartość brutto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</si>
  <si>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</si>
  <si>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</si>
  <si>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</si>
  <si>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</si>
  <si>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</si>
  <si>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</si>
  <si>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</si>
  <si>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</si>
  <si>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</si>
  <si>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</si>
  <si>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</si>
  <si>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</si>
  <si>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</si>
  <si>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</si>
  <si>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</si>
  <si>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</si>
  <si>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</si>
  <si>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</si>
  <si>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</si>
  <si>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</si>
  <si>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</si>
  <si>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</si>
  <si>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</si>
  <si>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</si>
  <si>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</si>
  <si>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</si>
  <si>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</si>
  <si>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</si>
  <si>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</si>
  <si>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</si>
  <si>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</si>
  <si>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Wymagania ogólne do narzędzi :  </t>
  </si>
  <si>
    <t>2. Narzędzia oznakowane laserowo: numer katalogowy, nazwa producenta, znak CE, data matrix i numer LOT.</t>
  </si>
  <si>
    <t xml:space="preserve">numer katalogowy </t>
  </si>
  <si>
    <t xml:space="preserve">nazwa producenta </t>
  </si>
  <si>
    <t xml:space="preserve">Załącznik nr 1. </t>
  </si>
  <si>
    <t>1. Narzędzia wykonane ze stali odpornej na korozję  zgodnie z normą EN ISO7153-1:2016 lub równoważną.</t>
  </si>
  <si>
    <t>3. Narzędzia oznakowane laserowo podczas procesu produkcji poprzez indywidualny wskazany przez Zamawiającego opis - BLOK OP D-KO</t>
  </si>
  <si>
    <t xml:space="preserve">4. Zasady postępowania z nowymi narzędziami przed pierwszym użyciem oraz postępowanie z instrumentami  w trakcie użytkowania. Szczegółowe informację mają dotyczyć mycia, dezynfekcji, sterylizacji i konserwacji narzędzi. </t>
  </si>
  <si>
    <t xml:space="preserve">7.  Narzędzia z warstwą pasywną </t>
  </si>
  <si>
    <t>VAT</t>
  </si>
  <si>
    <t xml:space="preserve">suma końcowa </t>
  </si>
  <si>
    <t xml:space="preserve">Nożyczki preparacyjne Metzenabum, odgiete podwójnie, ostrza utwardzone, typ Supercut, dł. 14,5 cm </t>
  </si>
  <si>
    <t xml:space="preserve">Pinceta chirurgiczna wąska, 1x2 ząbki, dł 13 cm </t>
  </si>
  <si>
    <t xml:space="preserve">Pinceta chirurgiczna standard, 1x2 ząbki, dł 13 cm </t>
  </si>
  <si>
    <t xml:space="preserve">kleszczyki naczyniowe Finocchieto, dł 22 cm </t>
  </si>
  <si>
    <t xml:space="preserve">Igłotrzymacz De Bakey, z twardymi wkładkami, dł 20 cm </t>
  </si>
  <si>
    <t xml:space="preserve">Igłotrzymacz De Bakey, z twardymi wkładkami, dł 18 cm </t>
  </si>
  <si>
    <t xml:space="preserve">Igłotrzymacz De Bakey, z twardymi wkładkami, dł 15 cm </t>
  </si>
  <si>
    <t xml:space="preserve">Pinceta chirurgiczna Tayler z kołkiem, prosta, ząbki 1x2, dł. 17,5 cm </t>
  </si>
  <si>
    <t xml:space="preserve">Pinceta naczyniowa De Bakey, atraumatyczna , prosta, bardzo delikatna , szer. 1,1 mm, dł. 20 cm </t>
  </si>
  <si>
    <t xml:space="preserve">kleszczyk Bangolea, zagięty, dł 20 cm </t>
  </si>
  <si>
    <t xml:space="preserve">Nóż amputacyjny Catlin, długość ostrza 19 cm </t>
  </si>
  <si>
    <t xml:space="preserve">Rozwieracz Irwin, 4x4 zęby, ostry </t>
  </si>
  <si>
    <t xml:space="preserve">Hak Adson, ostry, 35 mm, dł 26,5 cm </t>
  </si>
  <si>
    <t xml:space="preserve">Hak Adson, tępy, 35 mm, dł 26,5 cm </t>
  </si>
  <si>
    <t xml:space="preserve">Hak Cushing, szer. 16 mm, dł. 20 cm </t>
  </si>
  <si>
    <t xml:space="preserve">Hak Doyen, 55x115 mm, dł. 30 cm </t>
  </si>
  <si>
    <t xml:space="preserve">Kleszczyki naczyniowe Halsted-Mosquito, odgięte, dł 14 cm </t>
  </si>
  <si>
    <t xml:space="preserve">Kleszczyki naczyniowe Crile- Rankin, odgięte, dł. 16 cm </t>
  </si>
  <si>
    <t xml:space="preserve">Nabatoff komplet do usuwania żylaków </t>
  </si>
  <si>
    <t xml:space="preserve">Ekstraktor Varady do flebektomii, dł. 18 cm </t>
  </si>
  <si>
    <t xml:space="preserve">Drut Nabatoff do żylaków , giętki , nierdzewny </t>
  </si>
  <si>
    <t xml:space="preserve">Kleszczyki naczyniowe Halsted-Mosquito, odgięte, dł 12,5 cm </t>
  </si>
  <si>
    <t>Kleszcze Doyen-Kocher do chwytania tkanek i organów, ząbkowanie DeBakey, proste, dł. 25 cm</t>
  </si>
  <si>
    <t xml:space="preserve">Nożyczki preparacyjne Metzenabum, odgięte, ostrza utwardzone, typ Supercut, dł. 14,5 cm </t>
  </si>
  <si>
    <t xml:space="preserve">Nożyczki preparacyjne Metzenabum, odgięte, ostrza utwardzone, typ Supercut, dł. 18 cm </t>
  </si>
  <si>
    <t xml:space="preserve">Nożyczki preparacyjne Metzenabum, odgięte, ostrza utwardzone, typ Supercut, dł. 20 cm </t>
  </si>
  <si>
    <t xml:space="preserve">Nożyczki preparacyjne Metzenabum, odgięte podwójnie, ostrza utwardzone, typ Supercut, dł. 18 cm </t>
  </si>
  <si>
    <t xml:space="preserve">Nożyczki preparacyjne Metzenabum Fino , odgięte podwójnie, ostrza utwardzone, typ Supercut, dł. 20 cm </t>
  </si>
  <si>
    <t xml:space="preserve">Pinceta naczyniowa De Bakey, atraumatyczna , prosta , szer. 2,0 mm, dł. 20 cm </t>
  </si>
  <si>
    <t xml:space="preserve">Hak Obwegeser, wygięty w górę, 80x16 mm, 21,5 cm </t>
  </si>
  <si>
    <t xml:space="preserve">Hak Obwegeser, zakrzywiony w górę, 70x14 mm, 21,5 cm </t>
  </si>
  <si>
    <t>5. Wymagana trwardość podstawowych narzędzi: kleszczyki, haki i imadła 42-50 HRC; nożyczki 52-58 HRC, trzonki do skalpeli 50-58 HRC; instrumenty elastyczne 5-20 HRC.</t>
  </si>
  <si>
    <t xml:space="preserve">6.  Zamawiający dopuszcza tolerancje wymiarową oferowanych narzędzi w  porzedziale +/- 2mm. 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</si>
</sst>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44" fontId="0" fillId="0" borderId="1" xfId="0" applyNumberFormat="1" applyBorder="1"/>
    <xf numFmtId="44" fontId="0" fillId="0" borderId="4" xfId="0" applyNumberFormat="1" applyBorder="1"/>
    <xf numFmtId="44" fontId="0" fillId="0" borderId="2" xfId="0" applyNumberFormat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3" xfId="0" applyFill="1" applyBorder="1"/>
    <xf numFmtId="44" fontId="0" fillId="0" borderId="1" xfId="0" applyNumberFormat="1" applyFill="1" applyBorder="1"/>
    <xf numFmtId="44" fontId="0" fillId="0" borderId="4" xfId="0" applyNumberFormat="1" applyFill="1" applyBorder="1"/>
    <xf numFmtId="0" fontId="0" fillId="0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</cellXfs>
  <cellStyles count="1">
    <cellStyle name="Normalny" xfId="0" builtinId="0"/>
  </cellStyles>
  <dxfs count="22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1:I43" totalsRowShown="0" headerRowDxfId="21" headerRowBorderDxfId="20" tableBorderDxfId="19" totalsRowBorderDxfId="18">
  <tableColumns count="9">
    <tableColumn id="1" name="Lp." dataDxfId="17" totalsRowDxfId="16"/>
    <tableColumn id="2" name="Nazwa " dataDxfId="15" totalsRowDxfId="14"/>
    <tableColumn id="3" name="ilość" dataDxfId="13" totalsRowDxfId="12"/>
    <tableColumn id="4" name="cena netto " dataDxfId="11" totalsRowDxfId="10"/>
    <tableColumn id="5" name="VAT" dataDxfId="9" totalsRowDxfId="8"/>
    <tableColumn id="6" name="wartość netto " dataDxfId="7" totalsRowDxfId="6">
      <calculatedColumnFormula>Tabela1[[#This Row],[ilość]]*Tabela1[[#This Row],[cena netto ]]</calculatedColumnFormula>
    </tableColumn>
    <tableColumn id="8" name="Wartość brutto " dataDxfId="5" totalsRowDxfId="4">
      <calculatedColumnFormula>Tabela1[[#This Row],[wartość netto ]]+(Tabela1[[#This Row],[wartość netto ]]*Tabela1[[#This Row],[VAT]]/100)</calculatedColumnFormula>
    </tableColumn>
    <tableColumn id="9" name="numer katalogowy " dataDxfId="3" totalsRowDxfId="2"/>
    <tableColumn id="10" name="nazwa producenta 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B41" sqref="B41"/>
    </sheetView>
  </sheetViews>
  <sheetFormatPr defaultRowHeight="15"/>
  <cols>
    <col min="1" max="1" width="3.85546875" customWidth="1"/>
    <col min="2" max="2" width="28.5703125" customWidth="1"/>
    <col min="3" max="3" width="5.7109375" customWidth="1"/>
    <col min="4" max="4" width="10.28515625" customWidth="1"/>
    <col min="5" max="5" width="7.85546875" customWidth="1"/>
    <col min="6" max="6" width="10.85546875" customWidth="1"/>
    <col min="7" max="7" width="11.85546875" customWidth="1"/>
    <col min="8" max="8" width="12.28515625" customWidth="1"/>
    <col min="9" max="9" width="12.7109375" customWidth="1"/>
  </cols>
  <sheetData>
    <row r="1" spans="1:9">
      <c r="A1" s="23" t="s">
        <v>41</v>
      </c>
      <c r="B1" s="23"/>
      <c r="C1" s="23"/>
      <c r="D1" s="23"/>
      <c r="E1" s="23"/>
      <c r="F1" s="23"/>
      <c r="G1" s="23"/>
      <c r="H1" s="23"/>
      <c r="I1" s="23"/>
    </row>
    <row r="2" spans="1:9" ht="18" customHeight="1">
      <c r="A2" s="24" t="s">
        <v>37</v>
      </c>
      <c r="B2" s="25"/>
      <c r="C2" s="25"/>
      <c r="D2" s="25"/>
      <c r="E2" s="25"/>
      <c r="F2" s="25"/>
      <c r="G2" s="25"/>
      <c r="H2" s="25"/>
      <c r="I2" s="25"/>
    </row>
    <row r="3" spans="1:9" ht="15.75" customHeight="1">
      <c r="A3" s="22" t="s">
        <v>42</v>
      </c>
      <c r="B3" s="22"/>
      <c r="C3" s="22"/>
      <c r="D3" s="22"/>
      <c r="E3" s="22"/>
      <c r="F3" s="22"/>
      <c r="G3" s="22"/>
      <c r="H3" s="22"/>
      <c r="I3" s="22"/>
    </row>
    <row r="4" spans="1:9" ht="15.75" customHeight="1">
      <c r="A4" s="21" t="s">
        <v>38</v>
      </c>
      <c r="B4" s="21"/>
      <c r="C4" s="21"/>
      <c r="D4" s="21"/>
      <c r="E4" s="21"/>
      <c r="F4" s="21"/>
      <c r="G4" s="21"/>
      <c r="H4" s="21"/>
      <c r="I4" s="21"/>
    </row>
    <row r="5" spans="1:9" ht="33" customHeight="1">
      <c r="A5" s="21" t="s">
        <v>43</v>
      </c>
      <c r="B5" s="21"/>
      <c r="C5" s="21"/>
      <c r="D5" s="21"/>
      <c r="E5" s="21"/>
      <c r="F5" s="21"/>
      <c r="G5" s="21"/>
      <c r="H5" s="21"/>
      <c r="I5" s="21"/>
    </row>
    <row r="6" spans="1:9" ht="43.5" customHeight="1">
      <c r="A6" s="21" t="s">
        <v>44</v>
      </c>
      <c r="B6" s="21"/>
      <c r="C6" s="21"/>
      <c r="D6" s="21"/>
      <c r="E6" s="21"/>
      <c r="F6" s="21"/>
      <c r="G6" s="21"/>
      <c r="H6" s="21"/>
      <c r="I6" s="21"/>
    </row>
    <row r="7" spans="1:9" ht="30.75" customHeight="1">
      <c r="A7" s="21" t="s">
        <v>79</v>
      </c>
      <c r="B7" s="21"/>
      <c r="C7" s="21"/>
      <c r="D7" s="21"/>
      <c r="E7" s="21"/>
      <c r="F7" s="21"/>
      <c r="G7" s="21"/>
      <c r="H7" s="21"/>
      <c r="I7" s="21"/>
    </row>
    <row r="8" spans="1:9" ht="15.75" customHeight="1">
      <c r="A8" s="21" t="s">
        <v>80</v>
      </c>
      <c r="B8" s="21"/>
      <c r="C8" s="21"/>
      <c r="D8" s="21"/>
      <c r="E8" s="21"/>
      <c r="F8" s="21"/>
      <c r="G8" s="21"/>
      <c r="H8" s="21"/>
      <c r="I8" s="21"/>
    </row>
    <row r="9" spans="1:9" ht="15.75" customHeight="1">
      <c r="A9" s="22" t="s">
        <v>45</v>
      </c>
      <c r="B9" s="22"/>
      <c r="C9" s="22"/>
      <c r="D9" s="22"/>
      <c r="E9" s="22"/>
      <c r="F9" s="22"/>
      <c r="G9" s="22"/>
      <c r="H9" s="22"/>
      <c r="I9" s="22"/>
    </row>
    <row r="10" spans="1:9" ht="15.75" customHeight="1">
      <c r="A10" s="9"/>
      <c r="B10" s="9"/>
      <c r="C10" s="9"/>
      <c r="D10" s="9"/>
      <c r="E10" s="9"/>
      <c r="F10" s="9"/>
      <c r="G10" s="9"/>
      <c r="H10" s="9"/>
      <c r="I10" s="9"/>
    </row>
    <row r="11" spans="1:9" ht="33" customHeight="1">
      <c r="A11" s="5" t="s">
        <v>0</v>
      </c>
      <c r="B11" s="6" t="s">
        <v>1</v>
      </c>
      <c r="C11" s="6" t="s">
        <v>2</v>
      </c>
      <c r="D11" s="10" t="s">
        <v>3</v>
      </c>
      <c r="E11" s="6" t="s">
        <v>46</v>
      </c>
      <c r="F11" s="10" t="s">
        <v>4</v>
      </c>
      <c r="G11" s="11" t="s">
        <v>5</v>
      </c>
      <c r="H11" s="10" t="s">
        <v>39</v>
      </c>
      <c r="I11" s="10" t="s">
        <v>40</v>
      </c>
    </row>
    <row r="12" spans="1:9" ht="60">
      <c r="A12" s="4" t="s">
        <v>6</v>
      </c>
      <c r="B12" s="15" t="s">
        <v>70</v>
      </c>
      <c r="C12" s="1">
        <v>4</v>
      </c>
      <c r="D12" s="12">
        <v>0</v>
      </c>
      <c r="E12" s="1"/>
      <c r="F12" s="12">
        <f>Tabela1[[#This Row],[ilość]]*Tabela1[[#This Row],[cena netto ]]</f>
        <v>0</v>
      </c>
      <c r="G12" s="13">
        <f>Tabela1[[#This Row],[wartość netto ]]+(Tabela1[[#This Row],[wartość netto ]]*Tabela1[[#This Row],[VAT]]/100)</f>
        <v>0</v>
      </c>
      <c r="H12" s="6"/>
      <c r="I12" s="6"/>
    </row>
    <row r="13" spans="1:9" ht="60">
      <c r="A13" s="4" t="s">
        <v>7</v>
      </c>
      <c r="B13" s="16" t="s">
        <v>71</v>
      </c>
      <c r="C13" s="1">
        <v>2</v>
      </c>
      <c r="D13" s="12">
        <v>0</v>
      </c>
      <c r="E13" s="1"/>
      <c r="F13" s="12">
        <f>Tabela1[[#This Row],[ilość]]*Tabela1[[#This Row],[cena netto ]]</f>
        <v>0</v>
      </c>
      <c r="G13" s="13">
        <f>Tabela1[[#This Row],[wartość netto ]]+(Tabela1[[#This Row],[wartość netto ]]*Tabela1[[#This Row],[VAT]]/100)</f>
        <v>0</v>
      </c>
      <c r="H13" s="1"/>
      <c r="I13" s="1"/>
    </row>
    <row r="14" spans="1:9" ht="60">
      <c r="A14" s="4" t="s">
        <v>8</v>
      </c>
      <c r="B14" s="16" t="s">
        <v>72</v>
      </c>
      <c r="C14" s="1">
        <v>2</v>
      </c>
      <c r="D14" s="12">
        <v>0</v>
      </c>
      <c r="E14" s="1"/>
      <c r="F14" s="12">
        <f>Tabela1[[#This Row],[ilość]]*Tabela1[[#This Row],[cena netto ]]</f>
        <v>0</v>
      </c>
      <c r="G14" s="13">
        <f>Tabela1[[#This Row],[wartość netto ]]+(Tabela1[[#This Row],[wartość netto ]]*Tabela1[[#This Row],[VAT]]/100)</f>
        <v>0</v>
      </c>
      <c r="H14" s="1"/>
      <c r="I14" s="1"/>
    </row>
    <row r="15" spans="1:9" ht="60">
      <c r="A15" s="4" t="s">
        <v>9</v>
      </c>
      <c r="B15" s="16" t="s">
        <v>73</v>
      </c>
      <c r="C15" s="1">
        <v>1</v>
      </c>
      <c r="D15" s="12">
        <v>0</v>
      </c>
      <c r="E15" s="1"/>
      <c r="F15" s="12">
        <f>Tabela1[[#This Row],[ilość]]*Tabela1[[#This Row],[cena netto ]]</f>
        <v>0</v>
      </c>
      <c r="G15" s="13">
        <f>Tabela1[[#This Row],[wartość netto ]]+(Tabela1[[#This Row],[wartość netto ]]*Tabela1[[#This Row],[VAT]]/100)</f>
        <v>0</v>
      </c>
      <c r="H15" s="1"/>
      <c r="I15" s="1"/>
    </row>
    <row r="16" spans="1:9" ht="75">
      <c r="A16" s="4" t="s">
        <v>10</v>
      </c>
      <c r="B16" s="16" t="s">
        <v>48</v>
      </c>
      <c r="C16" s="1">
        <v>2</v>
      </c>
      <c r="D16" s="12">
        <v>0</v>
      </c>
      <c r="E16" s="1"/>
      <c r="F16" s="12">
        <f>Tabela1[[#This Row],[ilość]]*Tabela1[[#This Row],[cena netto ]]</f>
        <v>0</v>
      </c>
      <c r="G16" s="13">
        <f>Tabela1[[#This Row],[wartość netto ]]+(Tabela1[[#This Row],[wartość netto ]]*Tabela1[[#This Row],[VAT]]/100)</f>
        <v>0</v>
      </c>
      <c r="H16" s="1"/>
      <c r="I16" s="1"/>
    </row>
    <row r="17" spans="1:9" ht="75">
      <c r="A17" s="4" t="s">
        <v>11</v>
      </c>
      <c r="B17" s="16" t="s">
        <v>74</v>
      </c>
      <c r="C17" s="1">
        <v>2</v>
      </c>
      <c r="D17" s="12">
        <v>0</v>
      </c>
      <c r="E17" s="1"/>
      <c r="F17" s="12">
        <f>Tabela1[[#This Row],[ilość]]*Tabela1[[#This Row],[cena netto ]]</f>
        <v>0</v>
      </c>
      <c r="G17" s="13">
        <f>Tabela1[[#This Row],[wartość netto ]]+(Tabela1[[#This Row],[wartość netto ]]*Tabela1[[#This Row],[VAT]]/100)</f>
        <v>0</v>
      </c>
      <c r="H17" s="1"/>
      <c r="I17" s="1"/>
    </row>
    <row r="18" spans="1:9" s="20" customFormat="1" ht="75">
      <c r="A18" s="17" t="s">
        <v>12</v>
      </c>
      <c r="B18" s="16" t="s">
        <v>75</v>
      </c>
      <c r="C18" s="3">
        <v>1</v>
      </c>
      <c r="D18" s="18">
        <v>0</v>
      </c>
      <c r="E18" s="3"/>
      <c r="F18" s="18">
        <f>Tabela1[[#This Row],[ilość]]*Tabela1[[#This Row],[cena netto ]]</f>
        <v>0</v>
      </c>
      <c r="G18" s="19">
        <f>Tabela1[[#This Row],[wartość netto ]]+(Tabela1[[#This Row],[wartość netto ]]*Tabela1[[#This Row],[VAT]]/100)</f>
        <v>0</v>
      </c>
      <c r="H18" s="3"/>
      <c r="I18" s="3"/>
    </row>
    <row r="19" spans="1:9" ht="30">
      <c r="A19" s="4" t="s">
        <v>13</v>
      </c>
      <c r="B19" s="15" t="s">
        <v>49</v>
      </c>
      <c r="C19" s="1">
        <v>20</v>
      </c>
      <c r="D19" s="12">
        <v>0</v>
      </c>
      <c r="E19" s="1"/>
      <c r="F19" s="12">
        <f>Tabela1[[#This Row],[ilość]]*Tabela1[[#This Row],[cena netto ]]</f>
        <v>0</v>
      </c>
      <c r="G19" s="13">
        <f>Tabela1[[#This Row],[wartość netto ]]+(Tabela1[[#This Row],[wartość netto ]]*Tabela1[[#This Row],[VAT]]/100)</f>
        <v>0</v>
      </c>
      <c r="H19" s="1"/>
      <c r="I19" s="1"/>
    </row>
    <row r="20" spans="1:9" ht="30">
      <c r="A20" s="4" t="s">
        <v>14</v>
      </c>
      <c r="B20" s="15" t="s">
        <v>50</v>
      </c>
      <c r="C20" s="1">
        <v>20</v>
      </c>
      <c r="D20" s="12">
        <v>0</v>
      </c>
      <c r="E20" s="1"/>
      <c r="F20" s="12">
        <f>Tabela1[[#This Row],[ilość]]*Tabela1[[#This Row],[cena netto ]]</f>
        <v>0</v>
      </c>
      <c r="G20" s="13">
        <f>Tabela1[[#This Row],[wartość netto ]]+(Tabela1[[#This Row],[wartość netto ]]*Tabela1[[#This Row],[VAT]]/100)</f>
        <v>0</v>
      </c>
      <c r="H20" s="1"/>
      <c r="I20" s="1"/>
    </row>
    <row r="21" spans="1:9" ht="30">
      <c r="A21" s="4" t="s">
        <v>15</v>
      </c>
      <c r="B21" s="15" t="s">
        <v>51</v>
      </c>
      <c r="C21" s="1">
        <v>2</v>
      </c>
      <c r="D21" s="12">
        <v>0</v>
      </c>
      <c r="E21" s="1"/>
      <c r="F21" s="12">
        <f>Tabela1[[#This Row],[ilość]]*Tabela1[[#This Row],[cena netto ]]</f>
        <v>0</v>
      </c>
      <c r="G21" s="13">
        <f>Tabela1[[#This Row],[wartość netto ]]+(Tabela1[[#This Row],[wartość netto ]]*Tabela1[[#This Row],[VAT]]/100)</f>
        <v>0</v>
      </c>
      <c r="H21" s="1"/>
      <c r="I21" s="1"/>
    </row>
    <row r="22" spans="1:9" ht="30">
      <c r="A22" s="4" t="s">
        <v>16</v>
      </c>
      <c r="B22" s="15" t="s">
        <v>52</v>
      </c>
      <c r="C22" s="1">
        <v>2</v>
      </c>
      <c r="D22" s="12">
        <v>0</v>
      </c>
      <c r="E22" s="1"/>
      <c r="F22" s="12">
        <f>Tabela1[[#This Row],[ilość]]*Tabela1[[#This Row],[cena netto ]]</f>
        <v>0</v>
      </c>
      <c r="G22" s="13">
        <f>Tabela1[[#This Row],[wartość netto ]]+(Tabela1[[#This Row],[wartość netto ]]*Tabela1[[#This Row],[VAT]]/100)</f>
        <v>0</v>
      </c>
      <c r="H22" s="1"/>
      <c r="I22" s="1"/>
    </row>
    <row r="23" spans="1:9" ht="30">
      <c r="A23" s="4" t="s">
        <v>17</v>
      </c>
      <c r="B23" s="15" t="s">
        <v>53</v>
      </c>
      <c r="C23" s="1">
        <v>2</v>
      </c>
      <c r="D23" s="12">
        <v>0</v>
      </c>
      <c r="E23" s="1"/>
      <c r="F23" s="12">
        <f>Tabela1[[#This Row],[ilość]]*Tabela1[[#This Row],[cena netto ]]</f>
        <v>0</v>
      </c>
      <c r="G23" s="13">
        <f>Tabela1[[#This Row],[wartość netto ]]+(Tabela1[[#This Row],[wartość netto ]]*Tabela1[[#This Row],[VAT]]/100)</f>
        <v>0</v>
      </c>
      <c r="H23" s="1"/>
      <c r="I23" s="1"/>
    </row>
    <row r="24" spans="1:9" ht="30">
      <c r="A24" s="4" t="s">
        <v>18</v>
      </c>
      <c r="B24" s="15" t="s">
        <v>54</v>
      </c>
      <c r="C24" s="1">
        <v>1</v>
      </c>
      <c r="D24" s="12">
        <v>0</v>
      </c>
      <c r="E24" s="1"/>
      <c r="F24" s="12">
        <f>Tabela1[[#This Row],[ilość]]*Tabela1[[#This Row],[cena netto ]]</f>
        <v>0</v>
      </c>
      <c r="G24" s="13">
        <f>Tabela1[[#This Row],[wartość netto ]]+(Tabela1[[#This Row],[wartość netto ]]*Tabela1[[#This Row],[VAT]]/100)</f>
        <v>0</v>
      </c>
      <c r="H24" s="1"/>
      <c r="I24" s="1"/>
    </row>
    <row r="25" spans="1:9" ht="45">
      <c r="A25" s="4" t="s">
        <v>19</v>
      </c>
      <c r="B25" s="15" t="s">
        <v>55</v>
      </c>
      <c r="C25" s="1">
        <v>6</v>
      </c>
      <c r="D25" s="12">
        <v>0</v>
      </c>
      <c r="E25" s="1"/>
      <c r="F25" s="12">
        <f>Tabela1[[#This Row],[ilość]]*Tabela1[[#This Row],[cena netto ]]</f>
        <v>0</v>
      </c>
      <c r="G25" s="13">
        <f>Tabela1[[#This Row],[wartość netto ]]+(Tabela1[[#This Row],[wartość netto ]]*Tabela1[[#This Row],[VAT]]/100)</f>
        <v>0</v>
      </c>
      <c r="H25" s="1"/>
      <c r="I25" s="1"/>
    </row>
    <row r="26" spans="1:9" ht="60">
      <c r="A26" s="4" t="s">
        <v>20</v>
      </c>
      <c r="B26" s="15" t="s">
        <v>56</v>
      </c>
      <c r="C26" s="1">
        <v>1</v>
      </c>
      <c r="D26" s="12">
        <v>0</v>
      </c>
      <c r="E26" s="1"/>
      <c r="F26" s="12">
        <f>Tabela1[[#This Row],[ilość]]*Tabela1[[#This Row],[cena netto ]]</f>
        <v>0</v>
      </c>
      <c r="G26" s="13">
        <f>Tabela1[[#This Row],[wartość netto ]]+(Tabela1[[#This Row],[wartość netto ]]*Tabela1[[#This Row],[VAT]]/100)</f>
        <v>0</v>
      </c>
      <c r="H26" s="1"/>
      <c r="I26" s="1"/>
    </row>
    <row r="27" spans="1:9" ht="45">
      <c r="A27" s="4" t="s">
        <v>21</v>
      </c>
      <c r="B27" s="15" t="s">
        <v>76</v>
      </c>
      <c r="C27" s="1">
        <v>1</v>
      </c>
      <c r="D27" s="12">
        <v>0</v>
      </c>
      <c r="E27" s="1"/>
      <c r="F27" s="12">
        <f>Tabela1[[#This Row],[ilość]]*Tabela1[[#This Row],[cena netto ]]</f>
        <v>0</v>
      </c>
      <c r="G27" s="13">
        <f>Tabela1[[#This Row],[wartość netto ]]+(Tabela1[[#This Row],[wartość netto ]]*Tabela1[[#This Row],[VAT]]/100)</f>
        <v>0</v>
      </c>
      <c r="H27" s="1"/>
      <c r="I27" s="1"/>
    </row>
    <row r="28" spans="1:9" ht="30">
      <c r="A28" s="4" t="s">
        <v>22</v>
      </c>
      <c r="B28" s="15" t="s">
        <v>57</v>
      </c>
      <c r="C28" s="1">
        <v>2</v>
      </c>
      <c r="D28" s="12">
        <v>0</v>
      </c>
      <c r="E28" s="1"/>
      <c r="F28" s="12">
        <f>Tabela1[[#This Row],[ilość]]*Tabela1[[#This Row],[cena netto ]]</f>
        <v>0</v>
      </c>
      <c r="G28" s="13">
        <f>Tabela1[[#This Row],[wartość netto ]]+(Tabela1[[#This Row],[wartość netto ]]*Tabela1[[#This Row],[VAT]]/100)</f>
        <v>0</v>
      </c>
      <c r="H28" s="1"/>
      <c r="I28" s="1"/>
    </row>
    <row r="29" spans="1:9" ht="30">
      <c r="A29" s="4" t="s">
        <v>23</v>
      </c>
      <c r="B29" s="15" t="s">
        <v>58</v>
      </c>
      <c r="C29" s="1">
        <v>2</v>
      </c>
      <c r="D29" s="12">
        <v>0</v>
      </c>
      <c r="E29" s="1"/>
      <c r="F29" s="12">
        <f>Tabela1[[#This Row],[ilość]]*Tabela1[[#This Row],[cena netto ]]</f>
        <v>0</v>
      </c>
      <c r="G29" s="13">
        <f>Tabela1[[#This Row],[wartość netto ]]+(Tabela1[[#This Row],[wartość netto ]]*Tabela1[[#This Row],[VAT]]/100)</f>
        <v>0</v>
      </c>
      <c r="H29" s="1"/>
      <c r="I29" s="1"/>
    </row>
    <row r="30" spans="1:9" ht="30">
      <c r="A30" s="4" t="s">
        <v>24</v>
      </c>
      <c r="B30" s="15" t="s">
        <v>59</v>
      </c>
      <c r="C30" s="1">
        <v>2</v>
      </c>
      <c r="D30" s="12">
        <v>0</v>
      </c>
      <c r="E30" s="1"/>
      <c r="F30" s="12">
        <f>Tabela1[[#This Row],[ilość]]*Tabela1[[#This Row],[cena netto ]]</f>
        <v>0</v>
      </c>
      <c r="G30" s="13">
        <f>Tabela1[[#This Row],[wartość netto ]]+(Tabela1[[#This Row],[wartość netto ]]*Tabela1[[#This Row],[VAT]]/100)</f>
        <v>0</v>
      </c>
      <c r="H30" s="1"/>
      <c r="I30" s="1"/>
    </row>
    <row r="31" spans="1:9" ht="30">
      <c r="A31" s="4" t="s">
        <v>25</v>
      </c>
      <c r="B31" s="15" t="s">
        <v>60</v>
      </c>
      <c r="C31" s="1">
        <v>1</v>
      </c>
      <c r="D31" s="12">
        <v>0</v>
      </c>
      <c r="E31" s="1"/>
      <c r="F31" s="12">
        <f>Tabela1[[#This Row],[ilość]]*Tabela1[[#This Row],[cena netto ]]</f>
        <v>0</v>
      </c>
      <c r="G31" s="13">
        <f>Tabela1[[#This Row],[wartość netto ]]+(Tabela1[[#This Row],[wartość netto ]]*Tabela1[[#This Row],[VAT]]/100)</f>
        <v>0</v>
      </c>
      <c r="H31" s="1"/>
      <c r="I31" s="1"/>
    </row>
    <row r="32" spans="1:9" ht="30">
      <c r="A32" s="4" t="s">
        <v>26</v>
      </c>
      <c r="B32" s="15" t="s">
        <v>61</v>
      </c>
      <c r="C32" s="1">
        <v>1</v>
      </c>
      <c r="D32" s="12">
        <v>0</v>
      </c>
      <c r="E32" s="1"/>
      <c r="F32" s="12">
        <f>Tabela1[[#This Row],[ilość]]*Tabela1[[#This Row],[cena netto ]]</f>
        <v>0</v>
      </c>
      <c r="G32" s="13">
        <f>Tabela1[[#This Row],[wartość netto ]]+(Tabela1[[#This Row],[wartość netto ]]*Tabela1[[#This Row],[VAT]]/100)</f>
        <v>0</v>
      </c>
      <c r="H32" s="1"/>
      <c r="I32" s="1"/>
    </row>
    <row r="33" spans="1:9" ht="30">
      <c r="A33" s="4" t="s">
        <v>27</v>
      </c>
      <c r="B33" s="15" t="s">
        <v>62</v>
      </c>
      <c r="C33" s="1">
        <v>2</v>
      </c>
      <c r="D33" s="12">
        <v>0</v>
      </c>
      <c r="E33" s="1"/>
      <c r="F33" s="12">
        <f>Tabela1[[#This Row],[ilość]]*Tabela1[[#This Row],[cena netto ]]</f>
        <v>0</v>
      </c>
      <c r="G33" s="13">
        <f>Tabela1[[#This Row],[wartość netto ]]+(Tabela1[[#This Row],[wartość netto ]]*Tabela1[[#This Row],[VAT]]/100)</f>
        <v>0</v>
      </c>
      <c r="H33" s="1"/>
      <c r="I33" s="1"/>
    </row>
    <row r="34" spans="1:9" ht="30">
      <c r="A34" s="4" t="s">
        <v>28</v>
      </c>
      <c r="B34" s="15" t="s">
        <v>77</v>
      </c>
      <c r="C34" s="1">
        <v>4</v>
      </c>
      <c r="D34" s="12">
        <v>0</v>
      </c>
      <c r="E34" s="1"/>
      <c r="F34" s="12">
        <f>Tabela1[[#This Row],[ilość]]*Tabela1[[#This Row],[cena netto ]]</f>
        <v>0</v>
      </c>
      <c r="G34" s="13">
        <f>Tabela1[[#This Row],[wartość netto ]]+(Tabela1[[#This Row],[wartość netto ]]*Tabela1[[#This Row],[VAT]]/100)</f>
        <v>0</v>
      </c>
      <c r="H34" s="1"/>
      <c r="I34" s="1"/>
    </row>
    <row r="35" spans="1:9" ht="30">
      <c r="A35" s="4" t="s">
        <v>29</v>
      </c>
      <c r="B35" s="15" t="s">
        <v>78</v>
      </c>
      <c r="C35" s="1">
        <v>2</v>
      </c>
      <c r="D35" s="12">
        <v>0</v>
      </c>
      <c r="E35" s="1"/>
      <c r="F35" s="12">
        <f>Tabela1[[#This Row],[ilość]]*Tabela1[[#This Row],[cena netto ]]</f>
        <v>0</v>
      </c>
      <c r="G35" s="13">
        <f>Tabela1[[#This Row],[wartość netto ]]+(Tabela1[[#This Row],[wartość netto ]]*Tabela1[[#This Row],[VAT]]/100)</f>
        <v>0</v>
      </c>
      <c r="H35" s="1"/>
      <c r="I35" s="1"/>
    </row>
    <row r="36" spans="1:9" ht="30">
      <c r="A36" s="4" t="s">
        <v>30</v>
      </c>
      <c r="B36" s="15" t="s">
        <v>63</v>
      </c>
      <c r="C36" s="1">
        <v>2</v>
      </c>
      <c r="D36" s="12">
        <v>0</v>
      </c>
      <c r="E36" s="1"/>
      <c r="F36" s="12">
        <f>Tabela1[[#This Row],[ilość]]*Tabela1[[#This Row],[cena netto ]]</f>
        <v>0</v>
      </c>
      <c r="G36" s="13">
        <f>Tabela1[[#This Row],[wartość netto ]]+(Tabela1[[#This Row],[wartość netto ]]*Tabela1[[#This Row],[VAT]]/100)</f>
        <v>0</v>
      </c>
      <c r="H36" s="1"/>
      <c r="I36" s="1"/>
    </row>
    <row r="37" spans="1:9" ht="30">
      <c r="A37" s="4" t="s">
        <v>31</v>
      </c>
      <c r="B37" s="15" t="s">
        <v>64</v>
      </c>
      <c r="C37" s="1">
        <v>30</v>
      </c>
      <c r="D37" s="12">
        <v>0</v>
      </c>
      <c r="E37" s="1"/>
      <c r="F37" s="12">
        <f>Tabela1[[#This Row],[ilość]]*Tabela1[[#This Row],[cena netto ]]</f>
        <v>0</v>
      </c>
      <c r="G37" s="13">
        <f>Tabela1[[#This Row],[wartość netto ]]+(Tabela1[[#This Row],[wartość netto ]]*Tabela1[[#This Row],[VAT]]/100)</f>
        <v>0</v>
      </c>
      <c r="H37" s="1"/>
      <c r="I37" s="1"/>
    </row>
    <row r="38" spans="1:9" ht="30">
      <c r="A38" s="4" t="s">
        <v>32</v>
      </c>
      <c r="B38" s="15" t="s">
        <v>65</v>
      </c>
      <c r="C38" s="1">
        <v>30</v>
      </c>
      <c r="D38" s="12">
        <v>0</v>
      </c>
      <c r="E38" s="1"/>
      <c r="F38" s="12">
        <f>Tabela1[[#This Row],[ilość]]*Tabela1[[#This Row],[cena netto ]]</f>
        <v>0</v>
      </c>
      <c r="G38" s="13">
        <f>Tabela1[[#This Row],[wartość netto ]]+(Tabela1[[#This Row],[wartość netto ]]*Tabela1[[#This Row],[VAT]]/100)</f>
        <v>0</v>
      </c>
      <c r="H38" s="1"/>
      <c r="I38" s="1"/>
    </row>
    <row r="39" spans="1:9" ht="30">
      <c r="A39" s="4" t="s">
        <v>33</v>
      </c>
      <c r="B39" s="15" t="s">
        <v>66</v>
      </c>
      <c r="C39" s="1">
        <v>2</v>
      </c>
      <c r="D39" s="12">
        <v>0</v>
      </c>
      <c r="E39" s="1"/>
      <c r="F39" s="12">
        <f>Tabela1[[#This Row],[ilość]]*Tabela1[[#This Row],[cena netto ]]</f>
        <v>0</v>
      </c>
      <c r="G39" s="13">
        <f>Tabela1[[#This Row],[wartość netto ]]+(Tabela1[[#This Row],[wartość netto ]]*Tabela1[[#This Row],[VAT]]/100)</f>
        <v>0</v>
      </c>
      <c r="H39" s="1"/>
      <c r="I39" s="1"/>
    </row>
    <row r="40" spans="1:9" ht="30">
      <c r="A40" s="4" t="s">
        <v>34</v>
      </c>
      <c r="B40" s="15" t="s">
        <v>67</v>
      </c>
      <c r="C40" s="1">
        <v>6</v>
      </c>
      <c r="D40" s="12">
        <v>0</v>
      </c>
      <c r="E40" s="1"/>
      <c r="F40" s="12">
        <f>Tabela1[[#This Row],[ilość]]*Tabela1[[#This Row],[cena netto ]]</f>
        <v>0</v>
      </c>
      <c r="G40" s="13">
        <f>Tabela1[[#This Row],[wartość netto ]]+(Tabela1[[#This Row],[wartość netto ]]*Tabela1[[#This Row],[VAT]]/100)</f>
        <v>0</v>
      </c>
      <c r="H40" s="1"/>
      <c r="I40" s="1"/>
    </row>
    <row r="41" spans="1:9" ht="30">
      <c r="A41" s="4" t="s">
        <v>35</v>
      </c>
      <c r="B41" s="15" t="s">
        <v>68</v>
      </c>
      <c r="C41" s="1">
        <v>4</v>
      </c>
      <c r="D41" s="12">
        <v>0</v>
      </c>
      <c r="E41" s="1"/>
      <c r="F41" s="12">
        <f>Tabela1[[#This Row],[ilość]]*Tabela1[[#This Row],[cena netto ]]</f>
        <v>0</v>
      </c>
      <c r="G41" s="13">
        <f>Tabela1[[#This Row],[wartość netto ]]+(Tabela1[[#This Row],[wartość netto ]]*Tabela1[[#This Row],[VAT]]/100)</f>
        <v>0</v>
      </c>
      <c r="H41" s="1"/>
      <c r="I41" s="1"/>
    </row>
    <row r="42" spans="1:9" ht="30">
      <c r="A42" s="4" t="s">
        <v>36</v>
      </c>
      <c r="B42" s="15" t="s">
        <v>69</v>
      </c>
      <c r="C42" s="1">
        <v>30</v>
      </c>
      <c r="D42" s="12">
        <v>0</v>
      </c>
      <c r="E42" s="1"/>
      <c r="F42" s="12">
        <f>Tabela1[[#This Row],[ilość]]*Tabela1[[#This Row],[cena netto ]]</f>
        <v>0</v>
      </c>
      <c r="G42" s="13">
        <f>Tabela1[[#This Row],[wartość netto ]]+(Tabela1[[#This Row],[wartość netto ]]*Tabela1[[#This Row],[VAT]]/100)</f>
        <v>0</v>
      </c>
      <c r="H42" s="1"/>
      <c r="I42" s="1"/>
    </row>
    <row r="43" spans="1:9">
      <c r="A43" s="7"/>
      <c r="B43" s="8" t="s">
        <v>47</v>
      </c>
      <c r="C43" s="2"/>
      <c r="D43" s="14"/>
      <c r="E43" s="2"/>
      <c r="F43" s="14">
        <f>SUM(F12:F42)</f>
        <v>0</v>
      </c>
      <c r="G43" s="14">
        <f>SUM(G12:G42)</f>
        <v>0</v>
      </c>
      <c r="H43" s="2"/>
      <c r="I43" s="2"/>
    </row>
  </sheetData>
  <mergeCells count="9">
    <mergeCell ref="A8:I8"/>
    <mergeCell ref="A9:I9"/>
    <mergeCell ref="A1:I1"/>
    <mergeCell ref="A2:I2"/>
    <mergeCell ref="A3:I3"/>
    <mergeCell ref="A4:I4"/>
    <mergeCell ref="A5:I5"/>
    <mergeCell ref="A6:I6"/>
    <mergeCell ref="A7:I7"/>
  </mergeCells>
  <pageMargins left="0.31496062992125984" right="0.31496062992125984" top="0.15748031496062992" bottom="0.59055118110236227" header="0.31496062992125984" footer="0.31496062992125984"/>
  <pageSetup paperSize="9" scale="80" orientation="portrait" r:id="rId1"/>
  <ignoredErrors>
    <ignoredError sqref="F43:G43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2022-12-16T11:34:52Z</dcterms:modified>
</cp:coreProperties>
</file>