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1" firstSheet="43" activeTab="47"/>
  </bookViews>
  <sheets>
    <sheet name="Pakiet nr 1 - Obłożenia" sheetId="1" r:id="rId1"/>
    <sheet name="Arkusz8" sheetId="2" state="hidden" r:id="rId2"/>
    <sheet name="Pakiet nr 2 - Tupfery" sheetId="3" r:id="rId3"/>
    <sheet name="Pakiet nr 3 - Strzykawki, kaniu" sheetId="4" r:id="rId4"/>
    <sheet name="Pakiet nr 4 – Rękawice chirurgi" sheetId="5" r:id="rId5"/>
    <sheet name="Pakiet nr 5 – Rękawice lateksow" sheetId="6" r:id="rId6"/>
    <sheet name="Pakiet nr 6 – Rękawice nitryl" sheetId="7" r:id="rId7"/>
    <sheet name="Pakiet nr 7 – Rękawice winyl" sheetId="8" r:id="rId8"/>
    <sheet name="Pakiet nr 8 – Rękawice podajnik" sheetId="9" r:id="rId9"/>
    <sheet name="Pakiet nr 9 – Drobne artykuły m" sheetId="10" r:id="rId10"/>
    <sheet name="Pakiet nr 10 – Dreny, cewniki 1" sheetId="11" r:id="rId11"/>
    <sheet name="Pakiet nr 11 – Dreny, cewniki 2" sheetId="12" r:id="rId12"/>
    <sheet name="Pakiet nr 12 – Rurki" sheetId="13" r:id="rId13"/>
    <sheet name="Pakiet nr 13 - Podkłady, prześc" sheetId="14" r:id="rId14"/>
    <sheet name="Pakiet nr 14 – Odzież operacyjn" sheetId="15" r:id="rId15"/>
    <sheet name="Pakiet nr 15- Żywienie " sheetId="16" r:id="rId16"/>
    <sheet name="Pakiet nr 16 - Terapia oddechow" sheetId="17" r:id="rId17"/>
    <sheet name="Pakiet nr 17 - Siatki chirurgic" sheetId="18" r:id="rId18"/>
    <sheet name="Pakiet nr 18 - Taśmy ginekolo" sheetId="19" r:id="rId19"/>
    <sheet name="Pakiet 19-Pompy infuzyjne" sheetId="20" r:id="rId20"/>
    <sheet name="Pakiet 20 - Art. med." sheetId="21" r:id="rId21"/>
    <sheet name="Pakiet 21 - Art. med. 2" sheetId="22" r:id="rId22"/>
    <sheet name="Pakiet 22 - Gotowe zestawy do p" sheetId="23" r:id="rId23"/>
    <sheet name="Pakiet 23 - anestezja" sheetId="24" r:id="rId24"/>
    <sheet name="Pakiet 24 - Pozost. art. med." sheetId="25" r:id="rId25"/>
    <sheet name="Pakiet 25 - Akcesoria ginekolog" sheetId="26" r:id="rId26"/>
    <sheet name="Pakiet nr 26 - Papier i elektro" sheetId="27" r:id="rId27"/>
    <sheet name="Pakiet nr 27- Wstrzykiwacz kont" sheetId="28" r:id="rId28"/>
    <sheet name="Pakiet nr 28 - Rzut serca" sheetId="29" r:id="rId29"/>
    <sheet name="Pakiet nr 29-SSaki" sheetId="30" r:id="rId30"/>
    <sheet name="Pakiet nr 30-Płyny dializacyjne" sheetId="31" r:id="rId31"/>
    <sheet name="Pakiet 31-Materiały do nerki" sheetId="32" r:id="rId32"/>
    <sheet name="Pakiet 32-Nebulizacja" sheetId="33" r:id="rId33"/>
    <sheet name="Pakie nr 33-Elektrody" sheetId="34" r:id="rId34"/>
    <sheet name="Pakiet nr 34-Endoskopia" sheetId="35" r:id="rId35"/>
    <sheet name="Pakiet nr 35-Spirometria" sheetId="36" r:id="rId36"/>
    <sheet name="Pakiet nr 36-Materiały1" sheetId="37" r:id="rId37"/>
    <sheet name="Pakiet nr 37 -Dreny laparosk" sheetId="38" r:id="rId38"/>
    <sheet name="Pakiet nr 38-Linie próbkuj" sheetId="39" r:id="rId39"/>
    <sheet name="Pakiet nr 39-Akcesoria chirurg" sheetId="40" r:id="rId40"/>
    <sheet name="Pakiet  nr 40-CPAP" sheetId="41" r:id="rId41"/>
    <sheet name="Pakiet nr 41-Respiratory i apar" sheetId="42" r:id="rId42"/>
    <sheet name="Pakiet nr 42-Artroskopia" sheetId="43" r:id="rId43"/>
    <sheet name="Pakiet nr  43-Morcelator" sheetId="44" r:id="rId44"/>
    <sheet name="Pakiet nr 44 - Filtr do inkubat" sheetId="45" r:id="rId45"/>
    <sheet name="Pakiet nr 45-Respiratory i apa " sheetId="46" r:id="rId46"/>
    <sheet name="Pakiet nr 46-Mat. do terapii tl" sheetId="47" r:id="rId47"/>
    <sheet name="Pakiet nr 47- Układy oddechowe" sheetId="48" r:id="rId48"/>
    <sheet name="Pakiet nr 48- Łyżki do videolar" sheetId="49" r:id="rId49"/>
  </sheets>
  <definedNames/>
  <calcPr fullCalcOnLoad="1"/>
</workbook>
</file>

<file path=xl/sharedStrings.xml><?xml version="1.0" encoding="utf-8"?>
<sst xmlns="http://schemas.openxmlformats.org/spreadsheetml/2006/main" count="3078" uniqueCount="830">
  <si>
    <t>Załącznik nr 1A do SWZ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</si>
  <si>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</si>
  <si>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</si>
  <si>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</si>
  <si>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</si>
  <si>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</si>
  <si>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</si>
  <si>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</si>
  <si>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</si>
  <si>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</si>
  <si>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</si>
  <si>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</si>
  <si>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</si>
  <si>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</si>
  <si>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</si>
  <si>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Serweta wym. 80 – 150 cm x 140 – 180 cm, w kształcie worka, wykonana z laminatu dwuwarstwowego o gramaturze min. 54g/m2 lub z folii o gramaturze 50 g/m2 i warstwy chłonnej z włókniny o gramaturze 24 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</si>
  <si>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</si>
  <si>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</si>
  <si>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</si>
  <si>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r>
      <t>Serweta o wymiarze</t>
    </r>
    <r>
      <rPr>
        <b/>
        <sz val="10"/>
        <rFont val="Arial"/>
        <family val="2"/>
      </rPr>
      <t xml:space="preserve"> 90</t>
    </r>
    <r>
      <rPr>
        <sz val="10"/>
        <rFont val="Arial"/>
        <family val="2"/>
      </rPr>
      <t xml:space="preserve"> – 120 x 120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</si>
  <si>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</si>
  <si>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</si>
  <si>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</si>
  <si>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</si>
  <si>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</si>
  <si>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</si>
  <si>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</si>
  <si>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</si>
  <si>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</si>
  <si>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</si>
  <si>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</si>
  <si>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</si>
  <si>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</si>
  <si>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</si>
  <si>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</si>
  <si>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</si>
  <si>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</si>
  <si>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</si>
  <si>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</si>
  <si>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</si>
  <si>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</si>
  <si>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</si>
  <si>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</si>
  <si>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</si>
  <si>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</si>
  <si>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</si>
  <si>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1 x serweta na stolik Mayo 80 x 140 – 145 cm</t>
  </si>
  <si>
    <t>2 x serwety operacyjne 70 – 75 x 90 cm wyposażone w taśmę samoprzylepną na dłuższym boku serwety</t>
  </si>
  <si>
    <t>1 x serweta operacyjna 170 – 180 x 170 – 200 cm wyposażona w taśmę samoprzylepną</t>
  </si>
  <si>
    <t>1 x serweta operacyjna 140 – 170 x 240 cm, wyposażona w taśmę samoprzylepną</t>
  </si>
  <si>
    <t>1 x serweta na stolik instrumentariuszki 140 – 150 x 190 cm (owinięcie zestawu),</t>
  </si>
  <si>
    <t>f)</t>
  </si>
  <si>
    <t>1 x taśma samoprzylepna 9 – 10 cm x 50 cm</t>
  </si>
  <si>
    <t>g)</t>
  </si>
  <si>
    <t xml:space="preserve">Dotyczy pozycji c, d, e: serwety powinny być wykonane z min. laminatu 2-warstwowego (włóknina polipropylenowa + folia polietylenowa lub polietylenowo-polipropylenowa)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</si>
  <si>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</si>
  <si>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</si>
  <si>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</si>
  <si>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</si>
  <si>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</si>
  <si>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</si>
  <si>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</si>
  <si>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</si>
  <si>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</si>
  <si>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</si>
  <si>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</si>
  <si>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 xml:space="preserve">1 x serweta na stolik instrumentariuszki min. 140 x 190 cm (owinięcie zestawu), min. rozmiary warstwy chłonnej 70 x 190 cm </t>
  </si>
  <si>
    <t>h)</t>
  </si>
  <si>
    <t xml:space="preserve">Dotyczy pozycji d, e, f: serwety powinny być wykonane z min. laminatu 2-warstwowego (włóknina polipropylenowa + folia polietylenowa lub polietylenowo-polipropylenowa) o gramaturze min. 50 g/m2.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</si>
  <si>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</si>
  <si>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</si>
  <si>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</si>
  <si>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</si>
  <si>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</si>
  <si>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</si>
  <si>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</si>
  <si>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1 x serweta operacyjna o wymiarach 200 – 225 x 260 – 280 cm, z samoprzylepnym wycięciem „U” o wymiarach 6,5 – 10 x 85 – 100 cm, wyposażona w zintegrowane organizatory przewodów.</t>
  </si>
  <si>
    <t>1 x samoprzylepna serweta operacyjna (ekran anestezjologiczny) o wymiarach min. 170 x 270 cm, posiadający wycięcie o wymiarach 45 x 65 cm, oraz organizatory przewodów.</t>
  </si>
  <si>
    <t>i)</t>
  </si>
  <si>
    <t>j)</t>
  </si>
  <si>
    <t xml:space="preserve">Sterylny zestaw do ginekologii/cystoskopii. Obłożenie pola operacyjnego wykonane powinno być z min. laminatu dwuwarstwowego (hydrofilowa włóknina polipropylenowa i folia polietylenowa) o gramaturze min. 56 g/m2. 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</si>
  <si>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</si>
  <si>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</si>
  <si>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</si>
  <si>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</si>
  <si>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</si>
  <si>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</si>
  <si>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</si>
  <si>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</si>
  <si>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</si>
  <si>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</si>
  <si>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1 serweta 2-warstwowa min. 95 cm x 150 cm ( owinięcie zestawu)</t>
  </si>
  <si>
    <t>10 kompresów włókninowych 10 cm x 10 cm</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</si>
  <si>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</si>
  <si>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</si>
  <si>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</si>
  <si>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</si>
  <si>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</si>
  <si>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</si>
  <si>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</si>
  <si>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</si>
  <si>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</si>
  <si>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</si>
  <si>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56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</si>
  <si>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Rękaw, osłona na kamerę, rozm. 13-14x250cm.</t>
  </si>
  <si>
    <t xml:space="preserve">Uchwyt do mocowania przewodów i drenów, samoprzylepny, posiadający taśmy mocujące o dł. 30 cm, rozmiar 9cmx11cm </t>
  </si>
  <si>
    <t>Sterylny zestaw do operacji okulistycznych złożony z serwety 150x150cm z otworem centralnie umieszczonym 7x10cm. Folia i torba na płyny.</t>
  </si>
  <si>
    <t>zmiana opisu</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</si>
  <si>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</si>
  <si>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</si>
  <si>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</si>
  <si>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</si>
  <si>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</si>
  <si>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</si>
  <si>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</si>
  <si>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</si>
  <si>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</si>
  <si>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</si>
  <si>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xxxx</t>
  </si>
  <si>
    <t>Razem:</t>
  </si>
  <si>
    <t>…....................................................................</t>
  </si>
  <si>
    <t xml:space="preserve">podpis Wykonawcy lub osoby upoważnionej </t>
  </si>
  <si>
    <t>Pakiet nr 2 – Tupfery</t>
  </si>
  <si>
    <t>Jedn. miary</t>
  </si>
  <si>
    <t>Tupfery do preparowania tkanek, jałowe, wykonane z gazy 24 nitkowej do użytku na sali operacyjnej, z nitką RTG oraz podwójną samoprzylepną etykietą lub z podwójnym systemem etykiet, norma EN 14079, 10 szt. w op., rozmiary:</t>
  </si>
  <si>
    <t>xxxxx</t>
  </si>
  <si>
    <r>
      <t xml:space="preserve">małe, 6x6 cm </t>
    </r>
    <r>
      <rPr>
        <b/>
        <sz val="10"/>
        <rFont val="Arial"/>
        <family val="2"/>
      </rPr>
      <t>(+/-0,5cm)</t>
    </r>
  </si>
  <si>
    <t>op</t>
  </si>
  <si>
    <r>
      <t xml:space="preserve">średnie, 8x8cm  </t>
    </r>
    <r>
      <rPr>
        <b/>
        <sz val="10"/>
        <rFont val="Arial"/>
        <family val="2"/>
      </rPr>
      <t>(+/-0,5cm)</t>
    </r>
  </si>
  <si>
    <r>
      <t xml:space="preserve">duże, 12x12cm  </t>
    </r>
    <r>
      <rPr>
        <b/>
        <sz val="10"/>
        <rFont val="Arial"/>
        <family val="2"/>
      </rPr>
      <t>(+/-0,5cm)</t>
    </r>
  </si>
  <si>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</si>
  <si>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</si>
  <si>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</si>
  <si>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</si>
  <si>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</si>
  <si>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</si>
  <si>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</si>
  <si>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</si>
  <si>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</si>
  <si>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</si>
  <si>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</si>
  <si>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</si>
  <si>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</si>
  <si>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</si>
  <si>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</si>
  <si>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</si>
  <si>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0,3*8mm</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</si>
  <si>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</si>
  <si>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</si>
  <si>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</si>
  <si>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</si>
  <si>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</si>
  <si>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</si>
  <si>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</si>
  <si>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</si>
  <si>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</si>
  <si>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</si>
  <si>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</si>
  <si>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 rozmiar 26G/90mm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</si>
  <si>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</si>
  <si>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</si>
  <si>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</si>
  <si>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 xml:space="preserve">Igła do splotów 80, 100mm ścieta pod kątem 30 stopni </t>
  </si>
  <si>
    <t>Igły do penów insulinowych 30G 0,3x8mm, jednorazowe, stertylne, opakowanie 100 szt</t>
  </si>
  <si>
    <t>Igła do wlewów dożylnych typu Motylek z elastycznym drenem o długości minimum 30 cm, pakowanie folia - papier rozmiar 19 – 27 G</t>
  </si>
  <si>
    <t>Igła do stumulacji 21G/50mmx0,8</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</si>
  <si>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</si>
  <si>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</si>
  <si>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</si>
  <si>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</si>
  <si>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</si>
  <si>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</si>
  <si>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</si>
  <si>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</si>
  <si>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</si>
  <si>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</si>
  <si>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</si>
  <si>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</si>
  <si>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</si>
  <si>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</si>
  <si>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</si>
  <si>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</si>
  <si>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</si>
  <si>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</si>
  <si>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</si>
  <si>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 xml:space="preserve">Koreczki jednorazowe do kaniul luer-lock, kompatybilne z zaoferowanymi kaniulami, sterylne, pakowane pojedynczo, </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</si>
  <si>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</si>
  <si>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</si>
  <si>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</si>
  <si>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</si>
  <si>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</si>
  <si>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</si>
  <si>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</si>
  <si>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</si>
  <si>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</si>
  <si>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</si>
  <si>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</si>
  <si>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 xml:space="preserve">Skalpel chirurgiczny z ostrzem. Sterylny, jednorazowy. Z wygrawerowaną nazwą producenta. Opakowanie 10szt. Rozmiary: 10, 11, 12, 15, 20, 21, 22, 23, 24 </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</si>
  <si>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</si>
  <si>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</si>
  <si>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</si>
  <si>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</si>
  <si>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</si>
  <si>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</si>
  <si>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</si>
  <si>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</si>
  <si>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</si>
  <si>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</si>
  <si>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</si>
  <si>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r>
      <t xml:space="preserve">Strzykawka do pomp infuzyjnych 50 ml </t>
    </r>
    <r>
      <rPr>
        <b/>
        <sz val="10"/>
        <rFont val="Arial"/>
        <family val="2"/>
      </rPr>
      <t>lub skala rozszerzana 50/60ml</t>
    </r>
    <r>
      <rPr>
        <sz val="10"/>
        <rFont val="Arial"/>
        <family val="2"/>
      </rPr>
      <t>. Sterylna, opakowanie folia – papier</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</si>
  <si>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</si>
  <si>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</si>
  <si>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</si>
  <si>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</si>
  <si>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</si>
  <si>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</si>
  <si>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</si>
  <si>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</si>
  <si>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</si>
  <si>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</si>
  <si>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</si>
  <si>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</si>
  <si>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</si>
  <si>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</si>
  <si>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r>
      <t xml:space="preserve">Rękawice chirurgiczne lateksowe, bezpudrowe, sterylne o kształcie anatomicznym, mankiet prosty lub rolowany, powierzchnia zewnętrzna </t>
    </r>
    <r>
      <rPr>
        <b/>
        <sz val="10"/>
        <rFont val="Arial"/>
        <family val="2"/>
      </rPr>
      <t>teksturowana</t>
    </r>
    <r>
      <rPr>
        <sz val="10"/>
        <rFont val="Arial"/>
        <family val="2"/>
      </rPr>
      <t xml:space="preserve"> lub mikroteksturowana, silikonowana, chlorowana, powierzchnia wewnętrzna pokryta poliuretanem</t>
    </r>
    <r>
      <rPr>
        <b/>
        <sz val="10"/>
        <rFont val="Arial"/>
        <family val="2"/>
      </rPr>
      <t xml:space="preserve"> lub/i silikonem</t>
    </r>
    <r>
      <rPr>
        <sz val="10"/>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min. 14N, 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</si>
  <si>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min. 0.140 mm, długość: min. 290 mm, AQL 0,65 po zapakowaniu; zgodna z normą EN-455, części:1-3; rękawica przeznaczona do zabiegów chirurgii ogólnej. Siła rozdarcia po starzeniu min. 11 N, wyrób medyczny klasa II a, na opakowaniu powinny być umieszczone data produkcji , termin ważności, numer serii, nazwa producenta, informacje w języku polskim, znak CE </t>
  </si>
  <si>
    <t>rozmiar 7</t>
  </si>
  <si>
    <t>rozmiar 7,5</t>
  </si>
  <si>
    <t>rozmiar 8</t>
  </si>
  <si>
    <t>Rękawica chirurgiczna, lateksowa,  bezpudrowa, sterylna o kształcie anatomicznym, kolor zielony, mankiet prosty z opaską samoprzylepną lub rolowany, powierzchnia zewnętrzna mikroteksturowana lub gładka; powierzchnia wewnętrzna pokryta warstwą nawilżającą dłoń,  grubość na palcu min. 0,190 mm, długość: min. 270 mm, poziom białek badanych metodą Lowry'iego i HPLC poniżej 30 µg/g rękawicy, AQL 0,65 po zapakowaniu; zgodna z normą EN-455, części:1-4; dostępne rozmiary: 5.5 – 9.0; rękawica przeznaczona jako wewnętrzna do systemu podwójnego do zabiegów ortopedycznych</t>
  </si>
  <si>
    <t>Pakiet nr 5 – Rękawice lateksowe</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</si>
  <si>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</si>
  <si>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op./100 szt.*</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</si>
  <si>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</si>
  <si>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</si>
  <si>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nitrylowe</t>
  </si>
  <si>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</si>
  <si>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Pakiet nr 7 – Rękawice winylowe</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</si>
  <si>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max.0,10mm.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</si>
  <si>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Pakiet nr 8 – Rękawice z podajników</t>
  </si>
  <si>
    <t>Nazwa handlowa, producent i wielkość opakowania</t>
  </si>
  <si>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</si>
  <si>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t>op./ 200 szt.</t>
  </si>
  <si>
    <t>Dostawca zobowiązany będzie dostarczyć nieodpłatnie ilość uchwytów według potrzeb Szpitala.</t>
  </si>
  <si>
    <t>Pakiet nr 9 – Drobne artykuły medyczne</t>
  </si>
  <si>
    <t>Jednostka Miary</t>
  </si>
  <si>
    <t>Basen jednorazowy głęboki</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</si>
  <si>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</si>
  <si>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</si>
  <si>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</si>
  <si>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o pojemności min. 1500ml. Skalowana. Zastawka uniemożliwiająca wylanie moczu. Niejałowa </t>
  </si>
  <si>
    <t>Kieliszki do leków, jednorazowe, poj.25-30ml a 90 szt.</t>
  </si>
  <si>
    <t xml:space="preserve">op. </t>
  </si>
  <si>
    <t>Kołnierz ortopedyczny jednoczęściowy, z regulacją wielkości, wykonany z twardego i elastycznego tworzywa dla dzieci.</t>
  </si>
  <si>
    <t>Kołnierz ortopedyczny jednoczęściowy, z regulacją wielkości, wykonany z twardego i elastycznego tworzywa dla dorosłych.</t>
  </si>
  <si>
    <t>Końcówka do odsysania  typu Yankauer Poole Tip lub podobna, prosta, nasadka z 4 rzędami perforowanych otworów</t>
  </si>
  <si>
    <t>Łączniki do drenów proste 8-12/6mm</t>
  </si>
  <si>
    <t>Łącznik Y (ramię górne/ramię dolne) 7,0/7,0</t>
  </si>
  <si>
    <t>Łącznik schodkowy 6,0mm</t>
  </si>
  <si>
    <t>Nerka medyczna z pulpy higienicznej (miska nerkowata) jednorazowa.</t>
  </si>
  <si>
    <t>Nożyki hematologiczne, sterylne, opakowanie 200 szt</t>
  </si>
  <si>
    <t>Ochraniacze na obuwie, wykonane z włókniny antypoślizgowej lub folii, chroniące przed wnoszeniem zanieczyszczeń przenoszonych na obuwiu do pomieszczeń wymagających zachowania pełnej czystości. Góra ochraniacza ściągnięta gumką, która dokładnie opina stopę,</t>
  </si>
  <si>
    <t>op. 100 szt</t>
  </si>
  <si>
    <t xml:space="preserve">Okularki do fototerapii dla noworodków </t>
  </si>
  <si>
    <t>Opaska identyfikacyjna dla dzieci i dorosłych,
przezroczysta z kartką na dane identyfikacyjne op 100 szt.</t>
  </si>
  <si>
    <t>Opaska identyfikacyjna dla noworodków z kartką na dane identyfikacyjne,op 100 szt</t>
  </si>
  <si>
    <t>Osłonki na głowicę USG, niesterylne, op. 144 szt.</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</si>
  <si>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</si>
  <si>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</si>
  <si>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</si>
  <si>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</si>
  <si>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Pojemnik plastikowy na odpady medyczne poj.:</t>
  </si>
  <si>
    <t>2l</t>
  </si>
  <si>
    <t>1,5l</t>
  </si>
  <si>
    <t>5l</t>
  </si>
  <si>
    <t>Pokrowiec (tunel) na przewody 14 – 17 x 250 cm sterylny, jałowy</t>
  </si>
  <si>
    <t>Pokrywa basenu jednorazowego, głębokiego</t>
  </si>
  <si>
    <t xml:space="preserve">Rozcinacz zaciskaczy pępowiny, sterylny, </t>
  </si>
  <si>
    <t>Sonda Sengstakena wprowadzana do żołądka przez nos lub jamę ustną stosowana do doraźnego hamowania krwawienia z żylaków przełyku, wykonana z 100% biokompatybilnego i transparentnego silikonu, czteroświatłowa - umożliwia skuteczne odsysanie i usuwania treści żołądka, jak również krwotoku z górnego odcinka przełyku oraz śliny, umożliwia manewrowanie bez zagrożenia zranienia przełykowej błony śluzowej, posiada prowadnicę umożliwiającą szybsze założenie sondy w porównaniu do standardowych zgłębników,dzięki czemu zapewnia utrzymanie kinetyki krążenia i przepływu krwi w wątrobie w przypadku nagłego krwawienia, posiadająca balon przełykowy z mankietem niskociśnieniowym, balon żołądkowy o długości min. 60 mm, objętości powietrza 150 - 200 cm3 - maksymalnie: 350 cm3,     atraumatyczne zakończenie cewnika typu oliwka. Wyposażona w wyściółkę z gąbki mocowaną na nozdrzu pacjenta, łatwe w użyciu przewody do manometru rózniące się kolorami będące odgałęzieniami wychodzącymi ze światła balonu, linia kontrastująca w RTG na całej długości sondy. Sterylna.</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</si>
  <si>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</si>
  <si>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</si>
  <si>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Szpatułki drewniane jałowe, pakowane pojedynczo,a' 100 szt.</t>
  </si>
  <si>
    <t>Szpatułki drewniane niejałowe, a' 100 szt.</t>
  </si>
  <si>
    <t>Szyna do palców Zimmera 500mm x 25</t>
  </si>
  <si>
    <t>Szyna do palców Zimmera 500-600mm x 50</t>
  </si>
  <si>
    <t>Termometr elektroniczny bezdotykowy</t>
  </si>
  <si>
    <t>Utrwalacz cytologiczny aerozol minimum 150ml</t>
  </si>
  <si>
    <t>Urządzenie do usuwania zszywek</t>
  </si>
  <si>
    <t>Wieszaki plastikowe do worków na mocz, wykonany z mocnego i trwałego tworzywa sztucznego, specjalne umocowanie zapobiegające załamywaniu się drenu, pasujący do okrągłych i kwadratowych ram łóżek, niesterylny</t>
  </si>
  <si>
    <t>Woreczek do pobierania próbek moczu dla niemowląt i dzieci – dziewczynka</t>
  </si>
  <si>
    <t>Woreczek do pobierania próbek moczu dla niemowląt i dzieci – chłopiec</t>
  </si>
  <si>
    <t xml:space="preserve">Worek na wymiociny o pojemności 1000-1500ml, podziałka co 50-100ml od 50-100ml do 1000-1500ml, skala numeryczna co 100ml. Przeźroczysty, wyposażony w system uniemożliwiający wydostanie się zapachu i treść oraz uchwyt. Pakowany pojedynczo </t>
  </si>
  <si>
    <t>Worek do dobowej zbiórki moczu o pojemności 2000ml, skalowany co 100ml, zawór spustowy typu T, zastawka antyzwrotna, dren min. 90cm, tylna ścianka biała. Sterylny,</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</si>
  <si>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</si>
  <si>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</si>
  <si>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</si>
  <si>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Wzierniki uszne jednorazowego użytku kompatybilne z otoskopami KaWe, Riester, Heine w rozmiarach 2,5 i 4,0 - pakowane po 100 szt.</t>
  </si>
  <si>
    <t>op./ 100 szt.</t>
  </si>
  <si>
    <t>Zaciskacz do pępowiny sterylny, pakowany pojedynczo</t>
  </si>
  <si>
    <t>Zatyczki do cewników sterylne</t>
  </si>
  <si>
    <t>Zestaw do lewatywy składający się z worka do lewatywy o długości min. 115cm z miękkim cewnikiem zakończonym otworem centralnym oraz jednym lub dwoma otworami bocznymi z końcówką pokrytą lubrykantem oraz zabezpieczoną osłonką, rękawice foliowe, serweta, mydło w płynie. Całość zapakowana pojedynczo w folię.</t>
  </si>
  <si>
    <t>….....................................................................</t>
  </si>
  <si>
    <t>Pakiet nr 10 – Dreny, cewniki 1</t>
  </si>
  <si>
    <t>Cewnik urologiczny typu Nelaton, przezroczysty, jednorazowego użytku, sterylny, niepirogenny, nietoksyczny Ch, rozm.</t>
  </si>
  <si>
    <t>Cewnik urologiczny typu Foley, sterylny, lateksowy silikonowany ,dwudrożny z plastikową zastawką,pojemność balonu 5-10 ml ,rozmiar CH 14-20</t>
  </si>
  <si>
    <t>Cewnik urologiczny typu Foley, sterylny, lateksowy,silikonowany, dwudrożny z gumową zastawką, pojemność balonu 3 – 10 ml, 2 , rozmiary CH 8-24</t>
  </si>
  <si>
    <t>Cewnik urologiczny typu Foley, sterylny, 100% silikonowy, rozmiar i pojemność balonu 3 – 10 ml, 2 otwory boczne, rozmiary CH 6 lub 8-24,26</t>
  </si>
  <si>
    <t>Cewnik Urologiczny typu Couvelaire, sterylny, silikonowany lub silikonowy, rozmiar CH 10,12 i 14, dł. 400-420.</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</si>
  <si>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</si>
  <si>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</si>
  <si>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</si>
  <si>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</si>
  <si>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</si>
  <si>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</si>
  <si>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</si>
  <si>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lub czysty mikrobiologicznie, opakowanie folia lub folia - papier, długość minimum 200 cm, rozmiar dla dzieci i dorosłych do wyboru</t>
  </si>
  <si>
    <t>Dren typu Redon, rozmiar 6, 8, 10, 12, 14, 16, 18, sterylny</t>
  </si>
  <si>
    <t>Dren do odsysania do ssaka dwa złącza CH30, min 3 metry długosci</t>
  </si>
  <si>
    <t>Dren do odsysania do ssaka dwa złącza CH24</t>
  </si>
  <si>
    <t>Łącznik do rurek intubacyjnych, 15 mm wykonany z tworzywa sztucznego, pakowane 16 szt - rozmiary od 2,5mm do 10,0mm co 0,5 mm niejałowe</t>
  </si>
  <si>
    <t>Maska dla dzieci do nebulizacji z pojemnikiem na lek, roz M</t>
  </si>
  <si>
    <t>Maska dla dorosłych do nebulizacji z pojemnikiem na lek, rozm XL</t>
  </si>
  <si>
    <t>Maska do podawania tlenu dla dorosłych z drenem minimum 2 m, przezroczysta, z miękkiego tworzywa PCV posiada regulację obwodu głowy, rozm XL</t>
  </si>
  <si>
    <t>Maska tlenowa dla dzieci z drenem minimum 2 m , przezroczysta, z miękkiego tworzywa PCV posiada regulację obwodu głowy, rozm M</t>
  </si>
  <si>
    <t>Maska tlenowa jednorazowego użytku dla dorosłych z rezerwuarem tlenu i drenem min. 2 m , rozm XL</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</si>
  <si>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</si>
  <si>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Opaska do rurek tracheostomijnych niebieska, miękka i delikatna wykonana z materiału nie powodującego podrażnień jałowa jednorazowa z możliwością regulacji długości.</t>
  </si>
  <si>
    <t>Pojemnik do odsysania ran typu REDON poj. 200 ml, sterylny, pakowany w rękaw papierowo foliowy</t>
  </si>
  <si>
    <t>Przedłużacz do tlenu 2,1m</t>
  </si>
  <si>
    <t>Przedłużacz do tlenu 3m</t>
  </si>
  <si>
    <t>Przewód do ssaka dł 210cm CH 24 lejek-Kapkon z przegubami</t>
  </si>
  <si>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</si>
  <si>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Prowadnica do trudnej intubacji, elastyczna z wygiętym końcem, jednorazowa, 15ch/70cm</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</si>
  <si>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</si>
  <si>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</si>
  <si>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</si>
  <si>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Zgłębnik żołądkowy przeciwodleżynowy z silikonu z prowadnicą lub obciążnikiem:</t>
  </si>
  <si>
    <t>16F</t>
  </si>
  <si>
    <t>18F</t>
  </si>
  <si>
    <t>Zgłębnik żołądkowy sterylny rozmiary:</t>
  </si>
  <si>
    <t xml:space="preserve">Zgłębnik żołądkowy sterylny, ze znacznikiem RTG, rozmiary: 16,18,20,22,24 </t>
  </si>
  <si>
    <t xml:space="preserve"> </t>
  </si>
  <si>
    <t>…..................................................................</t>
  </si>
  <si>
    <t>Załącznik nr 1A do SIWZ</t>
  </si>
  <si>
    <t>Pakiet nr 11 – Dreny, cewniki 2</t>
  </si>
  <si>
    <t>Cewnik do drenażu klatki piersiowej (do odmy) z kontrastem RTG, niepirogenny z trokarem rozmiary od CH 12 do CH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</si>
  <si>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</si>
  <si>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</si>
  <si>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</si>
  <si>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</si>
  <si>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</si>
  <si>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</si>
  <si>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</si>
  <si>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</si>
  <si>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</si>
  <si>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</si>
  <si>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12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</si>
  <si>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</si>
  <si>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</si>
  <si>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</si>
  <si>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</si>
  <si>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</si>
  <si>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</si>
  <si>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</si>
  <si>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</si>
  <si>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</si>
  <si>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</si>
  <si>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</si>
  <si>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</si>
  <si>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</si>
  <si>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</si>
  <si>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</si>
  <si>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</si>
  <si>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</si>
  <si>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</si>
  <si>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13 – Podkłady, prześcieradła oraz inne wyroby włókninowe</t>
  </si>
  <si>
    <t>Bluza ogrzewająca z długim rękawem, wykonana z włókniny typu SMS 45 g/m2 lub polipropylenowej o gr. 47 g/m2, rękawy zakończone ściągaczem ze spandexu lub włókna akrylowego, bez lateksu, bluza posiada min. 2 kieszenie, zapinana na napy, kolor niebieski. Pakowana po 4 szt. Rozmiary S-XXL.</t>
  </si>
  <si>
    <t>Czepek do mycia włosów z możliwością podgrzania w kuchence mikrofalowej. Czepek stosowany bez spłukiwania. Zawiera szampon i odżywkę. Wykonany z wiskozy 30% i PET 70%. Waga min. 117g/m2. Koloru białego. Rozmiar uniwersalny, średnica min. 27 cm.</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</si>
  <si>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</si>
  <si>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Kapcie jednorazowe,włókninowe, białe, rozmiar uniwersalny</t>
  </si>
  <si>
    <t xml:space="preserve">Koc przeciwwstrząsowy termiczny wym. 210 - 240 x 160 cm </t>
  </si>
  <si>
    <t>Koc jednorazowy do okrycia pacjenta, rozmiar min. 110 x 210-220 cm. Złożony z min. 3 warstw: 2 x włóknina typu polipropylen + wypełnienie z włókniny typu Molton lub spunlace z poliestrowym wypełnieniem. Kolor niebiesko-zielony, pakowane pojedynczo</t>
  </si>
  <si>
    <t>Komplet pościelowy jednorazowego użytku, niejałowy, wykonany z włókniny polipropylenowej zawierający :prześcieradło 150 cm x 210 cm, poszwę na kołdrę 160 cm x 210 cm, poszewkę na poduszkę: 70 cm x 80 cm, Koloru zielonego o gramaturze min 25 g/m2</t>
  </si>
  <si>
    <t>kpl.</t>
  </si>
  <si>
    <r>
      <t>Koszula dla pacjenta z krótkim rękawem, wykonana z nieprześwitującej włókniny typu SMS o gramaturze minimum 33 g/m</t>
    </r>
    <r>
      <rPr>
        <vertAlign val="superscript"/>
        <sz val="10"/>
        <color indexed="8"/>
        <rFont val="Arial"/>
        <family val="2"/>
      </rPr>
      <t xml:space="preserve">2. </t>
    </r>
    <r>
      <rPr>
        <sz val="10"/>
        <color indexed="8"/>
        <rFont val="Arial"/>
        <family val="2"/>
      </rPr>
      <t>Wiązana na troki w pasie i przy szyi, rozmiar M/L, XL/XXL lub indywidualne rozmiary S, M, L, XL, XXL (długość min. 110 cm) lub rozmiar uniwersalny,. Kolor niebieski, opakowanie maksymalnie 10 szt.</t>
    </r>
  </si>
  <si>
    <t>Majtki chirurgiczne, z włókniny polipropylenowej, gramatura min. 40g/m2, rozmiar XL/XXL,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</si>
  <si>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14x20 cm.</t>
  </si>
  <si>
    <t>op./50 szt.</t>
  </si>
  <si>
    <t>Podkład celulozowy, prześcieradło do wyściełania kozetki lekarskiej, 2 warstwowe, perforowane, wym. min. 50cm x 50-60m</t>
  </si>
  <si>
    <t>Podkłady higeniczne przeznaczone do utrzymania czystości pościeli, mają właściwości wchłaniające i zabezpieczające przed przeciekaniem , rozmiar 60cmx60cm , pakowane po 25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</si>
  <si>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</si>
  <si>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</si>
  <si>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Podkłady medyczne na rolce, podfoliowane, gramatura warstwy celulozy 29 g/m2, folia PE 17 mikronów, perforacja co 38 cm. Rozmiar 70 cm x 65 m,</t>
  </si>
  <si>
    <t>Podkład na stół operacyjny z wkładem chłonnym w części środkowej w rozm. 60-70x180cm.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</si>
  <si>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</si>
  <si>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t xml:space="preserve">Pokrowiec na materac, foliowy, jednorazowy, wym. 210x90x20cm z gumką </t>
  </si>
  <si>
    <t>Prześcieradło higieniczne, niesterylne, jednorazowe 200 -240x150 -160, włóknina SMS lub polipropylen, gramatura min. 25g/m2</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</si>
  <si>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</si>
  <si>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</si>
  <si>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36 szt.</t>
  </si>
  <si>
    <t>Rękawice foliowe w rozm. S,M,L pakowane a'100</t>
  </si>
  <si>
    <t>Serweta włókninowa o wym. 160 x 90 cm do podłożenia pod pacjenta na stole operacyjnym, gramatura min. 35g/m2, niejałowa, kolor zielony lub niebieski</t>
  </si>
  <si>
    <t>Spodenki do kolonoskopii z otworem w tylnej części, wykonane z nieprześwitującej włókniny typu SMS o gramaturze min. 28 g/m kw. Kolor niebieski lub granatowy, rozmiar L (obwód w pasie minimum 120 cm), XL (obwód w pasie min. 135cm.).</t>
  </si>
  <si>
    <t>Spódniczki ginekologiczne, włókninowe, gramatura min. 30g, jednorazowe, rozmiar uniwersalny</t>
  </si>
  <si>
    <t>..................................................................</t>
  </si>
  <si>
    <t>Pakiet nr 14 – Odzież operacyjna</t>
  </si>
  <si>
    <t>Czepek chirurgiczny w kształcie beretu z gumką, zakrywający całkowicie włosy, przepuszczalny dla gazów, gramatura min. 16g/m2, (100szt. W op.)</t>
  </si>
  <si>
    <t>Czepek chirurgiczny oddychający z brzegiem wywijanym na czole lub z warstwą pochłaniającą pot, wiązany z tyłu na troki, gramatura min. 17g/m2,(100szt. W op.)</t>
  </si>
  <si>
    <t>Czepek chirurgiczny oddychający, luźno nakładany bez wiązania, gramatura min. 17g/m2,(100szt. W op.)</t>
  </si>
  <si>
    <t>Fartuch chirurgiczny, sterylny z zakładanymi połami, złożony w sposób zachowujący sterylny obszar na plecach, o gramaturze min. 35g/m2, wykonany z włókniny typu SMS. Fartuch przeznaczony do operacji generujących niewielką ilość płynów. Umiejscowienie troków w kartoniku umożliwiające zawiązanie ich w sposób aseptyczny. Z tyłu przy szyi zapięcie na rzep długość min. 4-3 lub 5cm i 8-3 lub 13 cm, szerokość min. 2cm, mankiet wykonany z poliestru o szerokości min. 6cm.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</si>
  <si>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</si>
  <si>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7,5 cm.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13795-1, rozm: 150cm.</t>
    </r>
  </si>
  <si>
    <t>Fartuch dla odwiedzających z oddychającej włókniny, wiązany lub zapinany na rzepy z tyłu, długi rękaw, zielony lub niebieski, gramatura min. 17 g/m2</t>
  </si>
  <si>
    <t>Ręczniki do rąk, celulozowe, wysokochłonne o wym. 30-40 x 40 cm gramatura min. 54,9g, pakowane po dwie sztuki lub indywidualnie, na opakowaniu zewnętrznym dwie etykiety samoprzylepne dla potrzeb dokumentacji zawierające: nr katalogowy, LOT, datę ważności oraz nazwę producenta lub  importera, sterylne</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</si>
  <si>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zielony. Każdy zestaw powinien być zapakowany w zgrzaną torebkę z foli PE, Wykonany z włókniny nieprzezroczystej.</t>
  </si>
  <si>
    <t>Rozmiar S</t>
  </si>
  <si>
    <t>Rozmiar M</t>
  </si>
  <si>
    <t>Rozmiar L</t>
  </si>
  <si>
    <t>Rozmiar XL</t>
  </si>
  <si>
    <t>Rozmiar XXL</t>
  </si>
  <si>
    <t>Rozmiar gdzie obwód w klatce piersiowej bluzy bedzie wynosił min 120-125 cm a spodni w biodrach 130-140 cm</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</si>
  <si>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niebieski. Każdy zestaw powinien być zapakowany w zgrzaną torebkę z foli PE, Wykonany z włókniny nieprzezroczystej.</t>
  </si>
  <si>
    <t>Rozmiar gdzie obwód w klatce piersiowej bluzy bedzie wynosił min.120 cm a spodni w biodrach min. 130 cm</t>
  </si>
  <si>
    <t>Pakiet nr 15 – Żywienie dojelitowe i pozajelitowe</t>
  </si>
  <si>
    <t>Przyrząd typu Flocare do żywienia dojelitowego do butelek wersja grawitacyjna</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</si>
  <si>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</si>
  <si>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</si>
  <si>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</si>
  <si>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</si>
  <si>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</si>
  <si>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szyjką.Opakowanie 48 szt.</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</si>
  <si>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</si>
  <si>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</si>
  <si>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</si>
  <si>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Łącznik Flocare peg CH18</t>
  </si>
  <si>
    <t>Łącznik Luer umożliwiający połączenie strzykawki z końcówką Luer ze zgłębnikiem Flocare z końcówką ENFit, op. 30 szt.</t>
  </si>
  <si>
    <t>Łącznik ENLock umożliwiający połączenie strzykawki z końcówką ENFit ze zgłębnikiem Flocare z końcówką ENLock, op. 30 szt.</t>
  </si>
  <si>
    <t>Pakiet nr 16 – Terapia oddechowa</t>
  </si>
  <si>
    <t xml:space="preserve">Filtr oddechowy dziecięcy, mechaniczno-elektrostatyczny z wydzielonym wymiennikiem ciepła i wilgoci w postaci włókien poliestrowych z chlorkiem wapnia, wydajność nawilżenia przy VT250ml - min. 31,8 mg/l; skuteczność przeciwbakteryjna i przeciwwirusowa 99,99%. Opory przepływu przy: 20 l/min. - 1,4cm H2O. Filtr z portem kapno z zatyczką, martwa przestrzeń max. 28 ml, waga max. 14 g, zalecana objętość oddechowa VT 50-900ml, Przyłącze do respiratora 15M, do pacjenta 22M/15F. Czysty mikrobiologicznie lub sterylny, pakowany folia. Na opakowaniu data ważności, nr serii, nr katalogowy. Bez zawartości lateksu i litu. </t>
  </si>
  <si>
    <t xml:space="preserve">Filtr oddechowy okrągły mechaniczno-elektrostatyczny z wydzielonym wymiennikiem ciepła i wilgoci w postaci włókien poliestrowych z chlorkiem wapnia, wydajność nawilżenia przy VT1000ml - min. 32,5 mg/l, VT500ml - 33 mg/l,  skuteczność przeciwbakteryjna i przeciwwirusowa 99,999%. Opory przepływu przy: 30l/min. - 1,2cm H2O, 60l/min. - 2,9cm H2O. Filtr z portem kapno z zatyczką, martwa przestrzeń max. 75 ml, waga max. 34 g, zalecana objętość oddechowa VT 150-1500 ml. Przyłącze do respiratora i do pacjenta 22M/15F. Czysty mikrobiologicznie, bez zawartości lateksu i litu, opakowanie folia zawierające datę ważności, nr serii, nr katalogowy </t>
  </si>
  <si>
    <t>Łącznik prosty do obwodów oddechowych typu „martwa przestrzeń" o wewnętrznie gładkiej powierzchni, długość15 cm z podwójnie obrotowym łącznikiem kątowym, z portem do odsysania i bronchoskopii z zatyczką z uchwytem w osi pionowej. Przezroczysty do kontroli wizualnej. Pakowany papier-folia. Złącza 15M-22M/15F. Na opakowaniu jednostkowym: nr serii, nr katalogowy data ważności, rozmiar złączy.</t>
  </si>
  <si>
    <t xml:space="preserve">Sterylny adapter do zamkniętych systemów do odsysania z rurek intubacyjnych i tracheostomijnych, umożliwiający prowadzenie bronchoskopii bez konieczności rozłączenia układu. Adapter posiada: - obrotowy łącznik do podłączenia do rurek intubacyjnych/tracheostomijnych;  - port do wprowadzania bronchofiberoskopu posiadający wewnętrzną, silikonową, samo-uszczelniającą się zastawkę dwupłatkową oraz nasadkę na zawieszce do zamknięcia i uszczelnienia portu; - złącza 15M-15F. Możliwość stosowania adaptera przez min. 72h potwierdzona oświadczeniem od producenta. Opakowanie: folia-papier . Na opakowaniu etykieta z datą ważności, nr serii, nr katalogowy. Produkt bez zawartości lateksu i DEHP. </t>
  </si>
  <si>
    <t xml:space="preserve">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  </t>
  </si>
  <si>
    <t>Kołderka grzewcza o wymiarach: 233 cm x 127 cm +/-2 cm na całe ciało pacjenta dorosłego. Dodatkowe zakładki materiału na ramiona i stopy. Kołderka bezlateksowa, posiada dwie warstwy materiału, wykonana z nietkanego polipropylenu lub polietylenu. Dwukolorowa - pozwala na szybką orientację, która powierzchnia bezpośrednio okrywa ciało pacjenta. Kołderka bez perforacji (otworów) powodujących silny nadmuch i ruch powietrza. Struktura materiału zapewnia dodatkowe (obok filtra w urządzeniu) filtrowanie nadmuchiwanego powietrza przez całą powierzchnię kołderki. Mocowanie do przewodu powietrznego urządzenia grzewczego za pomocą adaptera zintegrowanego z kołderką. Nie dopuszcza się kołderek z mocowaniem do przewodu grzewczego za pomocą sznurka, nici lub taśmy. Kołderki kompatybilne z urządzeniami grzewczymi typu WarmAir (urządzenia na wyposażeniu Zamawiającego) o niskim przepływie powietrza do 1000 L/min. - wymagane oświadczenie o kompatybilności wystawione przez producenta kołderek. Kołderka przezierna dla promieniowania rentgenowskiego, do użytku u jednego pacjenta.</t>
  </si>
  <si>
    <t>Mankiet infuzyjny jednorazowego użytku o pojemnościach 500ml  / 1000 ml, mankiety zmywalne z opisaną pojemnością, z uchwytem do powieszenia, zintegrowany wewnętrznie zaczep na worek lub butelkę. Dren łączący, gruszka  do pompowania ciśnienia z obrotowym zaworem, manometr z numerycznym i kolorystycznym oznaczeniem optymalnego poziomu ciśnienia. Produkt bez lateksu.</t>
  </si>
  <si>
    <t xml:space="preserve">Maski anestetyczne wielorazowego użytku, z kołnierzem ukształtowanym anatomicznie, w 100% silikonowe. Produkt bez lateksu i ftalanów DEHP.  Rozmiar 3,4,5. </t>
  </si>
  <si>
    <t>Maska krtaniowa jednorazowego użytku, wykonana z polipropylenu, poliwęglanu i silikonu (pompowany mankiet silikonowy), składająca się z rurki, maski z wstępnie nadmuchanym mankietem, zaworu do napełnienia i opróżnienia mankietu. Zawór z balonikiem próbnym ciśnienia w mankiecie. Produkt wolny od lateksu, ftalanów DEHP. Wyraźne oznakowanie numeryczne rozmiaru maski na końcu rurki powietrznej. Dostępne rozmiary (wg wagi pacjenta): 1,0 (&lt; 5 kg); 1,5 (5-10 kg); 2,0 (10-20 kg); 2,5 (20-30 kg); 3,0 30-50 kg); 4,0 (50-70 kg); 5,0 (70-100 kg) - wszystkie rozmiary muszą pochodzić od jednego Producenta. Produkt sterylny, pakowany w opakowanie folia-papier.</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</si>
  <si>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i 5, rozmiary kodowane odpowiednim kolorem pierścienia na masce; przewód tlenowy dł. ok. 2 m; rezerwuar tlenowy o pojemności 2500 ml. Objętość wyrzutowa uzyskiwana jedną dłonią 700 ml, obiema 900 ml. Wszystkie elementy w jednym opakowaniu – data ważności na opakowaniu. Produkt bez zawartości lateksu.  </t>
  </si>
  <si>
    <t xml:space="preserve">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etykieta zawierająca: nazwę w j. polskim, kod handlowy, datę ważności, nr serii, nazwę producenta. Produkt bez zawartości lateksu. </t>
  </si>
  <si>
    <t xml:space="preserve">Sterylny zestaw do pobierania próbek wydzieliny pacjenta o pojemności 8-10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z kontrolą odsysania, dodatkowa nakrętka, etykieta samoprzylepna. Produkt bez zawartości lateksu i DEHP. Opakowanie folia - papier. Na opakowaniu etykieta z datą ważności, nr serii, nr katalogowy </t>
  </si>
  <si>
    <t xml:space="preserve"> 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elastyczny dren) z łącznikiem schodkowym. Regulacja siły odsysania za pomocą przesuwnego wskaźnika, znajdującego się na rękojeści. Elementy typu szczoteczka, gąbka mocowane poprzez trwałe połączenie z rękojeścią. Każdy z elementów zestawupakowany osobno, z możliwością wykorzystania w różnym czasie po otwarciu opakowania zestawu. Opakowanie: folia-papier . Na opakowaniu etykieta z datą ważności, nr serii, nr katalogowy. Produkt bez lateksu. </t>
  </si>
  <si>
    <t xml:space="preserve">Dreny do zamkniętych systemów do odsysania. Sterylny zestaw drenów przeznaczony do stosowania z zamkniętymi systemami do odsysania oraz jednocześnie akcesoriami do higieny jamy ustnej lub standardowymi cewnikami.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kontrolą odsysania z zatyczką na zawieszce). Dreny gotowe do użycia bezpośrednio po wyjęciu z opakowania, bez dodatkowego montażu akcesoriów. Możliwość stosowania do 72 godz.  - potwierdzone oświadczeniem producenta). Długość drenów min. 2 metry, średnica drenów 25CH. Podwójne opakowanie folia - folia/papier. Na opakowaniu etykieta z datą ważności, nr serii, nr katalogowy. Produkt bez zawartości lateksu. </t>
  </si>
  <si>
    <t xml:space="preserve">Zamknięty system do kontrolowanej zbiórki stolca, składający się z silikonowego cewnika powlekanego obustronnie polimerem dla zmniejszenia tarcia powierzchniowego, łatwego przepływu i redukcji przenoszenia zapachów z niskociśnieniowym pierścieniem uszczelniającym. Pierścień uszczelniający posiadający obustronną kieszonkę dla umieszczenia palca wiodącego i ułatwienia aplikacji.  Cewnik o długości min. 170 cm, posiadający znacznik pozycyjny w postaci czarnej kreski, niebieski marker lokalizacji pierścienia uszczelniającego w RTG, port do wypełniania pierścienia uszczelniającego w kolorze białym, port irygacyjny w kolorze niebieskim oraz port do pobierania próbek stolca z zastawką i zatyczką. Port do wypełniania pierścienia uszczelniającego z wbudowanym zaworem redukcji pojemności wody do max. 45 ml. Podstawa montażowa do worka z plastikowym paskiem do jego podwieszenia na ramie łóżka oraz centralnie umieszczoną rurką obrotową. Worek zbiorczy o pojemności 1500 ml z super chłonną wkładką żelującą wykonaną z poliakrylu sodu, filtrem z wentylem dezodoryzującym oraz wewnętrzną zastawką zabezpieczającą przed wylaniem zawartości.W zestawie: 3 worki zbiorcze o pojemności 1500 ml z super chłonną wkładką żelującą wykonaną z poliakrylu sodu, filtrem z wentylem dezodoryzującym oraz wewnętrzną zastawką zabezpieczającą przed wylaniem zawartości, 3 dodatkowe zaślepki zabezpieczające przed wydostaniem się  zawartości i/lub zapachu przy zmianie worka, strzykawka z gumowym tłokiem o pojemności 45 ml, zacisk irygacyjny na cewnik, zestaw 5 samoprzylepnych etykiet do opisu produktu wg potrzeb użytkownika, instrukcja obsługi w języku polskim. System jednorazowego użytku nie zawierający lateksu z możliwością stosowania przez 29 dni.  </t>
  </si>
  <si>
    <t xml:space="preserve">Układ oddechowy czysty mikrobiologicznie, powierzchnia wewnętrzna gładka, elastyczne złącza do aparatu do znieczulenia. Obwód anestezjologiczny dla dorosłych, dwie rury o długości 180 cm i średnicy wewnętrznej 19mm, trójnik Y, złącze kątowe 90st. z portem CO2 z zatyczką. Ramię dodatkowe karbowane o długości min. 150cm z bezlateksowym workiem oddechowym o pojemności 2 litry. Czas stosowania do 24 godzin.  Opakowanie foliowe z etykietą z nr serii, nr katalogowym oraz terminem ważności. </t>
  </si>
  <si>
    <t xml:space="preserve">Układ oddechowy jednorazowego użytku do respiratora dla dorosłych, zawiera 2 rury gładkie wewnętrznie o długości 180cm i średnicy wewnętrzna 19mm,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 Opakowanie folia z etykietą z nr serii, nr katalogowym oraz terminem ważności.  </t>
  </si>
  <si>
    <r>
      <t>Worki zbiorcze o pojemności 1500ml do systemu kontrolowanej zbiórki stolca. Worki posiadające super chłonną wkładkę żelującą zawartość wykona z poliakrylu sodu, filtr z wentylem dezodoryzującym oraz wewnętrzną zastawką zabezpieczającą przed wylaniem zawartości.  Worki jednostronnie przezroczyste z zabezpieczeniem przed wylaniem zawartości. W opakowaniu 10 szt.</t>
    </r>
    <r>
      <rPr>
        <b/>
        <sz val="10"/>
        <rFont val="Times New Roman"/>
        <family val="1"/>
      </rPr>
      <t xml:space="preserve"> </t>
    </r>
  </si>
  <si>
    <t>Zamknięty system do odsysania z możliwością stosowania do 48 godz. Rozmiary do rurki intubacyjnej CH 10/12/14/16/18 dł. 54 cm; CH 12/14/16 dł. 60 cm oraz rurki tracheostomijnej CH 12/14/16 dł. 34 cm.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blokada przycisku aktywacji podciśnienia poprzez jego obrót o 180 st., uniemożliwiająca przypadkową aktywację odsysania.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 Produkt bez zawartości lateksu.</t>
  </si>
  <si>
    <t xml:space="preserve">Zestaw do nebulizacji dla dorosłych, w skład zestawu wchodzi: nebulizator 6ml dla dorosłych, ustnik, łącznik T, rurka karbowana o długości 150mm, przewód łączący o długości 210 cm ze złączami  standardowymi lub standardowym i uniwersalnym. Szybkość/tempo nebulizacji: 0,15 ml/min. Średnia wielkość cząsteczki aerozolu MMAD: 2,13 mikrona. Frakcja respirabilna (%0.5 do 5 mikronów): 64%. Wszystkie elementy zapakowane w jedno oryginalne opakowanie producenta, na każdym opakowaniu jednostkowym data ważności, nr serii, nr katalogowy. Bez lateksu i ftalanów DEHP. </t>
  </si>
  <si>
    <t>….......................................................................</t>
  </si>
  <si>
    <t>Pakiet nr 17 – Siatki chirurgiczne</t>
  </si>
  <si>
    <t>Nieresorbowalna siatka chirurgiczna o standardowych oczkach, wykonana w 100% z polipropylenu, przędza monofilamentowa, wytwarzana techniką dziewiarską, masa powierzchniowa 60 - 85 g/m2, grubość siatki 0,40 - 0,47 mm (+/- 0,03 mm), grubość przędzy 0,12 mm, porowatość 65-86,7%, pakowane pojedynczo w kopertę kartonową oraz w podwójną torebkę papierowo – foliową z etykietą i instrukcją użycia .</t>
  </si>
  <si>
    <t>6x11cm</t>
  </si>
  <si>
    <t>15x15cm</t>
  </si>
  <si>
    <t>30x30cm</t>
  </si>
  <si>
    <t>Siatka przepuklinowa polipropylenowa, monofilamentowa, niewchłanialna, pokryta na całej powierzchni powłoką tytanu. Parametry siatki: grubość nici 0,55-0,09 mm, grubość siatki; 0,3 mm, gramatura 35-108 g/m2. Możliwość implantacji wewnątrzotrzewnowo.</t>
  </si>
  <si>
    <t>15 x 15 cm, opakowanie a'3</t>
  </si>
  <si>
    <t>30 x 30 , opakowanie a'1</t>
  </si>
  <si>
    <t>Pakiet nr 18 – Taśmy ginekologiczne</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</si>
  <si>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</si>
  <si>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Wykonawca w cenie pakietu zobowiązuje się dostarczyć na okres trwania umowy 2 igły do implatacji.</t>
  </si>
  <si>
    <t>Formularz cenowy</t>
  </si>
  <si>
    <t>Pakiet nr 19 - Materiały eksploatacyjne do pomp infuzyjnych Volumat Agilia</t>
  </si>
  <si>
    <t>Wartość w PLN brutto (kol.  7 x Vat)</t>
  </si>
  <si>
    <t>Standardowy zestaw do infuzji leków do pomp infuzyjnych kompatybilny z pompami Volumat Agilia posiadanymi przez Zamawiającego. Możliwe stosowanie z torebkami wyposażonymi w złącze typuLuer Lock, bliższy port do pacjenta dla podania leków w sytuacjach nagłych. Zacisk bezpieczeństwa chroniący przed swobodnym przepływem. Zatyczka zatrzymująca przepływ, DEHP nie jest wykorzystywane jako plastyfikator, niez awiera lateksu.</t>
  </si>
  <si>
    <t>Zestaw do żywienia pozajelitowego  do pomp infuzyjnych kompatybilny z pompami Volumat Agilia posiadanymi przez Zamawiającego, zapewniający dodatkową ochronę przed skażeniem bakteriami. Zacisk bezpieczeństwa chroniący przed swobodnym przepływem. Zatyczka zatrzymująca przepływ, DEHP nie jes twykorzystywane jako plastyfikator, Niezawiera lateksu. Wlew leków/płynów - dostępne w workachlub butelkach (przewód główny) - bez szczególnych niekompatybilności. Wlew leków wymagających filtra 1,2 μm. Możliwość stosowania w żywieniu pozajelitowym</t>
  </si>
  <si>
    <t>Standardowy zestaw do transfuzji  do pomp infuzyjnych kompatybilny z pompami Volumat Agilia posiadanymi przez Zamawiającego, z filtrem 200 mikrom. Transfuzja produktów krwi podanych w workach.</t>
  </si>
  <si>
    <t>Pakiet nr 20– Art. Medyczne</t>
  </si>
  <si>
    <t>Maska krtaniowa, jednorazowa, wykonana z wysokiej jakości tworzywa żelowego, wykorzystywana do utrzymywania drożności dróg oddechowych podczas ratunkowych procedur resuscytacyjnych jak również w anestezjologii. Wykonana z żelowego tworzywa, dzięki czemu nie ma potrzeby nawilżać mankietu maski lubrykantem.
Wyprofilowany mankiet maski doskonale dopasowuje się do budowy anatomicznej pacjenta, materiał, z którego wykonany jest mankiet, zapobiega uszkodzeniom tkanki miękkiej oraz nie powoduje podrażnień. Produkt jałowy. Wyraźne oznaczenie rozmiaru maski i wagi pacjenta.</t>
  </si>
  <si>
    <t>Maska krtaniowa, jednorazowa posiadajaca zintegrowany kanał dostępu do przełyku który zabezpiecza przed zarzucaniem treści pokarmowej i uwalnia gazy żołądkowe. Weryfikuje właściwe położenie maski w drogach oddechowych. Kilka prostych i szybkich testów pozwala potwierdzić prawidłowe założenie maski a kształt maski ułatwia jej pewne umiejscowienie. Maska posiada wbudowane zabezpieczenie przed przegryzieniem.
 Produkt jałowy. Tworzy ustno-gardłową drogę oddechową dzięki uszczelnieniu na poziomie krtani.</t>
  </si>
  <si>
    <t>Maska krtaniowa która poprzez podwójny mankiet posiada możliwość wentylacji ciśnieniem do 30 cm H2O. Dodatkowy kanał żołądkowy daje możliwość kontroli zarówno dróg oddechowych jak i przewodu pokarmowego, polecana gdzie trzeba wentylować większym ciśnieniem i uniknąć podawania leków zwiotczających mięśnie. Pozwala na wentylację dodatnimi ciśnieniami w większym zakresie procedur. Wbudowany kanał dostępu do żołądka umożliwia odsysanie treści żołądkowej u pacjentów z rozpoznaną chorobą refluksową w przypadku długotrwałej wentylacji maską.
Maska krtaniowa stanowi alternatywę dla intubacji dzięki prostszemu sposobowi zakładania. Pzyrząd wielokrotnego użytku, możliwość dezynfekcji.</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</si>
  <si>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</si>
  <si>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</si>
  <si>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</si>
  <si>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</si>
  <si>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</si>
  <si>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</si>
  <si>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</si>
  <si>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</si>
  <si>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</si>
  <si>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</si>
  <si>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</si>
  <si>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</si>
  <si>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</si>
  <si>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Pakiet nr 21 – Art. Medyczne 2</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</si>
  <si>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</si>
  <si>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Igła podpajęczynówkowa typu „Pencil Point”, długa z prowadnicą:</t>
  </si>
  <si>
    <t>xxxxxx</t>
  </si>
  <si>
    <t>25G/90-105mm</t>
  </si>
  <si>
    <t>27G/103mm</t>
  </si>
  <si>
    <t>Igła do znieczuleń zewnątrzoponowych typu Tuohy: 18G/127mm</t>
  </si>
  <si>
    <t>Kaniula dotętnicza 20G/1,1mm/45mm z zaworem odcinającym kulkowym, ze skrzydełkami, bez lateksu oraz PCV, sterylna.</t>
  </si>
  <si>
    <t xml:space="preserve">Kaniula dożylna przeznaczona do małych, delikatnych żył   u pacjentów neonatologicznych, pediatrycznych i osób starszych, sterylna, jednorazowa. Posiadająca wyjmowany uchwyt w którym schowane są skrzydełka kaniuli,ułatwiające kaniulację naczynia. Bez dodatkowego portu górnego. Kaniula widoczna w promieniach RTG, 6 wtopionych pasków radiocieniujących. Wykonana z poliuretanu, Dodatkowy otwór przy ostrzu igły umożliwiający natychmiastowe wzrokowe potwierdzenie wejścia do naczynia podczas kaniulacji. Dostępna w następujących rozmiarach (fioletowa)26Gx19mm- przepływ 14 ml/min-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</si>
  <si>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max. 0,22 ml, sterylizowany radiacyjnie.</t>
  </si>
  <si>
    <t>Przyrząd do infuzji grawitacyjnej ,komora kroplowa PCV bez DEHP, 20 kropli/ min z filtrem 15 µm, przezroczysta, odpowietrznik komory kroplowej
Spike ABS, igla czterokanalowa/ stożek. Zacisk rolkowy z miejscem do przypięcia drenu i zabezpieczenie kolca po użyciu (podwieszenie),
PCV bez zawartości DEHP, lateksu, długość drenu 150cm. Objętość wypelnienia drenu 11 ml, średnica wewnętrzna drenu 3 mm, sterylny - EO. Zlącze luer lock stale. Komora kroplowa o dlugości 50-60mm.</t>
  </si>
  <si>
    <t>Przyrząd do transfuzji (przetaczania)  krwi, komora kroplowa PCV bez DEHP, 20 kropli/ minz filtrem 200 µm, dlugość min.90mm. Spike ABS, igla ścięta jednostronnie/lancet. Zacisk rolkowy z miejscem do przypięcia drenu i zabezpieczenie kolca po użyciu (podwieszenie),
bez zawartości DEHP, lateksu. Objętość wypelnienia drenu 14 ml, długość drenu min. 180 cm,  zestaw - 192cm, średnica wewnętrzna drenu 3 mm, sterylny - EO, Zlącze luer lock obrotowe, dren z zatyczką  z filtrem hydrofobowym.</t>
  </si>
  <si>
    <t>op. / 80 szt</t>
  </si>
  <si>
    <t>2 ml</t>
  </si>
  <si>
    <t xml:space="preserve"> Igły do portów bezpieczne, chroniące personel przed ekspozycją uniemożliwiająca zakłucie po usunięciu igły z portu, ze szlifem atraumatycznym, podstawa igły transparentna, okrągła, z otoczką silikonową chroniącą skórę, igła zakrzywiona pod kątem 90 stopni, silikonowana, zacisk na drenie oznaczony kolorami w celu ułatwienia identyfikacji, 
Przepływ grawitacyjny: 19 Ga. 1680 ml/hr, 20 Ga. 960 ml/hr,
22 Ga. 312 ml/hr. Rozmiar do wyboru zamawiającego:
19 Ga. x 0.5” (12.7mm), 19 Ga. x 0.75” (19mm), 19 Ga. x 1” (25mm), 19 Ga. x 1.5” (38mm), 20 Ga. x 0.5” (12.7mm), 20 Ga. x 0.75” (19mm), 20 Ga. x 1” (25mm), 20 Ga. x 1.5” (38mm), 22 Ga. x 0.5” (12.7mm), 22 Ga. x 0.75” (19mm), 22 Ga. x 1” (25mm), 22 Ga. x 1.5” (38mm)</t>
  </si>
  <si>
    <t>Pakiet nr 22 – Gotowe zestawy do procedur medycznych</t>
  </si>
  <si>
    <t>Pojemnik plastikowy 125-150 ml,  z podziałką, transparentny
Jałowy, zapakowany w opakowanie papier - folia.</t>
  </si>
  <si>
    <t xml:space="preserve">Pęseta anatomiczna standardowa prosta 10-13 cm, jednorazowego użytku, wykonana ze stali nierdzewnej, zamykająca się na całej powierzchni funkcjonalnej. Odpowiednia do chwytania, przytrzymywania i wyjmowania nici, materiałów opatrunkowych, kompresów, gazy, tkanek, do wprowadzania i usuwania ciał obcych. </t>
  </si>
  <si>
    <r>
      <t xml:space="preserve">Zestaw do dezynfekcji     </t>
    </r>
    <r>
      <rPr>
        <sz val="10"/>
        <color indexed="8"/>
        <rFont val="Arial"/>
        <family val="2"/>
      </rPr>
      <t xml:space="preserve">                                                  5 x tupfery włókninowe wielkości jajka (wiskoza, poliester) – 30g / m² - rozmiar po rozwinięciu około 30 x 20 cm lub z gazy 17-nitkowej 30x 30 cm,  
1 x kleszczyki plastikowe 24 cm 
1 x transparentna miseczka plastikowa z podziałką min. 150 ml </t>
    </r>
  </si>
  <si>
    <t>Zestaw do wkłucia centralnego, Minimalny skład zestawu:</t>
  </si>
  <si>
    <t>6 x kompresy z gazy bawełnianej 7,5 cm x 7,5 cm</t>
  </si>
  <si>
    <t>4 x tampony z gazy bawełnianej wielkości śliwki (Nr 3)</t>
  </si>
  <si>
    <t>1 x kleszczyki plastikowe typu Kocher 13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</si>
  <si>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</si>
  <si>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</si>
  <si>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</si>
  <si>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t>
  </si>
  <si>
    <t>1 x igła 1,2 mm x 40 mm, 18G x 11/2 , różowa (zapakowana),</t>
  </si>
  <si>
    <t>1 x ostrze - skalpel 6,5 cm (zapakowane)</t>
  </si>
  <si>
    <t>1 x igłotrzymacz typu Derf 13 cm lub Mayo-Hegar 14-15 cm</t>
  </si>
  <si>
    <t>k)</t>
  </si>
  <si>
    <t>1 x opatrunek transparentny z folii poliuretanowej 10 cm x 12-15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</si>
  <si>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</si>
  <si>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</si>
  <si>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</si>
  <si>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</si>
  <si>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</si>
  <si>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</si>
  <si>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</si>
  <si>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1 x strzykawka Luer 20 ml (zapakowana)</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</si>
  <si>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</si>
  <si>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</si>
  <si>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</si>
  <si>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</si>
  <si>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</si>
  <si>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kleszczyki plastikowe typu Kocher 13-14 cm </t>
  </si>
  <si>
    <t xml:space="preserve">1 x pęseta metalowa chirurgiczna typu Adson 12-13 cm </t>
  </si>
  <si>
    <t xml:space="preserve">min 3 x tampony z gazy bawełnianej wielkości śliwki (Nr 3) </t>
  </si>
  <si>
    <t>1 x igłotrzymacz 12 cm lub Mayo-Hegar 12 cm</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</si>
  <si>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</si>
  <si>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</si>
  <si>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</si>
  <si>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</si>
  <si>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1 x serweta włókninowa 50 cm x 50-60 cm z przylepnym otworem 5 cm x 10cm lub o średnicy 8 cm</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</si>
  <si>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</si>
  <si>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</si>
  <si>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</si>
  <si>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</si>
  <si>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12-13 cm </t>
  </si>
  <si>
    <t>1 x ostrze - skalpel 6,5 cm (zapakowane)  lub stitch cutter 11</t>
  </si>
  <si>
    <t>Zestaw do zmiany opatrunków, Minimalny skład zestawu:</t>
  </si>
  <si>
    <t xml:space="preserve">1 x kleszczyki typu kocher 14 cm </t>
  </si>
  <si>
    <t xml:space="preserve">1 x pęseta anatomiczna plastikowa 12,5 cm </t>
  </si>
  <si>
    <t xml:space="preserve">8 x kompresy z gazy bawełnianej 7,5 cm x 7,5 cm </t>
  </si>
  <si>
    <t xml:space="preserve">5 x tampony (tupfery) z gazy wielkości śliwki (Nr 3) </t>
  </si>
  <si>
    <t xml:space="preserve">1 x serweta włókninowa nieprzylepna 38 cm x 45 cm </t>
  </si>
  <si>
    <t>Zestaw miseczek, w tym Miseczka okrągła 250 ml ze skalą, jałowa</t>
  </si>
  <si>
    <t>Zestaw misek 1000 ml + miarka 500 ml. Skład: 1 x pojemnik plastikowy 1 000 ml, 17 x 8 cm, podziałką, przeźroczysty
1 x pojemnik plastikowy z uchwytem 500 ml, 9 x 10 cm, z podziałką, przeźroczysty, 1 x serweta 2 warstwowa 75-90 x 75-100 cm (owinięcie zestawu). Opakowanie zewnętrzne: worek+ karton zewnętrzny.</t>
  </si>
  <si>
    <t>Pakiet nr 23 – Akcesoria anestezjologiczne</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</si>
  <si>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</si>
  <si>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</si>
  <si>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</si>
  <si>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</si>
  <si>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</si>
  <si>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</si>
  <si>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</si>
  <si>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</si>
  <si>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</si>
  <si>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24 – Pozostałe art. medyczne</t>
  </si>
  <si>
    <t>Cewnik dotętniczy wprowadzany metodą Seldingera wykonany z polietylenu, widoczny w RTG. W zestawie igła do wprowadzania, prowadnik. Cewnik w rozmiarach: 3FR o długościach 2, 4, 6 lub 8cm, igła wprowadzająca 20G/38cm, prowadnik 0,53mm/20cm, 4FR o długościach 8, 10cm, igła wprowadzająca 19G/54cm, prowadnik 0,71mm/30cm dla długości 18cm igła wprowadzająca 19G/68cm, prowadnik 0,1mm/46cm, 4,5FR o długości 18cm, igła wprowadzająca 17G/70cm, prowadnik 0,9mm/46cm, 5FR/18cm, igła wprowadzająca 16G/70cm, prowadnik 1,1mm/46cm. Rozmiary 4FR/18cm, 4,5F/18cm, 5FR/18cm w zestawie zawierają dodatkowo polietylenową przedłużkę 30cm, strzykawkę 5ml, trójdrożny zawór regulujący przepływ.</t>
  </si>
  <si>
    <t>Cewnik do nakłuwania tętnicy metodą Seldingera , z PE, widoczny w RTG. Rozmiar 4 Fr (śr. zew.1,2mm), długość  18cm wyposażony w  system BLS (zmniejszający ilość wypływającej krwi), oraz w boczną komorę wizualizacyjną. W zestawie igła do wprowadzenia 19 G, dł. 68mm, prosty prowadnik.</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</si>
  <si>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</si>
  <si>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 xml:space="preserve"> Igła posiadająca jedno skrzydełko do bezpiecznego pobierania próbek krwi u wczaśniaków i noworodków</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</si>
  <si>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</si>
  <si>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</si>
  <si>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</si>
  <si>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 xml:space="preserve">Korki dezynfekcyjne pasywne urządzenie jednorazowego użytku na bazie roztworu 70% alkoholu izopropylowego, który dezynfekuje w  jedną minutę i utrzymuje port w czystości przez siedem dni </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</si>
  <si>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</si>
  <si>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</si>
  <si>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Kombinezon ochronny zapewniający wysoką ochronę przed niebezpiecznymi pyłami i drobnymi rozpryskami niebezpiecznych cieczy. Oddychający materiał przepuszczający powietrze zapewniający komfort pracy. Zapewnia ochronę chemiczną Typ 5 i 6, spełniający normę 14126. Posiadający dwustronny, osłonięty zamek błyskawiczny. Materiał: SMS - 50g/m2. Rozmiary S-XXXL.</t>
  </si>
  <si>
    <t>Lusterko laryngologiczne sterylnie pakowane w pojedyncze pakiety papierowo-foliowe, jednorazowe ze zwierciadłem płaskim - 1:1, nie zawiera lateksu rozm. 22</t>
  </si>
  <si>
    <t>Gotowy do użycia zestaw cewników do nadłonowego, przezskórnego cewnikowania , cewnikiem z końcówką J, fabrycznie zamocowanym w kaniuli, FR 15 , długość 65 cm , z workiem na mocz 2 l</t>
  </si>
  <si>
    <t>Mata na podłogę, z możliwością przytwierdzenia do podłogi, o dużej wchłanialności (minimum 1,5l) płynów. O wymiarach 81 (+/-2) cm na 121cm (+/-2) Pakowane po 25 sztuk.</t>
  </si>
  <si>
    <t>Poliuretanowy dren o długości 10cm zakończony dwoma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</si>
  <si>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Poliuretanowy dren o długości 10cm zakończony trzema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zerowy wypływ wsteczny -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</si>
  <si>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Przewód do cystoskopu lub rektoskopu pojedynczy</t>
  </si>
  <si>
    <t>Przewód do cystoskopu lub rektoskopu podwójny</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</si>
  <si>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</si>
  <si>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350mm x 8-10mm x 100m</t>
  </si>
  <si>
    <t>150mm x 8-10mm x 100m</t>
  </si>
  <si>
    <t>350mm x 6-8mm x 100m</t>
  </si>
  <si>
    <t>Sterylny system mocowania cewnika wkłucia centralnego, pasujący do wszystkich stosowanych na rynku wkłuć.Samorozprężalny plaster o dużej przepuszczalności, blokujący cewnik  nie powodując jego zamknięcia.Odporny na działanie wody.Bez lateksu i nie zawierający ftalanów.</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</si>
  <si>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średnim i dużym.</t>
  </si>
  <si>
    <t>System do mocowania sond</t>
  </si>
  <si>
    <t>Szczotka chirurgiczna do mycia rąk bez detergentów</t>
  </si>
  <si>
    <t>Szyna Kramera zestaw 14 szt ,różne rozmiary, opakowanie zewnwtrzne torba, każda szyna w pokrowcu</t>
  </si>
  <si>
    <t>Szyna Kramera rozm. 500x80 , 600x8 , 1500*150 w pokrowcu</t>
  </si>
  <si>
    <t>System z kotwiczką zapewniajacy bezpieczne zamocowanie i wzmocnienie cewników przezskórnych w trakcie całego okresu jego użytkowania.Rozmiar 7F</t>
  </si>
  <si>
    <t xml:space="preserve">Testy uerazowe mokre </t>
  </si>
  <si>
    <t>Zestaw do transfuzji wymiennej dla noworodka.Skład zestawu: cewnik do transfuzji wymiennej Ch5, CH7 z kontrastem, strzykawka luer 10 ml z igłą sztuk 1; strzykawka 20 ml luer lock szt 2; chusta z rozcięciem szt. 1; gaziki 5x5, kranik, worek na krew pomiarową, miarka do ciśnienia w ukł. żylnym</t>
  </si>
  <si>
    <t>Zestaw laryngologiczny do badania jamy ustnej, jamy nosowej i ucha. Skład zestawu: szpatułka, wziernik uszny, wziernik nosowy.</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</si>
  <si>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</si>
  <si>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</si>
  <si>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</si>
  <si>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</si>
  <si>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</si>
  <si>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punkcji opłucnej z igłą Veressa i z drenem widocznym w RTG, odpornym na odkształcenia z zawiniętą końcówką typu Pig Tail, dł cewnika min. 40cm. Dostępny w dwóch rozmiarach CH9 i CH12.</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</si>
  <si>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</si>
  <si>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</si>
  <si>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25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</si>
  <si>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</si>
  <si>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</si>
  <si>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Wykonana z polietylenu i polipropylenu z charakterystycznym układem „włosków” o odpowiednim kształcie (półokrągłe w przekroju), właściwej giętkości, zaokrąglone, bez ostrych wypustek. Szczoteczka posiadająca certyfikat CE oraz deklarację zgodności wystawione dla tego produktu. Zalecana do stosowania w badaniach cytologicznych w Polsce i na świecie – posiadajaca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</si>
  <si>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</si>
  <si>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Przyrząd do przebijania worka owodniowego, jednorazowy, sterylny, długość min. 23cm., końcówka z haczykiem zaokrąglona</t>
  </si>
  <si>
    <t>Zestaw piana z kateterem do badania drożności jajowodów metodą HyFoSy (metoda piankowa). Jeden zestaw przeznaczony do wykonania jednego badania</t>
  </si>
  <si>
    <t>Pakiet nr 26 – Papier i elektrody</t>
  </si>
  <si>
    <t>Elektroda EKG 1010 żel stały, piankowa do krótkiego monit. Rozmiar 43 x 38 mm lub 43 x 43 mm lub 42 x 36 mm lub 45 x 42 mm lub 37,5 x 37,5 mm lub 45x43 mm</t>
  </si>
  <si>
    <t>op. 50 szt</t>
  </si>
  <si>
    <r>
      <t xml:space="preserve">Elektroda EKG do badań holterowskich, pianka polietylenowa, rozmiar </t>
    </r>
    <r>
      <rPr>
        <b/>
        <sz val="10"/>
        <rFont val="Arial"/>
        <family val="2"/>
      </rPr>
      <t>55-56 x 40-42</t>
    </r>
    <r>
      <rPr>
        <sz val="10"/>
        <rFont val="Arial"/>
        <family val="2"/>
      </rPr>
      <t xml:space="preserve"> mm, żel ciekły lub stały,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</si>
  <si>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</si>
  <si>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</si>
  <si>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</si>
  <si>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</si>
  <si>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</si>
  <si>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</si>
  <si>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</si>
  <si>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</si>
  <si>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EDAN model SE – 601, wym.: 110 x 140 mm, 143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</si>
  <si>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</si>
  <si>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</si>
  <si>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</si>
  <si>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</si>
  <si>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</si>
  <si>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</si>
  <si>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</si>
  <si>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</si>
  <si>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t>Papier do EKG Cardioline 100 L, z nadrukiem rolka, 100mmx20m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</si>
  <si>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</si>
  <si>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</si>
  <si>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</si>
  <si>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</si>
  <si>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</si>
  <si>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</si>
  <si>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Papier do EKG Edan SE1201 wymiar 210mm x 140m x min. 144</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</si>
  <si>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</si>
  <si>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</si>
  <si>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</si>
  <si>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r>
      <t xml:space="preserve">System elektrod do stymulacji/defibrylacji/ zapisu EKG QUICK – combo kompatybilne z defibrylatorem Lifepack 12, 15 oraz złączem Quick Combo dla dorosłych </t>
    </r>
    <r>
      <rPr>
        <sz val="10"/>
        <color indexed="8"/>
        <rFont val="Arial"/>
        <family val="2"/>
      </rPr>
      <t>(op. 2 szt.)</t>
    </r>
  </si>
  <si>
    <r>
      <t xml:space="preserve">System elektrod do stymulacji/defibrylacji/ zapisu EKG QUICK – combo kompatybilne z defibrylatorem Lifepack 12, 15 oraz złączem Quick Combo pediatryczne </t>
    </r>
    <r>
      <rPr>
        <sz val="10"/>
        <color indexed="8"/>
        <rFont val="Arial"/>
        <family val="2"/>
      </rPr>
      <t>(op. 2 szt.)</t>
    </r>
  </si>
  <si>
    <t>Żel do defibrylatora 250g</t>
  </si>
  <si>
    <t>Żel do EKG 500 ml</t>
  </si>
  <si>
    <t>Żel do USG 250 ml</t>
  </si>
  <si>
    <t>Żel do USG 500 ml</t>
  </si>
  <si>
    <t>Żel do USG 5L</t>
  </si>
  <si>
    <t>Żel do USG, sterylny saszetka 20 g</t>
  </si>
  <si>
    <t>Żel ścierny do Holtera – Pasta typu Every opakowanie 250 g</t>
  </si>
  <si>
    <t>Pakiet nr 27 – Materiały do wstrzykiwacza kontrastu</t>
  </si>
  <si>
    <t>Replacement Spike-wymienne ostrza typu spike do zestawu zasobników zestawu dziennego dla wstrzykiwacza Centargo</t>
  </si>
  <si>
    <t>MUD-zestaw zasobników 24h do wstrzykiwacza Medrad Centargo składający się z trzech zespolonych komór przystosowanych do technologi tłokowej, op 4 sztuki</t>
  </si>
  <si>
    <t>Jednorazowa sterylna linia pacjenta</t>
  </si>
  <si>
    <t>Razem</t>
  </si>
  <si>
    <t>Pakiet nr 28 – Materiały do pomiaru rzutu serca</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</si>
  <si>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</si>
  <si>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</si>
  <si>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</si>
  <si>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</si>
  <si>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</si>
  <si>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Pakiet nr 29 – Materiały eksploatacyjne do systemów ssących</t>
  </si>
  <si>
    <t>Filtr przeciwbakteryjny jednorazowy z końcówkami umożliwiającymi bezpośredni montaż na zbiorniku zabezpieczającym ssaka Basic, Dominant</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</si>
  <si>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</si>
  <si>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</si>
  <si>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</si>
  <si>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</si>
  <si>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</si>
  <si>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</si>
  <si>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</si>
  <si>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</si>
  <si>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</si>
  <si>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op.=25mb</t>
  </si>
  <si>
    <t>…..............................................................</t>
  </si>
  <si>
    <t>Pakiet nr 30 – Płyny dializacyjne kompatybilne z systemem Multifiltrate firmy Fresenius Medical Care</t>
  </si>
  <si>
    <t>4% cytrynian sodu w workach 1500ml lub 2000ml z przyłączem Safe Lock</t>
  </si>
  <si>
    <t>Dializat Ci-Ca, K-2 worki 5l</t>
  </si>
  <si>
    <t>Dializat Ci-Ca, K-4 worki 5l</t>
  </si>
  <si>
    <t>Pakiet nr 31 – Materiały zużywalne do terapii nerkozastępczej do systemu Multifiltrate firmy Fresenius Medical Care</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</si>
  <si>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</si>
  <si>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</si>
  <si>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</si>
  <si>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</si>
  <si>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</si>
  <si>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</si>
  <si>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</si>
  <si>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</si>
  <si>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</si>
  <si>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MultiBic K2 roztwór do hemofiltracji z potasem 2 mmol/l. Opakowanie. 2 worki dwukomorowe 5000 ml</t>
  </si>
  <si>
    <t>MultiBic K0 roztwór do hemofiltracji z potasem 0 mmol/l. Opakowanie. 2 worki dwukomorowe 5000 ml</t>
  </si>
  <si>
    <t>Zestaw Multifiltrat Kit 3 CVVHD 600</t>
  </si>
  <si>
    <t>Zestaw Multifiltrat Kit 2 CVVH 600</t>
  </si>
  <si>
    <t>Zestaw do plasmaforezy Multifiltrat Kit 16 MPS P2</t>
  </si>
  <si>
    <t>Pakiet nr 32 – Nebulizacja</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</si>
  <si>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</si>
  <si>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</si>
  <si>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Jednorazowy resuscytator wykonany z PCW lub SEBS. Zawór pacjenta o konstrukcji jednomembranowej. Worek samorozprężalny charakteryzujący się wysoką sprężystością i niewielkimi oporami podczas ściskania. Wyposażenie zestawu: resuscytator, maska twarzowa z pompowanym mankietem, dren tlenowy. Dostepny w trzech wariantach dla dorosłych, dzieci i noworodków.</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</si>
  <si>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</si>
  <si>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</si>
  <si>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t>Pakiet nr 33 – Elektrody do aparatu elektrochirurgicznego</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</si>
  <si>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</si>
  <si>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Sterylny uchwyt jednorazowego użytku z elektrodą nożową, dwoma przyciskami, kablem długości 2,8 - 3,2 m, wtyk 3-pin oraz wtyk 6-pin, pakowany po 10szt.</t>
  </si>
  <si>
    <t>Uchwyt jednorazowy do odsysania dymu z elektrodąnieklejącą, nóż, 2 przyciski, kabel dł. 3m, wtyk 3-pin, sterylny, op. 10 szt.</t>
  </si>
  <si>
    <t>Pakiet nr 34 – Endoskopia</t>
  </si>
  <si>
    <t>Igły do ostrzykiwania, jednorazowego użytku, Ø 2,3-2,4 mm do kanałów operacyjnych ≥ Ø 2,8 mm, dł. 160 cm i średnica igły 0,6-0,7mm, dł. igły 6mm i 230 cm, średnica igły 0,6-0,7mm,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</si>
  <si>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</si>
  <si>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</si>
  <si>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</si>
  <si>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Szczotki cytologiczne. Średnica narzędzia 1,75-1,8mm,  długość narzędzia 120cm, średnica szczotki ok 2,0mm, szczotka zakończona metalową kulką zamykającą osłonkę. Opakowanie 10szt.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</si>
  <si>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</si>
  <si>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</si>
  <si>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</si>
  <si>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Ustnik endoskopowy jednorazowego użytku dla dorosłych z paskiem nie zawierającym lateksu.</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</si>
  <si>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</si>
  <si>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</si>
  <si>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</si>
  <si>
    <t>Zestaw zaworów jednorazowego użytku do endoskopów giętkich Pentax. W jednym sterylnym opakowaniu: zawór biopsyjny, zawór ssący, zawór woda/powietrze.</t>
  </si>
  <si>
    <t>Pakiet nr 35 - Spirometria</t>
  </si>
  <si>
    <t>Pneumotachograf DPP - jednorazowy, plastikowy, do spirometru diagnostycznego Pneumo</t>
  </si>
  <si>
    <t xml:space="preserve">Ustnik plastikowy - jednorazowy, do spirometru diagnostycznego Pneumo </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</si>
  <si>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</si>
  <si>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Pakiet nr 36 - Materiały eksploatacyjne do aparatów 1</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</si>
  <si>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</si>
  <si>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</si>
  <si>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 xml:space="preserve">Jednorazowy, dedykowany i oryginalny układ oddechowy kompatybilny z posiadanym przez Zamawiającego respiratorem transportowym firmy Smith’s -  PneuPAC – ParaPAC DEMAND, </t>
  </si>
  <si>
    <t>Pakiet nr 37 - Dreny do wieży laparoskopowej</t>
  </si>
  <si>
    <t>Zestaw drenów jednorazowych do pompy ssąco -płuczącej, kompatybilnych z wieżą laparoskopową firmy Stryker 6 szt. w op.</t>
  </si>
  <si>
    <t>Dren jednorazowy do insuflatora Pneumo Sure.
Opakowanie zbiorcze zawiera 10 sztuk.</t>
  </si>
  <si>
    <t>Pakiet nr 38 - Czujniki i linie próbkujące</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</si>
  <si>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</si>
  <si>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Jednorazowa linia próbkująca do gazów anestetycznych oraz do kapno, końcówka męsko-żeńska typu LUER LUK, długość 3 m, nie zawiera ftalanów, pakowane pojedynczo</t>
  </si>
  <si>
    <t>Czujnik Masimo SET LNCS DCI, typu klips na palec &gt;30kg, dł. 90 cm, wielorazowy</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</si>
  <si>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</si>
  <si>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</si>
  <si>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Zestaw infuzyjny z kolcem niewentylowanym i filtrem 0,2mikrona</t>
  </si>
  <si>
    <t>Zestaw infuzyjny do pompy Sapphire z biuretą i portem Y - do podaży z butelek</t>
  </si>
  <si>
    <t>Układ oddechowy jednorurowy z rury gładkiej o średnicy 22 mm, długości 1,5m do respiratora OSIRIS i amoul  z zastawką wydechową, czujnik przepływu, linią zastawki długości 2m, łącznik T do podłączenia czujnika przepływu z 2 drenami monitorującymi, złączka prosta 22M-22M/15F, kapturek zabezpieczający.</t>
  </si>
  <si>
    <t>Pakiet nr 39 – Akcesoria chirurgiczne</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</si>
  <si>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</si>
  <si>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</si>
  <si>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</si>
  <si>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</si>
  <si>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</si>
  <si>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</si>
  <si>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</si>
  <si>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</si>
  <si>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</si>
  <si>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</si>
  <si>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</si>
  <si>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</si>
  <si>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</si>
  <si>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</si>
  <si>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</si>
  <si>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</si>
  <si>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</si>
  <si>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Pakiet nr 40 - Materiały eksploatacyjne do urządzenia CPAP</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</si>
  <si>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</si>
  <si>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</si>
  <si>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</si>
  <si>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</si>
  <si>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</si>
  <si>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Pakiet nr 41 - Materiały eksploatacyjne do respiratorów i aparatów do znieczuleń</t>
  </si>
  <si>
    <t>Czujnik tlenu kapsuła, do pomiaru w strumieniu głównym kompatybilny z aparatem Primus</t>
  </si>
  <si>
    <t>Czujnik przepływu kompatybilny z aparatem do znieczuleń Fabius.</t>
  </si>
  <si>
    <t>Filtr do zbiornika ssaka, jednorazowego użytku, 1 op.= 10 szt</t>
  </si>
  <si>
    <t>Filtr powietrza wlotowego do inkubatora kompatybilny z urządzeniem isolette® C2000/8000, wielokrotnego użytku, 1op.= 4 szt</t>
  </si>
  <si>
    <t>Membrana do zastawki kompatybilna z respiratorem SAVINA 300</t>
  </si>
  <si>
    <t>Pułapka wodna kompatybilna z aparatem Fabius GS Premium, 1op.=12 szt.</t>
  </si>
  <si>
    <t>układ oddechowy kompatybilny z resuscitaire® z autoBreath, jednorazowego użytku, 1op.=25 szt</t>
  </si>
  <si>
    <t>układ oddechowy kompatybilny z Oxylog 3000, jednorazowego użytku,</t>
  </si>
  <si>
    <t>Wkład do ssaka  kompatybilny z aparatem Fabius GS Premium, 1 op.=25 szt.</t>
  </si>
  <si>
    <t>zastawka wydechowa kompatybilna z respiratorem savina, jednorazowego użytku</t>
  </si>
  <si>
    <t>zbiornik ssaka, jednorazowego użytku, poj. 40 ml, 1op.= 10 szt</t>
  </si>
  <si>
    <t>Pakiet nr 42 - Materiały eksploatacyjne do artroskopii</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</si>
  <si>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</si>
  <si>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</si>
  <si>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Pakiet nr 43 - Materiały eksploatacyjne do morcelatora</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</si>
  <si>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</si>
  <si>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</si>
  <si>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</si>
  <si>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Ø175mm do instrumentu do nadszyjkowej resekcji macicy (LASH), z teflonową izolacją / opakowanie 10 szt.</t>
  </si>
  <si>
    <t>Pętle jednorazowego użytku Ø100mm do instrumentu do nadszyjkowej resekcji macicy (LASH), z teflonową izolacją / opakowanie 10 szt.</t>
  </si>
  <si>
    <t>Elektroda nożowa, 152 mm, trzonek 2,4 mm, jednorazowa, sterylna op. 5 szt.</t>
  </si>
  <si>
    <t>Pakiet nr 44 – Filtr do inkubatora</t>
  </si>
  <si>
    <t>Filtr do inkubatora Atom Incu i/V-707</t>
  </si>
  <si>
    <t>Pakiet nr 45 - Materiały eksploatacyjne do respiratorów i aparatów do znieczuleń 2</t>
  </si>
  <si>
    <t>Pochłaniacz dwutlenku węgla. Wapno sodowane niezbędne do absorpcji CO2 w obwodach oddechowych aparatów anestezjologicznych. Kompatybilne z aparatem Fabius GS Premium, 1 op.=6 wkładów o objętości 1,2 l.</t>
  </si>
  <si>
    <t>Układ oddechowy bez lateksu, jednorazowego użytku, dł. 1,5-1,6 m kompatybilny z urządzeniem oxylog® 2000+ Ventstar®, 1op.=5 szt.</t>
  </si>
  <si>
    <t>Pakiet nr 46 - Materiały eksploatacyjne do aparatu do wysokoprzepływowej terapii tlenowej</t>
  </si>
  <si>
    <t>Uklad odechowy podgrzewany z komora samonapełniającą się kompatybilny z urządzeniem HiFent HUMID-BH</t>
  </si>
  <si>
    <t>Kaniula nosowa dla dorosłych rozmiar "S" (wymiar : 3x1,5 mm, zakres prędkości przepływ do 50Lpm) kompatybilna z urządzeniem HiFent HUMID-BH</t>
  </si>
  <si>
    <t>Kaniula nosowa dla dorosłych rozmiar "M" (wymiar : 6x4,8 mm, zakres prędkości przepływ do 70Lpm) kompatybilna z urządzeniem HiFent HUMID-BH</t>
  </si>
  <si>
    <t>Kaniula nosowa dla dorosłych rozmiar "L" (wymiar : 5,4 mm, zakres prędkości przepływ do 80Lpm) kompatybilna z urządzeniem HiFent HUMID-BH</t>
  </si>
  <si>
    <t>Adapter do tracheostomii kompatybilny z urządzeniem HiFent HUMID-BH</t>
  </si>
  <si>
    <t>Pakiet nr 47 - Układy oddechowe do respiratora</t>
  </si>
  <si>
    <t>Uklad odechowy jednorazowy dwuramienny kompletny z czujnikiem przepływu dla dorosłych  kompatybilny z respiratorem FLIGHT 60, pakowany po 10 szt.</t>
  </si>
  <si>
    <t>Filtr do respiratora FLIGHT 60 - op. 5 szt.</t>
  </si>
  <si>
    <t>Pakiet nr 48 - Łyżki do wideolaryngoskopu</t>
  </si>
  <si>
    <t>Łyżka jednorazowa kompatybilna z wideolaryngoskopem McGRATH® MAC. Wykonana z wytrzymałego polimeru optycznego oraz nasunięta na wzmocniony, wewnętrzny tor wizyjny, jednorazowa wąska łyżka posiadajaca sztywność łyżki metalowej. Produkt zapakowany jałowo. Dostępny w rozmiarach 1,2,3,4. Opakowanie - 50 szt.</t>
  </si>
  <si>
    <t>Znak sprawy: SZP.251.3.23</t>
  </si>
  <si>
    <t xml:space="preserve"> Łącznik typu „martwa przestrzeń" o wewnętrznie gładkiej powierzchni, długość 15 cm z podwójnie obrotowym łącznikiem kątowym, z portem do odsysania i bronchoskopii, złącza 22F-22M/15F. Port do odsysania i port do bronchoskopii z zatyczką z uchwytem w osi pionowej. Pakowany papier-folia. Na opakowaniu jednostkowym: nr serii, nr katalogowy, data ważności.</t>
  </si>
  <si>
    <t xml:space="preserve"> 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Dostępne rozmiary (wszystkie rozmiary mają pochodzić od jednego Producenta) 2,3,4,5.</t>
  </si>
  <si>
    <t xml:space="preserve">Osłona na oczy służąca do całkowitego i bezpiecznego zamknięcia powiek pacjenta podczas znieczulenia ogólnego lub głębokiej sedacji np. na OIT.  Zatrzymuje wilgoć, zapobiegając „wysychaniu" oka, zmniejsza ryzyko uszkodzenia rogówki i keratopatii ekspozycyjnej. Zabezpiecza także przed zabrudzeniem, otarciem oraz przedostaniem się płynów.                                                                           Produkt posiada dwie strefy przylegania i ochrony powiek:      wewnętrzna, przezroczysta w formie foliowego okienka z delikatnym klejem, umożliwia stałą kontrolę zamknięcia powiek, zewnętrzna, biała z mocniejszym klejem do uszczelnienia osłony wokół oka. Osłona posiada nieprzylepne, obustronne zakładki w celu łatwego naklejania i zdejmowania nawet w rękawiczkach. W opakowaniu dwie sztuki osłon o wymiarach 3.7cm x 9.3cm. Produkt sterylny.  </t>
  </si>
  <si>
    <t>Zamknięty system do odsysania rurki intubacyjnej CH 10/12/14/16 dł. 56 cm; CH 14/16 dł. 62 cm możliwość stosowania do 72 godz.; CH 18  dł. 54 cm czas użycia do 48 godz. oraz rurki tracheostomijnej CH 12/14/16 dł. 36 cm, możliwość stosowania do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Nie dopuszcza się systemu wymagającego dodatkowych elementów koniecznych lub wspomagających odłączanie systemu od rurki intubacyjnej / tracheostomijnej. Produkt bez zawartości lateksu i DEHP.</t>
  </si>
  <si>
    <t>Zamknięty system do odsysania z rurki intubacyjnej rozmiary CH10/12/14/16, długość 59 cm; CH14/16 długość 65 cm oraz rurki tracheostomijnej rozmiary CH12/14/16, długość 39 cm; Właściwości ogólne: możliwość stosowania do 168 godz. (potwierdzona dokumentem od producenta). Obrotowy łącznik o kącie 90 stopni, zintegrowany/wbudowany port do bronchoskopii; zamykany, obrotowy port do przepłukiwania cewnika o długości min. 4 cm, zamykany port do podawania leków wziewnych (MDI), wszystkie elementy systemu sterylne, wolne od DEHP. Cewnik: stosowany do 168h,  Nie dopuszcza się systemu wymagającego dodatkowych elementów koniecznych lub wspomagających odłączanie systemu od rurki intubacyjnej / tracheostomijnej. Opakowanie: folia-papier. Na opakowaniu etykieta z datą ważności, nr serii, nr katalogowy. Produkt bez zawartości lateksu i DEHP.</t>
  </si>
  <si>
    <t>Zestaw kaniul dla dorosłych i dzieci zawierających adapter. Kaniule o długości ok. 200 cm., dla pacjentów intubowanych na okres do 24 godz. Op. 25 szt.</t>
  </si>
  <si>
    <t>Zestaw kaniul dla dorosłych i młodzieży o wadze powyżej 18 kg. Pomiar CO2 przez usta lub nos, czas użytkowania 12 godz. Kaniule o długości ok. 200 cm., dla pacjentów nieintubowanych. Op. 25 szt.</t>
  </si>
  <si>
    <t>Znak sprawy: Znak sprawy: SZP.251.3.23</t>
  </si>
  <si>
    <t xml:space="preserve">  Znak sprawy: SZP.251.3.23</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</si>
  <si>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lub polietylenowo-polipropylenowa. Gramatura laminatu podstawowego min. 56 g/m2. Wokół pola operacyjnego polipropylenowa łata chłonna o wymiarze 50x60cm (+/-1cm). Całkowita gramatura laminatu podstawowego i łaty chłonnej 109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</si>
  <si>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Stent przełykowy przeznaczony do tamowania krwawień z żylaków przełyku. Stent pokrywany  o długści 135mm, średnicy wewnętrznej (korpus) 25mm i średnicy kołnierza 30mm.Fabrycznie zamontowany na giętkim zestawie wprowadzającym, gotowe do  implantacji po wyjęciu z opakowania, kompatybilny z prowadnikiem 0,035". W zestawie dodatkowo sztywny prowadnik 0.035" o długości 260cm oraz strzykawka.</t>
  </si>
  <si>
    <t>Urządzenie do usuwania stentu do tamowania krwawień z żylaków przełyku złożone z ekstraktora do chwytania stentu i kaniuli zewnętrznej</t>
  </si>
  <si>
    <r>
      <t xml:space="preserve">Dotyczy pozycji d, e, f – serwety powinny być wykonane z laminatu min. 2-warstwowego (włóknina polipropylenowa + folia polietylenowa lub polietylenowo-polipropylenowa)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45%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</si>
  <si>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45% (badane według ISO 9073-11).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</si>
  <si>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Sterylny zestaw do artroskopii stawu barkowego, pozycja półsiedząca. Obłożenie pola operacyjnego wykonane  z laminatu dwuwarstwowego (hydrofilowa włóknina polipropylenowa i folia polietylenowa)o gramaturze 57,4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9-10x50cm,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</si>
  <si>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57,4 g/m2. Wokół pola operacyjnego polipropylenowa łata chłonna o wymiarach (50 cm x 50 cm +/- 1 cm ). Całkowita gramatura laminatu podstawowego i łaty chłonnej 109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</si>
  <si>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0,5-0,8l, kształt płaski, prostokątne lub owalne</t>
  </si>
  <si>
    <t>Dren PVC, przedłużacz, średnica wewnętrzna 3,2 mm, średnica zewnętrzna 4,5 mm, długość 1500 mm., sterylny, pakowany pojedyńczo.</t>
  </si>
  <si>
    <t>Skarpety jednorazowe z gumką, wykonane z polipropylenu, długość powyżej kostki, rozmiar uniwersalny. Opakowanie max.100 szt.</t>
  </si>
  <si>
    <t>wykreślony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</si>
</sst>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quot; zł&quot;"/>
    <numFmt numFmtId="168" formatCode="0\ ;\-0\ "/>
  </numFmts>
  <fonts count="78">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sz val="10"/>
      <color indexed="8"/>
      <name val="Arial"/>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b/>
      <sz val="10"/>
      <name val="Arial"/>
      <family val="2"/>
    </font>
    <font>
      <sz val="10"/>
      <color indexed="58"/>
      <name val="Arial"/>
      <family val="2"/>
    </font>
    <font>
      <b/>
      <sz val="11"/>
      <name val="Calibri"/>
      <family val="2"/>
    </font>
    <font>
      <sz val="11"/>
      <name val="Calibri"/>
      <family val="2"/>
    </font>
    <font>
      <sz val="10"/>
      <color indexed="10"/>
      <name val="Arial"/>
      <family val="2"/>
    </font>
    <font>
      <sz val="10"/>
      <color indexed="59"/>
      <name val="Arial"/>
      <family val="2"/>
    </font>
    <font>
      <sz val="10"/>
      <color indexed="25"/>
      <name val="Arial"/>
      <family val="2"/>
    </font>
    <font>
      <b/>
      <sz val="10"/>
      <color indexed="8"/>
      <name val="Arial"/>
      <family val="2"/>
    </font>
    <font>
      <sz val="10"/>
      <color indexed="63"/>
      <name val="Arial"/>
      <family val="2"/>
    </font>
    <font>
      <vertAlign val="superscript"/>
      <sz val="10"/>
      <color indexed="8"/>
      <name val="Arial"/>
      <family val="2"/>
    </font>
    <font>
      <sz val="11"/>
      <color indexed="8"/>
      <name val="Arial"/>
      <family val="2"/>
    </font>
    <font>
      <b/>
      <sz val="10"/>
      <name val="Times New Roman"/>
      <family val="1"/>
    </font>
    <font>
      <sz val="10"/>
      <color indexed="8"/>
      <name val="Arial CE"/>
      <family val="2"/>
    </font>
    <font>
      <sz val="10"/>
      <color indexed="53"/>
      <name val="Arial"/>
      <family val="2"/>
    </font>
    <font>
      <sz val="12"/>
      <color indexed="8"/>
      <name val="Arial"/>
      <family val="2"/>
    </font>
    <font>
      <sz val="12"/>
      <color indexed="17"/>
      <name val="Times New Roman"/>
      <family val="2"/>
    </font>
    <font>
      <b/>
      <sz val="14"/>
      <name val="Arial"/>
      <family val="2"/>
    </font>
    <font>
      <b/>
      <sz val="12"/>
      <color indexed="5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1" fillId="3"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62" fillId="26" borderId="0" applyNumberFormat="0" applyBorder="0" applyAlignment="0" applyProtection="0"/>
    <xf numFmtId="0" fontId="2" fillId="17" borderId="0" applyNumberFormat="0" applyBorder="0" applyAlignment="0" applyProtection="0"/>
    <xf numFmtId="0" fontId="62" fillId="27" borderId="0" applyNumberFormat="0" applyBorder="0" applyAlignment="0" applyProtection="0"/>
    <xf numFmtId="0" fontId="2" fillId="19"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62" fillId="30" borderId="0" applyNumberFormat="0" applyBorder="0" applyAlignment="0" applyProtection="0"/>
    <xf numFmtId="0" fontId="2" fillId="31" borderId="0" applyNumberFormat="0" applyBorder="0" applyAlignment="0" applyProtection="0"/>
    <xf numFmtId="0" fontId="62" fillId="32" borderId="0" applyNumberFormat="0" applyBorder="0" applyAlignment="0" applyProtection="0"/>
    <xf numFmtId="0" fontId="2" fillId="33" borderId="0" applyNumberFormat="0" applyBorder="0" applyAlignment="0" applyProtection="0"/>
    <xf numFmtId="0" fontId="62" fillId="34" borderId="0" applyNumberFormat="0" applyBorder="0" applyAlignment="0" applyProtection="0"/>
    <xf numFmtId="0" fontId="2" fillId="35" borderId="0" applyNumberFormat="0" applyBorder="0" applyAlignment="0" applyProtection="0"/>
    <xf numFmtId="0" fontId="62" fillId="36" borderId="0" applyNumberFormat="0" applyBorder="0" applyAlignment="0" applyProtection="0"/>
    <xf numFmtId="0" fontId="2" fillId="37" borderId="0" applyNumberFormat="0" applyBorder="0" applyAlignment="0" applyProtection="0"/>
    <xf numFmtId="0" fontId="62" fillId="38" borderId="0" applyNumberFormat="0" applyBorder="0" applyAlignment="0" applyProtection="0"/>
    <xf numFmtId="0" fontId="2" fillId="39" borderId="0" applyNumberFormat="0" applyBorder="0" applyAlignment="0" applyProtection="0"/>
    <xf numFmtId="0" fontId="62" fillId="40" borderId="0" applyNumberFormat="0" applyBorder="0" applyAlignment="0" applyProtection="0"/>
    <xf numFmtId="0" fontId="2" fillId="29" borderId="0" applyNumberFormat="0" applyBorder="0" applyAlignment="0" applyProtection="0"/>
    <xf numFmtId="0" fontId="62" fillId="41" borderId="0" applyNumberFormat="0" applyBorder="0" applyAlignment="0" applyProtection="0"/>
    <xf numFmtId="0" fontId="2" fillId="31" borderId="0" applyNumberFormat="0" applyBorder="0" applyAlignment="0" applyProtection="0"/>
    <xf numFmtId="0" fontId="62" fillId="42" borderId="0" applyNumberFormat="0" applyBorder="0" applyAlignment="0" applyProtection="0"/>
    <xf numFmtId="0" fontId="2" fillId="43" borderId="0" applyNumberFormat="0" applyBorder="0" applyAlignment="0" applyProtection="0"/>
    <xf numFmtId="0" fontId="63" fillId="44" borderId="1" applyNumberFormat="0" applyAlignment="0" applyProtection="0"/>
    <xf numFmtId="0" fontId="3" fillId="13" borderId="2" applyNumberFormat="0" applyAlignment="0" applyProtection="0"/>
    <xf numFmtId="0" fontId="64" fillId="45" borderId="3" applyNumberFormat="0" applyAlignment="0" applyProtection="0"/>
    <xf numFmtId="0" fontId="4" fillId="46" borderId="4" applyNumberFormat="0" applyAlignment="0" applyProtection="0"/>
    <xf numFmtId="0" fontId="65" fillId="47" borderId="0" applyNumberFormat="0" applyBorder="0" applyAlignment="0" applyProtection="0"/>
    <xf numFmtId="0" fontId="5"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2" fillId="7" borderId="0">
      <alignment/>
      <protection/>
    </xf>
    <xf numFmtId="0" fontId="66" fillId="0" borderId="5" applyNumberFormat="0" applyFill="0" applyAlignment="0" applyProtection="0"/>
    <xf numFmtId="0" fontId="6" fillId="0" borderId="6" applyNumberFormat="0" applyFill="0" applyAlignment="0" applyProtection="0"/>
    <xf numFmtId="0" fontId="67" fillId="48" borderId="7" applyNumberFormat="0" applyAlignment="0" applyProtection="0"/>
    <xf numFmtId="0" fontId="7" fillId="49" borderId="8" applyNumberFormat="0" applyAlignment="0" applyProtection="0"/>
    <xf numFmtId="0" fontId="68" fillId="0" borderId="9" applyNumberFormat="0" applyFill="0" applyAlignment="0" applyProtection="0"/>
    <xf numFmtId="0" fontId="8" fillId="0" borderId="10" applyNumberFormat="0" applyFill="0" applyAlignment="0" applyProtection="0"/>
    <xf numFmtId="0" fontId="69" fillId="0" borderId="11" applyNumberFormat="0" applyFill="0" applyAlignment="0" applyProtection="0"/>
    <xf numFmtId="0" fontId="9" fillId="0" borderId="12" applyNumberFormat="0" applyFill="0" applyAlignment="0" applyProtection="0"/>
    <xf numFmtId="0" fontId="70" fillId="0" borderId="13" applyNumberFormat="0" applyFill="0" applyAlignment="0" applyProtection="0"/>
    <xf numFmtId="0" fontId="10" fillId="0" borderId="14"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50" borderId="0" applyNumberFormat="0" applyBorder="0" applyAlignment="0" applyProtection="0"/>
    <xf numFmtId="0" fontId="11" fillId="51" borderId="0" applyNumberFormat="0" applyBorder="0" applyAlignment="0" applyProtection="0"/>
    <xf numFmtId="0" fontId="12" fillId="0" borderId="0">
      <alignment/>
      <protection/>
    </xf>
    <xf numFmtId="0" fontId="12" fillId="0" borderId="0">
      <alignment/>
      <protection/>
    </xf>
    <xf numFmtId="0" fontId="13" fillId="0" borderId="0">
      <alignment/>
      <protection/>
    </xf>
    <xf numFmtId="0" fontId="14" fillId="0" borderId="0">
      <alignment/>
      <protection/>
    </xf>
    <xf numFmtId="0" fontId="14" fillId="0" borderId="0">
      <alignment/>
      <protection/>
    </xf>
    <xf numFmtId="0" fontId="13" fillId="0" borderId="0">
      <alignment/>
      <protection/>
    </xf>
    <xf numFmtId="0" fontId="13" fillId="0" borderId="0" applyNumberFormat="0" applyFill="0" applyBorder="0" applyProtection="0">
      <alignment/>
    </xf>
    <xf numFmtId="0" fontId="72" fillId="45" borderId="1" applyNumberFormat="0" applyAlignment="0" applyProtection="0"/>
    <xf numFmtId="0" fontId="15" fillId="46" borderId="2" applyNumberFormat="0" applyAlignment="0" applyProtection="0"/>
    <xf numFmtId="9" fontId="0" fillId="0" borderId="0" applyFill="0" applyBorder="0" applyAlignment="0" applyProtection="0"/>
    <xf numFmtId="0" fontId="73" fillId="0" borderId="15" applyNumberFormat="0" applyFill="0" applyAlignment="0" applyProtection="0"/>
    <xf numFmtId="0" fontId="16" fillId="0" borderId="16" applyNumberFormat="0" applyFill="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77" fillId="54" borderId="0" applyNumberFormat="0" applyBorder="0" applyAlignment="0" applyProtection="0"/>
    <xf numFmtId="0" fontId="20" fillId="5" borderId="0" applyNumberFormat="0" applyBorder="0" applyAlignment="0" applyProtection="0"/>
  </cellStyleXfs>
  <cellXfs count="374">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21" fillId="0" borderId="0" xfId="0" applyFont="1" applyBorder="1" applyAlignment="1">
      <alignment/>
    </xf>
    <xf numFmtId="0" fontId="22" fillId="0" borderId="0" xfId="0" applyFont="1" applyBorder="1" applyAlignment="1">
      <alignment horizontal="center"/>
    </xf>
    <xf numFmtId="0" fontId="23" fillId="0" borderId="0" xfId="0" applyFont="1" applyBorder="1" applyAlignment="1">
      <alignment horizontal="center"/>
    </xf>
    <xf numFmtId="0" fontId="24" fillId="0" borderId="19" xfId="0" applyFont="1" applyBorder="1" applyAlignment="1">
      <alignment horizontal="center" wrapText="1"/>
    </xf>
    <xf numFmtId="0" fontId="22" fillId="0" borderId="19" xfId="0" applyFont="1" applyBorder="1" applyAlignment="1">
      <alignment horizontal="center" wrapText="1"/>
    </xf>
    <xf numFmtId="0" fontId="22" fillId="0" borderId="0" xfId="0" applyFont="1" applyBorder="1" applyAlignment="1">
      <alignment horizontal="center" wrapText="1"/>
    </xf>
    <xf numFmtId="0" fontId="25" fillId="0" borderId="19" xfId="0" applyFont="1" applyBorder="1" applyAlignment="1">
      <alignment horizontal="center"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6" fillId="0" borderId="0" xfId="0" applyFont="1" applyBorder="1" applyAlignment="1">
      <alignment/>
    </xf>
    <xf numFmtId="0" fontId="26" fillId="0" borderId="0" xfId="0" applyFont="1" applyAlignment="1">
      <alignment/>
    </xf>
    <xf numFmtId="0" fontId="0" fillId="0" borderId="19" xfId="0" applyFont="1" applyBorder="1" applyAlignment="1">
      <alignment horizontal="center" wrapText="1"/>
    </xf>
    <xf numFmtId="0" fontId="0" fillId="0" borderId="19" xfId="0" applyFont="1" applyBorder="1" applyAlignment="1">
      <alignment vertical="top" wrapText="1"/>
    </xf>
    <xf numFmtId="0" fontId="0" fillId="0" borderId="19" xfId="0" applyFont="1" applyBorder="1" applyAlignment="1">
      <alignment horizontal="center" vertical="top" wrapText="1"/>
    </xf>
    <xf numFmtId="167" fontId="0" fillId="0" borderId="19" xfId="0" applyNumberFormat="1" applyFont="1" applyBorder="1" applyAlignment="1">
      <alignment horizontal="center" wrapText="1"/>
    </xf>
    <xf numFmtId="4" fontId="0" fillId="0" borderId="19" xfId="0" applyNumberFormat="1" applyFont="1" applyBorder="1" applyAlignment="1">
      <alignment horizontal="center" wrapText="1"/>
    </xf>
    <xf numFmtId="0" fontId="13" fillId="0" borderId="0" xfId="0" applyFont="1" applyBorder="1" applyAlignment="1">
      <alignment horizontal="center" wrapText="1"/>
    </xf>
    <xf numFmtId="0" fontId="0" fillId="55" borderId="19" xfId="0" applyFont="1" applyFill="1" applyBorder="1" applyAlignment="1">
      <alignment vertical="top" wrapText="1"/>
    </xf>
    <xf numFmtId="0" fontId="0" fillId="0" borderId="19" xfId="0" applyFont="1" applyFill="1" applyBorder="1" applyAlignment="1">
      <alignment horizontal="center"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13" fillId="0" borderId="19" xfId="0" applyFont="1" applyBorder="1" applyAlignment="1">
      <alignment horizontal="center" wrapText="1"/>
    </xf>
    <xf numFmtId="167" fontId="13" fillId="0" borderId="19" xfId="0" applyNumberFormat="1" applyFont="1" applyBorder="1" applyAlignment="1">
      <alignment horizontal="center" wrapText="1"/>
    </xf>
    <xf numFmtId="168" fontId="0" fillId="0" borderId="19" xfId="0" applyNumberFormat="1" applyFont="1" applyBorder="1" applyAlignment="1">
      <alignment horizontal="center" wrapText="1"/>
    </xf>
    <xf numFmtId="0" fontId="13" fillId="0" borderId="19" xfId="0" applyFont="1" applyBorder="1" applyAlignment="1">
      <alignment wrapText="1"/>
    </xf>
    <xf numFmtId="168" fontId="13" fillId="0" borderId="19" xfId="0" applyNumberFormat="1" applyFont="1" applyBorder="1" applyAlignment="1">
      <alignment horizontal="center" wrapText="1"/>
    </xf>
    <xf numFmtId="168" fontId="28" fillId="0" borderId="19" xfId="0" applyNumberFormat="1" applyFont="1" applyBorder="1" applyAlignment="1">
      <alignment horizontal="center" wrapText="1"/>
    </xf>
    <xf numFmtId="0" fontId="0" fillId="0" borderId="19" xfId="0" applyFont="1" applyBorder="1" applyAlignment="1">
      <alignment horizontal="center" vertical="center" wrapText="1"/>
    </xf>
    <xf numFmtId="1" fontId="0" fillId="0" borderId="19" xfId="0" applyNumberFormat="1" applyFont="1" applyBorder="1" applyAlignment="1">
      <alignment horizontal="center"/>
    </xf>
    <xf numFmtId="0" fontId="0" fillId="0" borderId="19" xfId="0" applyFont="1" applyBorder="1" applyAlignment="1">
      <alignment wrapText="1"/>
    </xf>
    <xf numFmtId="1" fontId="0" fillId="0" borderId="19" xfId="0" applyNumberFormat="1" applyFont="1" applyBorder="1" applyAlignment="1">
      <alignment horizontal="center" wrapText="1"/>
    </xf>
    <xf numFmtId="1" fontId="13" fillId="0" borderId="19" xfId="0" applyNumberFormat="1" applyFont="1" applyBorder="1" applyAlignment="1">
      <alignment horizontal="center" wrapText="1"/>
    </xf>
    <xf numFmtId="0" fontId="0" fillId="0" borderId="19" xfId="0" applyFont="1" applyBorder="1" applyAlignment="1">
      <alignment horizontal="center"/>
    </xf>
    <xf numFmtId="0" fontId="0" fillId="0" borderId="0" xfId="0" applyFont="1" applyAlignment="1">
      <alignment horizontal="center"/>
    </xf>
    <xf numFmtId="0" fontId="0" fillId="55" borderId="19" xfId="0" applyFont="1" applyFill="1" applyBorder="1" applyAlignment="1" applyProtection="1">
      <alignment vertical="center" wrapText="1"/>
      <protection locked="0"/>
    </xf>
    <xf numFmtId="0" fontId="0" fillId="0" borderId="19" xfId="0" applyBorder="1" applyAlignment="1">
      <alignment horizontal="left" vertical="top" wrapText="1"/>
    </xf>
    <xf numFmtId="0" fontId="0" fillId="0" borderId="20"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wrapText="1"/>
    </xf>
    <xf numFmtId="0" fontId="13" fillId="0" borderId="23" xfId="0" applyFont="1" applyBorder="1" applyAlignment="1">
      <alignment vertical="top" wrapText="1"/>
    </xf>
    <xf numFmtId="0" fontId="28" fillId="0" borderId="19" xfId="0" applyFont="1" applyBorder="1" applyAlignment="1">
      <alignment horizontal="center" wrapText="1"/>
    </xf>
    <xf numFmtId="0" fontId="0" fillId="0" borderId="20" xfId="0" applyFont="1" applyBorder="1" applyAlignment="1">
      <alignment vertical="top" wrapText="1"/>
    </xf>
    <xf numFmtId="0" fontId="0" fillId="0" borderId="24" xfId="0" applyFont="1" applyBorder="1" applyAlignment="1">
      <alignment horizontal="center"/>
    </xf>
    <xf numFmtId="0" fontId="27" fillId="0" borderId="20" xfId="0" applyFont="1" applyBorder="1" applyAlignment="1">
      <alignment horizontal="center"/>
    </xf>
    <xf numFmtId="0" fontId="29" fillId="0" borderId="0" xfId="0" applyFont="1" applyAlignment="1">
      <alignment/>
    </xf>
    <xf numFmtId="0" fontId="30" fillId="0" borderId="19" xfId="0" applyFont="1" applyBorder="1" applyAlignment="1">
      <alignment vertical="center"/>
    </xf>
    <xf numFmtId="0" fontId="0" fillId="0" borderId="23" xfId="0" applyFont="1" applyBorder="1" applyAlignment="1">
      <alignment horizontal="center"/>
    </xf>
    <xf numFmtId="0" fontId="0" fillId="0" borderId="23" xfId="0" applyFont="1" applyBorder="1" applyAlignment="1">
      <alignment vertical="top" wrapText="1"/>
    </xf>
    <xf numFmtId="167" fontId="23" fillId="0" borderId="19" xfId="0" applyNumberFormat="1" applyFont="1" applyBorder="1" applyAlignment="1">
      <alignment horizontal="center"/>
    </xf>
    <xf numFmtId="0" fontId="23" fillId="0" borderId="19" xfId="0" applyFont="1" applyBorder="1" applyAlignment="1">
      <alignment/>
    </xf>
    <xf numFmtId="0" fontId="0" fillId="0" borderId="0" xfId="0" applyFont="1" applyBorder="1" applyAlignment="1">
      <alignment horizontal="center" vertical="center"/>
    </xf>
    <xf numFmtId="0" fontId="14" fillId="0" borderId="0" xfId="0" applyFont="1" applyBorder="1" applyAlignment="1">
      <alignment horizontal="center"/>
    </xf>
    <xf numFmtId="0" fontId="0" fillId="0" borderId="0" xfId="0" applyFont="1" applyBorder="1" applyAlignment="1">
      <alignment horizontal="center" wrapText="1"/>
    </xf>
    <xf numFmtId="0" fontId="21"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horizontal="center"/>
    </xf>
    <xf numFmtId="0" fontId="24" fillId="0" borderId="19" xfId="0" applyFont="1" applyBorder="1" applyAlignment="1">
      <alignment horizontal="center" vertical="center" wrapText="1"/>
    </xf>
    <xf numFmtId="0" fontId="24" fillId="0" borderId="19" xfId="0" applyFont="1" applyBorder="1" applyAlignment="1">
      <alignment horizontal="center" vertical="top" wrapText="1"/>
    </xf>
    <xf numFmtId="0" fontId="22" fillId="0" borderId="19" xfId="0" applyFont="1" applyBorder="1" applyAlignment="1">
      <alignment horizontal="center" vertical="top" wrapText="1"/>
    </xf>
    <xf numFmtId="0" fontId="13" fillId="0" borderId="19" xfId="0" applyFont="1" applyBorder="1" applyAlignment="1">
      <alignment horizontal="center" vertical="top"/>
    </xf>
    <xf numFmtId="0" fontId="13" fillId="0" borderId="19" xfId="0" applyFont="1" applyBorder="1" applyAlignment="1">
      <alignment horizontal="left" wrapText="1"/>
    </xf>
    <xf numFmtId="167" fontId="0" fillId="0" borderId="0" xfId="0" applyNumberFormat="1" applyFont="1" applyBorder="1" applyAlignment="1">
      <alignment/>
    </xf>
    <xf numFmtId="4" fontId="0" fillId="55" borderId="19" xfId="0" applyNumberFormat="1" applyFont="1" applyFill="1" applyBorder="1" applyAlignment="1">
      <alignment horizontal="center" wrapText="1"/>
    </xf>
    <xf numFmtId="0" fontId="0" fillId="55" borderId="19" xfId="0" applyFont="1" applyFill="1" applyBorder="1" applyAlignment="1">
      <alignment horizontal="center" wrapText="1"/>
    </xf>
    <xf numFmtId="0" fontId="27" fillId="0" borderId="19" xfId="0" applyFont="1" applyBorder="1" applyAlignment="1">
      <alignment horizontal="center" vertical="top" wrapText="1"/>
    </xf>
    <xf numFmtId="167" fontId="0" fillId="0" borderId="19" xfId="0" applyNumberFormat="1" applyFont="1" applyBorder="1" applyAlignment="1">
      <alignment horizontal="center" vertical="center" wrapText="1"/>
    </xf>
    <xf numFmtId="0" fontId="0" fillId="55" borderId="19" xfId="0" applyFont="1" applyFill="1" applyBorder="1" applyAlignment="1">
      <alignment horizontal="center" vertical="center" wrapText="1"/>
    </xf>
    <xf numFmtId="4" fontId="23" fillId="0" borderId="19" xfId="0" applyNumberFormat="1" applyFont="1" applyBorder="1" applyAlignment="1">
      <alignment horizontal="center" vertical="top"/>
    </xf>
    <xf numFmtId="0" fontId="23" fillId="0" borderId="19" xfId="0" applyFont="1" applyBorder="1" applyAlignment="1">
      <alignment horizontal="center" vertical="top"/>
    </xf>
    <xf numFmtId="0" fontId="22" fillId="0" borderId="0" xfId="0" applyFont="1" applyBorder="1" applyAlignment="1">
      <alignment/>
    </xf>
    <xf numFmtId="167" fontId="0" fillId="0" borderId="0" xfId="0" applyNumberFormat="1" applyAlignment="1">
      <alignment/>
    </xf>
    <xf numFmtId="0" fontId="13" fillId="0" borderId="19" xfId="0" applyFont="1" applyBorder="1" applyAlignment="1">
      <alignment horizontal="center" vertical="center" wrapText="1"/>
    </xf>
    <xf numFmtId="0" fontId="0" fillId="0" borderId="19" xfId="0" applyFont="1" applyFill="1" applyBorder="1" applyAlignment="1">
      <alignment vertical="top" wrapText="1"/>
    </xf>
    <xf numFmtId="167" fontId="0" fillId="0" borderId="19" xfId="0" applyNumberFormat="1" applyFont="1" applyFill="1" applyBorder="1" applyAlignment="1">
      <alignment horizontal="center" wrapText="1"/>
    </xf>
    <xf numFmtId="167" fontId="0" fillId="55" borderId="19" xfId="0" applyNumberFormat="1" applyFont="1" applyFill="1" applyBorder="1" applyAlignment="1">
      <alignment horizontal="center" wrapText="1"/>
    </xf>
    <xf numFmtId="0" fontId="0" fillId="0" borderId="19" xfId="0" applyFont="1" applyBorder="1" applyAlignment="1">
      <alignment horizontal="center" vertical="center"/>
    </xf>
    <xf numFmtId="0" fontId="0" fillId="0" borderId="19" xfId="0" applyFont="1" applyBorder="1" applyAlignment="1">
      <alignment/>
    </xf>
    <xf numFmtId="0" fontId="0" fillId="0" borderId="19" xfId="0" applyFont="1" applyBorder="1" applyAlignment="1">
      <alignment horizontal="center" vertical="top"/>
    </xf>
    <xf numFmtId="0" fontId="0" fillId="55" borderId="19" xfId="0" applyFont="1" applyFill="1" applyBorder="1" applyAlignment="1">
      <alignment vertical="top"/>
    </xf>
    <xf numFmtId="0" fontId="0" fillId="0" borderId="19" xfId="0" applyFont="1" applyBorder="1" applyAlignment="1">
      <alignment horizontal="left" wrapText="1"/>
    </xf>
    <xf numFmtId="0" fontId="0" fillId="0" borderId="19" xfId="0" applyFont="1" applyFill="1" applyBorder="1" applyAlignment="1">
      <alignment wrapText="1"/>
    </xf>
    <xf numFmtId="0" fontId="0" fillId="0" borderId="19" xfId="0" applyBorder="1" applyAlignment="1">
      <alignment horizontal="center" vertical="top" wrapText="1"/>
    </xf>
    <xf numFmtId="0" fontId="31" fillId="0" borderId="19" xfId="0" applyFont="1" applyBorder="1" applyAlignment="1">
      <alignment horizontal="center" vertical="top" wrapText="1"/>
    </xf>
    <xf numFmtId="0" fontId="31" fillId="0" borderId="0" xfId="0" applyFont="1" applyBorder="1" applyAlignment="1">
      <alignment/>
    </xf>
    <xf numFmtId="0" fontId="31" fillId="0" borderId="0" xfId="0" applyFont="1" applyAlignment="1">
      <alignment/>
    </xf>
    <xf numFmtId="0" fontId="0" fillId="0" borderId="19" xfId="0" applyFont="1" applyBorder="1" applyAlignment="1">
      <alignment horizontal="left" vertical="top" wrapText="1"/>
    </xf>
    <xf numFmtId="0" fontId="13" fillId="0" borderId="19" xfId="0" applyFont="1" applyBorder="1" applyAlignment="1">
      <alignment horizontal="center"/>
    </xf>
    <xf numFmtId="0" fontId="0" fillId="0" borderId="19" xfId="0" applyFont="1" applyBorder="1" applyAlignment="1">
      <alignment vertical="top"/>
    </xf>
    <xf numFmtId="0" fontId="0" fillId="0" borderId="19" xfId="0" applyFont="1" applyBorder="1" applyAlignment="1">
      <alignment horizontal="left"/>
    </xf>
    <xf numFmtId="0" fontId="0" fillId="55" borderId="19" xfId="0" applyFont="1" applyFill="1" applyBorder="1" applyAlignment="1">
      <alignment horizontal="center" vertical="top" wrapText="1"/>
    </xf>
    <xf numFmtId="0" fontId="0" fillId="55" borderId="19" xfId="0" applyFont="1" applyFill="1" applyBorder="1" applyAlignment="1">
      <alignment horizontal="center" vertical="center"/>
    </xf>
    <xf numFmtId="167" fontId="23" fillId="0" borderId="19" xfId="0" applyNumberFormat="1" applyFont="1" applyBorder="1" applyAlignment="1">
      <alignment horizontal="center" vertical="top"/>
    </xf>
    <xf numFmtId="167" fontId="0" fillId="0" borderId="19" xfId="0" applyNumberFormat="1" applyFont="1" applyBorder="1" applyAlignment="1">
      <alignment horizontal="center" vertical="top"/>
    </xf>
    <xf numFmtId="167" fontId="0" fillId="0" borderId="19" xfId="0" applyNumberFormat="1" applyFont="1" applyBorder="1" applyAlignment="1">
      <alignment horizontal="center" vertical="top" wrapText="1"/>
    </xf>
    <xf numFmtId="0" fontId="32" fillId="0" borderId="0" xfId="0" applyFont="1" applyAlignment="1">
      <alignment/>
    </xf>
    <xf numFmtId="4" fontId="23" fillId="0" borderId="19" xfId="0" applyNumberFormat="1" applyFont="1" applyBorder="1" applyAlignment="1">
      <alignment horizontal="center"/>
    </xf>
    <xf numFmtId="0" fontId="23" fillId="0" borderId="19" xfId="0" applyFont="1" applyBorder="1" applyAlignment="1">
      <alignment horizontal="center"/>
    </xf>
    <xf numFmtId="0" fontId="25" fillId="0" borderId="0" xfId="0" applyFont="1" applyBorder="1" applyAlignment="1">
      <alignment horizontal="right"/>
    </xf>
    <xf numFmtId="4" fontId="23"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33" fillId="0" borderId="0" xfId="0" applyFont="1" applyAlignment="1">
      <alignment/>
    </xf>
    <xf numFmtId="3" fontId="13" fillId="0" borderId="19" xfId="0" applyNumberFormat="1" applyFont="1" applyBorder="1" applyAlignment="1">
      <alignment horizontal="center" wrapText="1"/>
    </xf>
    <xf numFmtId="0" fontId="0" fillId="0" borderId="0" xfId="0" applyFont="1" applyBorder="1" applyAlignment="1">
      <alignment wrapText="1"/>
    </xf>
    <xf numFmtId="167" fontId="0" fillId="0" borderId="19" xfId="0" applyNumberFormat="1" applyFont="1" applyBorder="1" applyAlignment="1">
      <alignment horizontal="center" vertical="center"/>
    </xf>
    <xf numFmtId="4" fontId="0" fillId="0" borderId="19" xfId="0" applyNumberFormat="1" applyFont="1" applyBorder="1" applyAlignment="1">
      <alignment horizontal="center" vertical="center" wrapText="1"/>
    </xf>
    <xf numFmtId="0" fontId="13" fillId="55" borderId="19" xfId="0" applyFont="1" applyFill="1" applyBorder="1" applyAlignment="1">
      <alignment horizontal="left" wrapText="1"/>
    </xf>
    <xf numFmtId="0" fontId="34" fillId="0" borderId="19" xfId="0" applyFont="1" applyBorder="1" applyAlignment="1">
      <alignment horizontal="center" wrapText="1"/>
    </xf>
    <xf numFmtId="0" fontId="0" fillId="0" borderId="19" xfId="0" applyFont="1" applyFill="1" applyBorder="1" applyAlignment="1">
      <alignment horizontal="center" vertical="center"/>
    </xf>
    <xf numFmtId="0" fontId="0" fillId="0" borderId="19" xfId="0" applyFont="1" applyBorder="1" applyAlignment="1">
      <alignment vertical="center" wrapText="1"/>
    </xf>
    <xf numFmtId="0" fontId="27" fillId="0" borderId="19" xfId="0" applyFont="1" applyBorder="1" applyAlignment="1">
      <alignment horizontal="center" vertical="top"/>
    </xf>
    <xf numFmtId="0" fontId="0" fillId="55" borderId="19" xfId="0" applyFont="1" applyFill="1" applyBorder="1" applyAlignment="1">
      <alignment horizontal="left" vertical="top" wrapText="1"/>
    </xf>
    <xf numFmtId="0" fontId="0" fillId="55" borderId="19" xfId="0" applyFont="1" applyFill="1" applyBorder="1" applyAlignment="1">
      <alignment wrapText="1"/>
    </xf>
    <xf numFmtId="0" fontId="0" fillId="0" borderId="19" xfId="0" applyFont="1" applyFill="1" applyBorder="1" applyAlignment="1">
      <alignment horizontal="center" vertical="center" wrapText="1"/>
    </xf>
    <xf numFmtId="167" fontId="0" fillId="55" borderId="19"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Alignment="1">
      <alignment horizontal="center"/>
    </xf>
    <xf numFmtId="0" fontId="13" fillId="55" borderId="19" xfId="0" applyFont="1" applyFill="1" applyBorder="1" applyAlignment="1">
      <alignment wrapText="1"/>
    </xf>
    <xf numFmtId="0" fontId="23" fillId="0" borderId="19" xfId="0" applyFont="1" applyBorder="1" applyAlignment="1">
      <alignment vertical="top"/>
    </xf>
    <xf numFmtId="0" fontId="31" fillId="0" borderId="19" xfId="0" applyFont="1" applyBorder="1" applyAlignment="1">
      <alignment/>
    </xf>
    <xf numFmtId="0" fontId="35" fillId="0" borderId="19" xfId="0" applyFont="1" applyBorder="1" applyAlignment="1">
      <alignment horizontal="center" wrapText="1"/>
    </xf>
    <xf numFmtId="0" fontId="0" fillId="0" borderId="19" xfId="0" applyFont="1" applyFill="1" applyBorder="1" applyAlignment="1">
      <alignment horizontal="center"/>
    </xf>
    <xf numFmtId="167" fontId="0" fillId="0" borderId="19" xfId="0" applyNumberFormat="1" applyFont="1" applyBorder="1" applyAlignment="1">
      <alignment horizontal="center"/>
    </xf>
    <xf numFmtId="0" fontId="0" fillId="55" borderId="19" xfId="0" applyFont="1" applyFill="1" applyBorder="1" applyAlignment="1">
      <alignment/>
    </xf>
    <xf numFmtId="0" fontId="13" fillId="55"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33" fillId="0" borderId="19" xfId="0" applyFont="1" applyBorder="1" applyAlignment="1">
      <alignment wrapText="1"/>
    </xf>
    <xf numFmtId="167" fontId="0" fillId="0" borderId="22" xfId="0" applyNumberFormat="1" applyFont="1" applyBorder="1" applyAlignment="1">
      <alignment horizontal="center" wrapText="1"/>
    </xf>
    <xf numFmtId="0" fontId="0" fillId="0" borderId="19" xfId="0" applyBorder="1" applyAlignment="1">
      <alignment/>
    </xf>
    <xf numFmtId="167" fontId="13" fillId="0" borderId="22" xfId="0" applyNumberFormat="1" applyFont="1" applyBorder="1" applyAlignment="1">
      <alignment horizontal="center" wrapText="1"/>
    </xf>
    <xf numFmtId="0" fontId="0" fillId="0" borderId="23" xfId="0" applyFont="1" applyBorder="1" applyAlignment="1">
      <alignment wrapText="1"/>
    </xf>
    <xf numFmtId="0" fontId="0" fillId="0" borderId="23" xfId="0" applyFont="1" applyBorder="1" applyAlignment="1">
      <alignment/>
    </xf>
    <xf numFmtId="0" fontId="0" fillId="0" borderId="23" xfId="0" applyFont="1" applyBorder="1" applyAlignment="1">
      <alignment horizontal="center" wrapText="1"/>
    </xf>
    <xf numFmtId="0" fontId="0" fillId="55" borderId="19" xfId="0" applyFont="1" applyFill="1" applyBorder="1" applyAlignment="1">
      <alignment horizontal="center"/>
    </xf>
    <xf numFmtId="0" fontId="0" fillId="55" borderId="19" xfId="0" applyFont="1" applyFill="1" applyBorder="1" applyAlignment="1">
      <alignment vertical="center" wrapText="1"/>
    </xf>
    <xf numFmtId="0" fontId="0" fillId="0" borderId="19" xfId="0" applyFont="1" applyBorder="1" applyAlignment="1">
      <alignment horizontal="left" vertical="center" wrapText="1"/>
    </xf>
    <xf numFmtId="0" fontId="0" fillId="0" borderId="19" xfId="0" applyNumberFormat="1" applyFont="1" applyBorder="1" applyAlignment="1">
      <alignment horizontal="center" wrapText="1"/>
    </xf>
    <xf numFmtId="0" fontId="0" fillId="55" borderId="19" xfId="0" applyFont="1" applyFill="1" applyBorder="1" applyAlignment="1">
      <alignment horizontal="left" vertical="center" wrapText="1"/>
    </xf>
    <xf numFmtId="4" fontId="0" fillId="0" borderId="19" xfId="0" applyNumberFormat="1" applyFont="1" applyBorder="1" applyAlignment="1">
      <alignment horizontal="center" vertical="top" wrapText="1"/>
    </xf>
    <xf numFmtId="2" fontId="0" fillId="0" borderId="19" xfId="0" applyNumberFormat="1" applyFont="1" applyBorder="1" applyAlignment="1">
      <alignment horizontal="center" wrapText="1"/>
    </xf>
    <xf numFmtId="0" fontId="13" fillId="0" borderId="19" xfId="0" applyFont="1" applyFill="1" applyBorder="1" applyAlignment="1">
      <alignment horizontal="center" wrapText="1"/>
    </xf>
    <xf numFmtId="0" fontId="13" fillId="0" borderId="19" xfId="0" applyFont="1" applyBorder="1" applyAlignment="1">
      <alignment horizontal="center" vertical="center"/>
    </xf>
    <xf numFmtId="167" fontId="13" fillId="0" borderId="19" xfId="0" applyNumberFormat="1" applyFont="1" applyBorder="1" applyAlignment="1">
      <alignment horizontal="center" vertical="center" wrapText="1"/>
    </xf>
    <xf numFmtId="4" fontId="13" fillId="0" borderId="19" xfId="0" applyNumberFormat="1" applyFont="1" applyBorder="1" applyAlignment="1">
      <alignment horizontal="center" vertical="center" wrapText="1"/>
    </xf>
    <xf numFmtId="0" fontId="13" fillId="55" borderId="19" xfId="0" applyFont="1" applyFill="1" applyBorder="1" applyAlignment="1">
      <alignment horizontal="center" vertical="center"/>
    </xf>
    <xf numFmtId="0" fontId="24" fillId="0" borderId="20" xfId="0" applyFont="1" applyBorder="1" applyAlignment="1">
      <alignment horizontal="center" wrapText="1"/>
    </xf>
    <xf numFmtId="0" fontId="22" fillId="0" borderId="20" xfId="0" applyFont="1" applyBorder="1" applyAlignment="1">
      <alignment horizontal="center" wrapText="1"/>
    </xf>
    <xf numFmtId="0" fontId="13" fillId="0" borderId="20" xfId="0" applyFont="1" applyBorder="1" applyAlignment="1">
      <alignment horizontal="center" wrapText="1"/>
    </xf>
    <xf numFmtId="0" fontId="0" fillId="0" borderId="20" xfId="0" applyFont="1" applyBorder="1" applyAlignment="1">
      <alignment horizontal="left" wrapText="1"/>
    </xf>
    <xf numFmtId="0" fontId="0" fillId="0" borderId="20" xfId="0" applyFont="1" applyBorder="1" applyAlignment="1">
      <alignment horizontal="center" wrapText="1"/>
    </xf>
    <xf numFmtId="167" fontId="0" fillId="0" borderId="20" xfId="0" applyNumberFormat="1" applyFont="1" applyBorder="1" applyAlignment="1">
      <alignment horizontal="center" wrapText="1"/>
    </xf>
    <xf numFmtId="0" fontId="0" fillId="0" borderId="0" xfId="0" applyFont="1" applyAlignment="1">
      <alignment/>
    </xf>
    <xf numFmtId="0" fontId="13" fillId="0" borderId="19" xfId="0" applyFont="1" applyFill="1" applyBorder="1" applyAlignment="1">
      <alignment horizontal="left" wrapText="1"/>
    </xf>
    <xf numFmtId="4" fontId="0" fillId="0" borderId="22" xfId="0" applyNumberFormat="1" applyFont="1" applyBorder="1" applyAlignment="1">
      <alignment horizontal="center" vertical="center" wrapText="1"/>
    </xf>
    <xf numFmtId="0" fontId="0" fillId="0" borderId="23" xfId="0" applyFont="1" applyFill="1" applyBorder="1" applyAlignment="1">
      <alignment wrapText="1"/>
    </xf>
    <xf numFmtId="0" fontId="33" fillId="0" borderId="23" xfId="0" applyFont="1" applyFill="1" applyBorder="1" applyAlignment="1">
      <alignment horizontal="center" vertical="top" wrapText="1"/>
    </xf>
    <xf numFmtId="0" fontId="0" fillId="0" borderId="23" xfId="0" applyFont="1" applyFill="1" applyBorder="1" applyAlignment="1">
      <alignment horizontal="center" vertical="center" wrapText="1"/>
    </xf>
    <xf numFmtId="0" fontId="13" fillId="0" borderId="23" xfId="0" applyFont="1" applyFill="1" applyBorder="1" applyAlignment="1">
      <alignment horizontal="center" vertical="center"/>
    </xf>
    <xf numFmtId="167" fontId="0" fillId="0" borderId="23" xfId="0" applyNumberFormat="1" applyFont="1" applyFill="1" applyBorder="1" applyAlignment="1">
      <alignment horizontal="center" vertical="center"/>
    </xf>
    <xf numFmtId="4" fontId="0" fillId="0" borderId="19"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55" borderId="19" xfId="0" applyNumberFormat="1" applyFont="1" applyFill="1" applyBorder="1" applyAlignment="1">
      <alignment horizontal="center" wrapText="1"/>
    </xf>
    <xf numFmtId="0" fontId="0" fillId="0" borderId="0" xfId="0" applyFont="1" applyAlignment="1">
      <alignment wrapText="1"/>
    </xf>
    <xf numFmtId="0" fontId="33" fillId="0" borderId="19" xfId="0" applyFont="1" applyBorder="1" applyAlignment="1">
      <alignment vertical="top" wrapText="1"/>
    </xf>
    <xf numFmtId="0" fontId="13" fillId="0" borderId="21" xfId="0" applyFont="1" applyBorder="1" applyAlignment="1">
      <alignment horizontal="center" wrapText="1"/>
    </xf>
    <xf numFmtId="0" fontId="24" fillId="0" borderId="19" xfId="0" applyFont="1" applyBorder="1" applyAlignment="1">
      <alignment horizontal="center"/>
    </xf>
    <xf numFmtId="0" fontId="22" fillId="0" borderId="19" xfId="0" applyFont="1" applyBorder="1" applyAlignment="1">
      <alignment horizontal="center"/>
    </xf>
    <xf numFmtId="0" fontId="31" fillId="0" borderId="19" xfId="0" applyFont="1" applyBorder="1" applyAlignment="1">
      <alignment horizontal="center" wrapText="1"/>
    </xf>
    <xf numFmtId="167" fontId="13" fillId="0" borderId="19" xfId="0" applyNumberFormat="1" applyFont="1" applyBorder="1" applyAlignment="1">
      <alignment horizontal="center"/>
    </xf>
    <xf numFmtId="0" fontId="33" fillId="0" borderId="19" xfId="0" applyFont="1" applyBorder="1" applyAlignment="1">
      <alignment horizontal="center"/>
    </xf>
    <xf numFmtId="2" fontId="0" fillId="0" borderId="0" xfId="0" applyNumberFormat="1" applyAlignment="1">
      <alignment/>
    </xf>
    <xf numFmtId="0" fontId="28" fillId="55" borderId="19" xfId="0" applyFont="1" applyFill="1" applyBorder="1" applyAlignment="1">
      <alignment horizontal="center"/>
    </xf>
    <xf numFmtId="0" fontId="13" fillId="0" borderId="19" xfId="0" applyFont="1" applyBorder="1" applyAlignment="1">
      <alignment vertical="center" wrapText="1"/>
    </xf>
    <xf numFmtId="0" fontId="33" fillId="0" borderId="19" xfId="0" applyFont="1" applyBorder="1" applyAlignment="1">
      <alignment horizontal="center" wrapText="1"/>
    </xf>
    <xf numFmtId="0" fontId="33" fillId="0" borderId="0" xfId="0" applyFont="1" applyBorder="1" applyAlignment="1">
      <alignment/>
    </xf>
    <xf numFmtId="1" fontId="13" fillId="0" borderId="19" xfId="0" applyNumberFormat="1" applyFont="1" applyBorder="1" applyAlignment="1">
      <alignment horizontal="center"/>
    </xf>
    <xf numFmtId="0" fontId="13" fillId="0" borderId="19" xfId="0" applyFont="1" applyBorder="1" applyAlignment="1">
      <alignment horizontal="left" vertical="center" wrapText="1"/>
    </xf>
    <xf numFmtId="0" fontId="13" fillId="55" borderId="19" xfId="0" applyNumberFormat="1" applyFont="1" applyFill="1" applyBorder="1" applyAlignment="1">
      <alignment horizontal="center"/>
    </xf>
    <xf numFmtId="167" fontId="13" fillId="55" borderId="19" xfId="0" applyNumberFormat="1" applyFont="1" applyFill="1" applyBorder="1" applyAlignment="1">
      <alignment horizontal="center"/>
    </xf>
    <xf numFmtId="0" fontId="0" fillId="0" borderId="0" xfId="0" applyNumberFormat="1" applyFont="1" applyAlignment="1">
      <alignment/>
    </xf>
    <xf numFmtId="0" fontId="37" fillId="0" borderId="0" xfId="0" applyFont="1" applyBorder="1" applyAlignment="1">
      <alignment/>
    </xf>
    <xf numFmtId="4" fontId="27" fillId="0" borderId="19" xfId="0" applyNumberFormat="1" applyFont="1" applyBorder="1" applyAlignment="1">
      <alignment horizontal="center"/>
    </xf>
    <xf numFmtId="0" fontId="27" fillId="0" borderId="19" xfId="0" applyFont="1" applyBorder="1" applyAlignment="1">
      <alignment horizontal="center"/>
    </xf>
    <xf numFmtId="166" fontId="0" fillId="0" borderId="0" xfId="0" applyNumberFormat="1" applyAlignment="1">
      <alignment/>
    </xf>
    <xf numFmtId="0" fontId="0" fillId="0" borderId="19" xfId="0" applyBorder="1" applyAlignment="1">
      <alignment horizontal="center"/>
    </xf>
    <xf numFmtId="4" fontId="0" fillId="0" borderId="19" xfId="0" applyNumberFormat="1" applyFont="1" applyBorder="1" applyAlignment="1">
      <alignment horizontal="center"/>
    </xf>
    <xf numFmtId="167" fontId="0" fillId="0" borderId="19" xfId="0" applyNumberFormat="1" applyBorder="1" applyAlignment="1">
      <alignment horizontal="center" wrapText="1"/>
    </xf>
    <xf numFmtId="167" fontId="0" fillId="0" borderId="19" xfId="0" applyNumberFormat="1" applyBorder="1" applyAlignment="1">
      <alignment horizontal="center"/>
    </xf>
    <xf numFmtId="0" fontId="30" fillId="0" borderId="0" xfId="0" applyFont="1" applyAlignment="1">
      <alignment vertical="center" wrapText="1"/>
    </xf>
    <xf numFmtId="0" fontId="30" fillId="0" borderId="0" xfId="0" applyFont="1" applyAlignment="1">
      <alignment horizontal="right" vertical="center" wrapText="1"/>
    </xf>
    <xf numFmtId="0" fontId="0" fillId="0" borderId="0" xfId="0" applyFont="1" applyBorder="1" applyAlignment="1">
      <alignment vertical="center" wrapText="1"/>
    </xf>
    <xf numFmtId="0" fontId="0" fillId="0" borderId="19" xfId="0" applyNumberFormat="1" applyFont="1" applyBorder="1" applyAlignment="1">
      <alignment horizontal="center"/>
    </xf>
    <xf numFmtId="0" fontId="27" fillId="0" borderId="19" xfId="0"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13" fillId="0" borderId="21" xfId="0" applyFont="1" applyBorder="1" applyAlignment="1">
      <alignment wrapText="1"/>
    </xf>
    <xf numFmtId="0" fontId="13" fillId="0" borderId="19" xfId="0" applyFont="1" applyFill="1" applyBorder="1" applyAlignment="1">
      <alignment wrapText="1"/>
    </xf>
    <xf numFmtId="0" fontId="13" fillId="0" borderId="22" xfId="0" applyFont="1" applyBorder="1" applyAlignment="1">
      <alignment horizontal="center" wrapText="1"/>
    </xf>
    <xf numFmtId="9" fontId="13" fillId="0" borderId="19" xfId="0" applyNumberFormat="1" applyFont="1" applyBorder="1" applyAlignment="1">
      <alignment horizontal="center" wrapText="1"/>
    </xf>
    <xf numFmtId="0" fontId="0" fillId="0" borderId="21" xfId="0" applyFont="1" applyBorder="1" applyAlignment="1">
      <alignment wrapText="1"/>
    </xf>
    <xf numFmtId="0" fontId="0" fillId="0" borderId="22" xfId="0" applyBorder="1" applyAlignment="1">
      <alignment horizontal="center" wrapText="1"/>
    </xf>
    <xf numFmtId="9" fontId="0" fillId="0" borderId="19" xfId="0" applyNumberFormat="1" applyBorder="1" applyAlignment="1">
      <alignment horizontal="center" wrapText="1"/>
    </xf>
    <xf numFmtId="167" fontId="27" fillId="0" borderId="19" xfId="0" applyNumberFormat="1" applyFont="1" applyBorder="1" applyAlignment="1">
      <alignment horizontal="center"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37" fillId="0" borderId="22" xfId="0" applyFont="1" applyBorder="1" applyAlignment="1">
      <alignment vertical="top" wrapText="1"/>
    </xf>
    <xf numFmtId="0" fontId="13" fillId="55" borderId="19" xfId="0" applyNumberFormat="1" applyFont="1" applyFill="1" applyBorder="1" applyAlignment="1">
      <alignment horizontal="center" wrapText="1"/>
    </xf>
    <xf numFmtId="0" fontId="0" fillId="0" borderId="19" xfId="0" applyFill="1" applyBorder="1" applyAlignment="1">
      <alignment horizontal="center" wrapText="1"/>
    </xf>
    <xf numFmtId="0" fontId="0" fillId="55" borderId="19" xfId="0" applyNumberFormat="1" applyFont="1" applyFill="1" applyBorder="1" applyAlignment="1">
      <alignment horizontal="center" wrapText="1"/>
    </xf>
    <xf numFmtId="0" fontId="37" fillId="0" borderId="19" xfId="0" applyFont="1" applyBorder="1" applyAlignment="1">
      <alignment vertical="top" wrapText="1"/>
    </xf>
    <xf numFmtId="0" fontId="40" fillId="0" borderId="19" xfId="0" applyFont="1" applyBorder="1" applyAlignment="1">
      <alignment horizontal="center" vertical="top" wrapText="1"/>
    </xf>
    <xf numFmtId="167" fontId="28" fillId="0" borderId="19" xfId="0" applyNumberFormat="1" applyFont="1" applyBorder="1" applyAlignment="1">
      <alignment horizontal="center" wrapText="1"/>
    </xf>
    <xf numFmtId="0" fontId="13" fillId="0" borderId="19" xfId="0" applyNumberFormat="1" applyFont="1" applyBorder="1" applyAlignment="1">
      <alignment horizontal="center" wrapText="1"/>
    </xf>
    <xf numFmtId="0" fontId="37" fillId="0" borderId="20" xfId="0" applyFont="1" applyBorder="1" applyAlignment="1">
      <alignment vertical="top" wrapText="1"/>
    </xf>
    <xf numFmtId="167" fontId="35" fillId="0" borderId="19" xfId="0" applyNumberFormat="1" applyFont="1" applyBorder="1" applyAlignment="1">
      <alignment horizontal="center" wrapText="1"/>
    </xf>
    <xf numFmtId="0" fontId="37" fillId="0" borderId="23" xfId="0" applyFont="1" applyBorder="1" applyAlignment="1">
      <alignment vertical="top" wrapText="1"/>
    </xf>
    <xf numFmtId="0" fontId="33" fillId="0" borderId="0" xfId="0" applyFont="1" applyAlignment="1">
      <alignment wrapText="1"/>
    </xf>
    <xf numFmtId="2" fontId="13" fillId="0" borderId="19" xfId="88" applyNumberFormat="1" applyFont="1" applyBorder="1" applyAlignment="1">
      <alignment horizontal="left" vertical="center" wrapText="1"/>
      <protection/>
    </xf>
    <xf numFmtId="2" fontId="34" fillId="0" borderId="19" xfId="88" applyNumberFormat="1" applyFont="1" applyBorder="1" applyAlignment="1">
      <alignment horizontal="left" vertical="center" wrapText="1"/>
      <protection/>
    </xf>
    <xf numFmtId="0" fontId="41" fillId="0" borderId="19" xfId="0" applyFont="1" applyBorder="1" applyAlignment="1">
      <alignment horizontal="center" wrapText="1"/>
    </xf>
    <xf numFmtId="0" fontId="27" fillId="0" borderId="19" xfId="0" applyFont="1" applyBorder="1" applyAlignment="1">
      <alignment wrapText="1"/>
    </xf>
    <xf numFmtId="0" fontId="34" fillId="0" borderId="19" xfId="0" applyFont="1" applyBorder="1" applyAlignment="1">
      <alignment wrapText="1"/>
    </xf>
    <xf numFmtId="4" fontId="25" fillId="0" borderId="19" xfId="0" applyNumberFormat="1" applyFont="1" applyBorder="1" applyAlignment="1">
      <alignment horizontal="center"/>
    </xf>
    <xf numFmtId="167" fontId="25" fillId="0" borderId="19" xfId="0" applyNumberFormat="1" applyFont="1" applyBorder="1" applyAlignment="1">
      <alignment horizontal="center"/>
    </xf>
    <xf numFmtId="0" fontId="13" fillId="0" borderId="19" xfId="0" applyNumberFormat="1" applyFont="1" applyBorder="1" applyAlignment="1">
      <alignment horizontal="left" wrapText="1"/>
    </xf>
    <xf numFmtId="0" fontId="0" fillId="55" borderId="23" xfId="0" applyFont="1" applyFill="1" applyBorder="1" applyAlignment="1">
      <alignment wrapText="1"/>
    </xf>
    <xf numFmtId="0" fontId="0" fillId="55" borderId="19" xfId="0" applyFont="1" applyFill="1" applyBorder="1" applyAlignment="1">
      <alignment horizontal="center" vertical="top"/>
    </xf>
    <xf numFmtId="0" fontId="0" fillId="55" borderId="19" xfId="71" applyFont="1" applyFill="1" applyBorder="1" applyAlignment="1" applyProtection="1">
      <alignment vertical="center" wrapText="1"/>
      <protection/>
    </xf>
    <xf numFmtId="0" fontId="0" fillId="0" borderId="19" xfId="0" applyNumberFormat="1" applyFont="1" applyBorder="1" applyAlignment="1">
      <alignment wrapText="1"/>
    </xf>
    <xf numFmtId="166" fontId="0" fillId="0" borderId="0" xfId="106" applyFont="1" applyFill="1" applyBorder="1" applyAlignment="1" applyProtection="1">
      <alignment horizontal="left"/>
      <protection/>
    </xf>
    <xf numFmtId="0" fontId="0" fillId="0" borderId="0" xfId="0" applyAlignment="1">
      <alignment horizontal="left"/>
    </xf>
    <xf numFmtId="2" fontId="0" fillId="0" borderId="0" xfId="0" applyNumberFormat="1" applyAlignment="1">
      <alignment horizontal="left"/>
    </xf>
    <xf numFmtId="0" fontId="43" fillId="0" borderId="0" xfId="0" applyFont="1" applyAlignment="1">
      <alignment/>
    </xf>
    <xf numFmtId="167" fontId="43" fillId="0" borderId="0" xfId="0" applyNumberFormat="1" applyFont="1" applyAlignment="1">
      <alignment/>
    </xf>
    <xf numFmtId="2" fontId="23" fillId="0" borderId="19" xfId="0" applyNumberFormat="1" applyFont="1" applyBorder="1" applyAlignment="1">
      <alignment horizontal="center" wrapText="1"/>
    </xf>
    <xf numFmtId="2" fontId="0" fillId="0" borderId="19" xfId="0" applyNumberFormat="1" applyBorder="1" applyAlignment="1">
      <alignment horizontal="center" wrapText="1"/>
    </xf>
    <xf numFmtId="2" fontId="13" fillId="0" borderId="19" xfId="0" applyNumberFormat="1" applyFont="1" applyBorder="1" applyAlignment="1">
      <alignment horizontal="center" wrapText="1"/>
    </xf>
    <xf numFmtId="0" fontId="0" fillId="0" borderId="0" xfId="0" applyFont="1" applyBorder="1" applyAlignment="1">
      <alignment/>
    </xf>
    <xf numFmtId="0" fontId="0" fillId="0" borderId="0" xfId="0" applyFont="1" applyAlignment="1">
      <alignment/>
    </xf>
    <xf numFmtId="167" fontId="27" fillId="0" borderId="19" xfId="0" applyNumberFormat="1" applyFont="1" applyBorder="1" applyAlignment="1">
      <alignment wrapText="1"/>
    </xf>
    <xf numFmtId="0" fontId="0" fillId="0" borderId="21" xfId="88" applyNumberFormat="1" applyFont="1" applyBorder="1" applyAlignment="1" applyProtection="1">
      <alignment horizontal="left" vertical="top" wrapText="1"/>
      <protection locked="0"/>
    </xf>
    <xf numFmtId="0" fontId="0" fillId="0" borderId="24" xfId="0" applyBorder="1" applyAlignment="1">
      <alignment wrapText="1"/>
    </xf>
    <xf numFmtId="0" fontId="13" fillId="0" borderId="25" xfId="0" applyFont="1" applyBorder="1" applyAlignment="1">
      <alignment horizontal="center" wrapText="1"/>
    </xf>
    <xf numFmtId="167" fontId="13" fillId="0" borderId="20" xfId="0" applyNumberFormat="1" applyFont="1" applyBorder="1" applyAlignment="1">
      <alignment horizontal="center" wrapText="1"/>
    </xf>
    <xf numFmtId="167" fontId="0" fillId="0" borderId="20" xfId="0" applyNumberFormat="1" applyBorder="1" applyAlignment="1">
      <alignment horizontal="center" wrapText="1"/>
    </xf>
    <xf numFmtId="167" fontId="27" fillId="0" borderId="23" xfId="0" applyNumberFormat="1" applyFont="1" applyBorder="1" applyAlignment="1">
      <alignment horizontal="center" wrapText="1"/>
    </xf>
    <xf numFmtId="0" fontId="27" fillId="0" borderId="23" xfId="0" applyFont="1" applyBorder="1" applyAlignment="1">
      <alignment horizontal="center" wrapText="1"/>
    </xf>
    <xf numFmtId="0" fontId="40" fillId="0" borderId="0" xfId="0" applyFont="1" applyAlignment="1">
      <alignment/>
    </xf>
    <xf numFmtId="0" fontId="31" fillId="0" borderId="0" xfId="0" applyFont="1" applyBorder="1" applyAlignment="1">
      <alignment wrapText="1"/>
    </xf>
    <xf numFmtId="0" fontId="27" fillId="0" borderId="19" xfId="0" applyFont="1" applyFill="1" applyBorder="1" applyAlignment="1">
      <alignment horizontal="center" wrapText="1"/>
    </xf>
    <xf numFmtId="167" fontId="0" fillId="0" borderId="19" xfId="0" applyNumberFormat="1" applyFill="1" applyBorder="1" applyAlignment="1">
      <alignment horizontal="center" wrapText="1"/>
    </xf>
    <xf numFmtId="167" fontId="27" fillId="0" borderId="19" xfId="0" applyNumberFormat="1" applyFont="1" applyFill="1" applyBorder="1" applyAlignment="1">
      <alignment horizontal="center" wrapText="1"/>
    </xf>
    <xf numFmtId="166" fontId="0" fillId="0" borderId="19" xfId="108" applyFont="1" applyFill="1" applyBorder="1" applyAlignment="1" applyProtection="1">
      <alignment horizontal="center"/>
      <protection/>
    </xf>
    <xf numFmtId="167" fontId="0" fillId="55" borderId="19" xfId="0" applyNumberFormat="1" applyFont="1" applyFill="1" applyBorder="1" applyAlignment="1">
      <alignment horizontal="center"/>
    </xf>
    <xf numFmtId="0" fontId="0" fillId="0" borderId="26" xfId="0" applyFill="1" applyBorder="1" applyAlignment="1">
      <alignment horizontal="center" wrapText="1"/>
    </xf>
    <xf numFmtId="0" fontId="13" fillId="55" borderId="19" xfId="0" applyFont="1" applyFill="1" applyBorder="1" applyAlignment="1">
      <alignment horizontal="center" wrapText="1"/>
    </xf>
    <xf numFmtId="0" fontId="0" fillId="55" borderId="19" xfId="0" applyNumberFormat="1" applyFont="1" applyFill="1" applyBorder="1" applyAlignment="1">
      <alignment horizontal="center"/>
    </xf>
    <xf numFmtId="2" fontId="27" fillId="0" borderId="20" xfId="0" applyNumberFormat="1" applyFont="1" applyBorder="1" applyAlignment="1">
      <alignment horizontal="center" wrapText="1"/>
    </xf>
    <xf numFmtId="0" fontId="27" fillId="0" borderId="20" xfId="0" applyFont="1" applyBorder="1" applyAlignment="1">
      <alignment horizontal="center" wrapText="1"/>
    </xf>
    <xf numFmtId="0" fontId="0" fillId="0" borderId="21" xfId="0" applyBorder="1" applyAlignment="1">
      <alignment horizontal="center" wrapText="1"/>
    </xf>
    <xf numFmtId="0" fontId="0" fillId="0" borderId="19" xfId="0" applyNumberFormat="1" applyBorder="1" applyAlignment="1">
      <alignment horizontal="center" wrapText="1"/>
    </xf>
    <xf numFmtId="0" fontId="0" fillId="0" borderId="21" xfId="0" applyFont="1" applyBorder="1" applyAlignment="1">
      <alignment horizontal="center" wrapText="1"/>
    </xf>
    <xf numFmtId="167" fontId="0" fillId="0" borderId="19" xfId="0" applyNumberFormat="1" applyBorder="1" applyAlignment="1">
      <alignment/>
    </xf>
    <xf numFmtId="9" fontId="0" fillId="0" borderId="22" xfId="0" applyNumberFormat="1"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0" fillId="55" borderId="19" xfId="0" applyFont="1" applyFill="1" applyBorder="1" applyAlignment="1">
      <alignment horizontal="left" wrapText="1"/>
    </xf>
    <xf numFmtId="9" fontId="0" fillId="0" borderId="19" xfId="0" applyNumberFormat="1" applyFont="1" applyBorder="1" applyAlignment="1">
      <alignment horizontal="center" wrapText="1"/>
    </xf>
    <xf numFmtId="0" fontId="13" fillId="0" borderId="26" xfId="0" applyFont="1" applyFill="1" applyBorder="1" applyAlignment="1">
      <alignment wrapText="1"/>
    </xf>
    <xf numFmtId="0" fontId="0" fillId="55" borderId="20" xfId="0" applyFont="1" applyFill="1" applyBorder="1" applyAlignment="1">
      <alignment vertical="top" wrapText="1"/>
    </xf>
    <xf numFmtId="1" fontId="0" fillId="55" borderId="20" xfId="0" applyNumberFormat="1" applyFont="1" applyFill="1" applyBorder="1" applyAlignment="1">
      <alignment horizontal="center" wrapText="1"/>
    </xf>
    <xf numFmtId="0" fontId="0" fillId="0" borderId="27" xfId="0" applyFont="1" applyBorder="1" applyAlignment="1">
      <alignment horizontal="center"/>
    </xf>
    <xf numFmtId="0" fontId="0" fillId="0" borderId="27" xfId="0" applyFont="1" applyBorder="1" applyAlignment="1">
      <alignment vertical="top" wrapText="1"/>
    </xf>
    <xf numFmtId="0" fontId="0" fillId="0" borderId="27" xfId="0" applyFont="1" applyBorder="1" applyAlignment="1">
      <alignment horizontal="center" wrapText="1"/>
    </xf>
    <xf numFmtId="167" fontId="0" fillId="0" borderId="27" xfId="0" applyNumberFormat="1" applyFont="1" applyBorder="1" applyAlignment="1">
      <alignment horizontal="center" wrapText="1"/>
    </xf>
    <xf numFmtId="1" fontId="0" fillId="55" borderId="27" xfId="0" applyNumberFormat="1" applyFont="1" applyFill="1" applyBorder="1" applyAlignment="1">
      <alignment horizontal="center" wrapText="1"/>
    </xf>
    <xf numFmtId="0" fontId="0" fillId="0" borderId="27" xfId="0" applyFont="1" applyBorder="1" applyAlignment="1">
      <alignment horizontal="left" wrapText="1"/>
    </xf>
    <xf numFmtId="0" fontId="0" fillId="0" borderId="27" xfId="0" applyFont="1" applyBorder="1" applyAlignment="1">
      <alignment horizontal="left"/>
    </xf>
    <xf numFmtId="1" fontId="0" fillId="0" borderId="27" xfId="0" applyNumberFormat="1" applyFont="1" applyBorder="1" applyAlignment="1">
      <alignment horizontal="center" wrapText="1"/>
    </xf>
    <xf numFmtId="0" fontId="13" fillId="0" borderId="27" xfId="0" applyFont="1" applyBorder="1" applyAlignment="1">
      <alignment horizontal="center" wrapText="1"/>
    </xf>
    <xf numFmtId="0" fontId="0" fillId="0" borderId="27" xfId="0" applyBorder="1" applyAlignment="1">
      <alignment/>
    </xf>
    <xf numFmtId="0" fontId="13" fillId="0" borderId="27" xfId="0" applyFont="1" applyFill="1" applyBorder="1" applyAlignment="1">
      <alignment horizontal="left" wrapText="1"/>
    </xf>
    <xf numFmtId="0" fontId="13" fillId="0" borderId="27" xfId="0" applyFont="1" applyBorder="1" applyAlignment="1">
      <alignment horizontal="left" wrapText="1"/>
    </xf>
    <xf numFmtId="0" fontId="13" fillId="0" borderId="27" xfId="0" applyFont="1" applyBorder="1" applyAlignment="1">
      <alignment wrapText="1"/>
    </xf>
    <xf numFmtId="4" fontId="23" fillId="0" borderId="27" xfId="0" applyNumberFormat="1" applyFont="1" applyBorder="1" applyAlignment="1">
      <alignment horizontal="center"/>
    </xf>
    <xf numFmtId="1" fontId="13" fillId="0" borderId="27" xfId="0" applyNumberFormat="1" applyFont="1" applyBorder="1" applyAlignment="1">
      <alignment horizontal="center"/>
    </xf>
    <xf numFmtId="0" fontId="13" fillId="0" borderId="27" xfId="0" applyFont="1" applyBorder="1" applyAlignment="1">
      <alignment horizontal="left" wrapText="1"/>
    </xf>
    <xf numFmtId="0" fontId="13" fillId="0" borderId="27" xfId="0" applyFont="1" applyBorder="1" applyAlignment="1">
      <alignment horizontal="center" vertical="center" wrapText="1"/>
    </xf>
    <xf numFmtId="1" fontId="13" fillId="0" borderId="27" xfId="0" applyNumberFormat="1" applyFont="1" applyBorder="1" applyAlignment="1">
      <alignment horizontal="center" wrapText="1"/>
    </xf>
    <xf numFmtId="167" fontId="13" fillId="0" borderId="27" xfId="0" applyNumberFormat="1" applyFont="1" applyBorder="1" applyAlignment="1">
      <alignment horizontal="center" wrapText="1"/>
    </xf>
    <xf numFmtId="1" fontId="0" fillId="0" borderId="27" xfId="0" applyNumberFormat="1" applyFont="1" applyBorder="1" applyAlignment="1">
      <alignment horizontal="center"/>
    </xf>
    <xf numFmtId="0" fontId="13" fillId="0" borderId="27" xfId="0" applyFont="1" applyBorder="1" applyAlignment="1">
      <alignment wrapText="1"/>
    </xf>
    <xf numFmtId="0" fontId="13" fillId="0" borderId="27" xfId="0" applyFont="1" applyBorder="1" applyAlignment="1">
      <alignment horizontal="left" vertical="center" wrapText="1"/>
    </xf>
    <xf numFmtId="0" fontId="0" fillId="0" borderId="27" xfId="0" applyFont="1" applyBorder="1" applyAlignment="1">
      <alignment/>
    </xf>
    <xf numFmtId="167" fontId="0" fillId="0" borderId="27" xfId="0" applyNumberFormat="1" applyFont="1" applyBorder="1" applyAlignment="1">
      <alignment horizontal="center"/>
    </xf>
    <xf numFmtId="0" fontId="31" fillId="0" borderId="27" xfId="0" applyFont="1" applyBorder="1" applyAlignment="1">
      <alignment/>
    </xf>
    <xf numFmtId="0" fontId="13" fillId="55" borderId="27" xfId="0" applyFont="1" applyFill="1" applyBorder="1" applyAlignment="1">
      <alignment horizontal="center"/>
    </xf>
    <xf numFmtId="49" fontId="0" fillId="55" borderId="27" xfId="0" applyNumberFormat="1" applyFont="1" applyFill="1" applyBorder="1" applyAlignment="1">
      <alignment horizontal="left" wrapText="1"/>
    </xf>
    <xf numFmtId="49" fontId="37" fillId="55" borderId="27" xfId="0" applyNumberFormat="1" applyFont="1" applyFill="1" applyBorder="1" applyAlignment="1">
      <alignment wrapText="1"/>
    </xf>
    <xf numFmtId="49" fontId="13" fillId="55" borderId="27" xfId="0" applyNumberFormat="1" applyFont="1" applyFill="1" applyBorder="1" applyAlignment="1">
      <alignment horizontal="center"/>
    </xf>
    <xf numFmtId="0" fontId="13" fillId="55" borderId="27" xfId="0" applyNumberFormat="1" applyFont="1" applyFill="1" applyBorder="1" applyAlignment="1">
      <alignment horizontal="center"/>
    </xf>
    <xf numFmtId="167" fontId="13" fillId="55" borderId="27" xfId="0" applyNumberFormat="1" applyFont="1" applyFill="1" applyBorder="1" applyAlignment="1">
      <alignment horizontal="center"/>
    </xf>
    <xf numFmtId="1" fontId="13" fillId="55" borderId="27" xfId="0" applyNumberFormat="1" applyFont="1" applyFill="1" applyBorder="1" applyAlignment="1">
      <alignment horizontal="center"/>
    </xf>
    <xf numFmtId="167" fontId="13" fillId="55" borderId="27" xfId="0" applyNumberFormat="1" applyFont="1" applyFill="1" applyBorder="1" applyAlignment="1">
      <alignment horizontal="center" wrapText="1"/>
    </xf>
    <xf numFmtId="0" fontId="13" fillId="0" borderId="27" xfId="0" applyNumberFormat="1" applyFont="1" applyBorder="1" applyAlignment="1">
      <alignment horizontal="left" vertical="center" wrapText="1"/>
    </xf>
    <xf numFmtId="0" fontId="13" fillId="0" borderId="27" xfId="0" applyFont="1" applyFill="1" applyBorder="1" applyAlignment="1">
      <alignment horizontal="center" wrapText="1"/>
    </xf>
    <xf numFmtId="0" fontId="13" fillId="0" borderId="27" xfId="0" applyNumberFormat="1" applyFont="1" applyBorder="1" applyAlignment="1">
      <alignment wrapText="1"/>
    </xf>
    <xf numFmtId="0" fontId="0" fillId="0" borderId="27" xfId="0" applyFont="1" applyBorder="1" applyAlignment="1">
      <alignment wrapText="1"/>
    </xf>
    <xf numFmtId="0" fontId="13" fillId="0" borderId="27" xfId="92" applyNumberFormat="1" applyFont="1" applyFill="1" applyBorder="1" applyAlignment="1" applyProtection="1">
      <alignment wrapText="1"/>
      <protection/>
    </xf>
    <xf numFmtId="0" fontId="0" fillId="0" borderId="27" xfId="0" applyFont="1" applyBorder="1" applyAlignment="1">
      <alignment wrapText="1"/>
    </xf>
    <xf numFmtId="49" fontId="39" fillId="55" borderId="27" xfId="0" applyNumberFormat="1" applyFont="1" applyFill="1" applyBorder="1" applyAlignment="1">
      <alignment horizontal="center" vertical="center" wrapText="1"/>
    </xf>
    <xf numFmtId="49" fontId="39" fillId="55" borderId="27" xfId="0" applyNumberFormat="1" applyFont="1" applyFill="1" applyBorder="1" applyAlignment="1">
      <alignment horizontal="center" vertical="center"/>
    </xf>
    <xf numFmtId="0" fontId="39" fillId="55" borderId="27" xfId="0" applyNumberFormat="1" applyFont="1" applyFill="1" applyBorder="1" applyAlignment="1">
      <alignment horizontal="center" vertical="center"/>
    </xf>
    <xf numFmtId="2" fontId="39" fillId="55" borderId="27" xfId="0" applyNumberFormat="1" applyFont="1" applyFill="1" applyBorder="1" applyAlignment="1">
      <alignment horizontal="center" vertical="center"/>
    </xf>
    <xf numFmtId="0" fontId="13" fillId="0" borderId="27" xfId="0" applyNumberFormat="1" applyFont="1" applyFill="1" applyBorder="1" applyAlignment="1">
      <alignment horizontal="left" vertical="center" wrapText="1"/>
    </xf>
    <xf numFmtId="0" fontId="13" fillId="0" borderId="27" xfId="0" applyFont="1" applyBorder="1" applyAlignment="1">
      <alignment horizontal="center"/>
    </xf>
    <xf numFmtId="0" fontId="13" fillId="0" borderId="27" xfId="0" applyFont="1" applyBorder="1" applyAlignment="1">
      <alignment vertical="center" wrapText="1"/>
    </xf>
    <xf numFmtId="4" fontId="27" fillId="0" borderId="27" xfId="0" applyNumberFormat="1" applyFont="1" applyBorder="1" applyAlignment="1">
      <alignment horizontal="center"/>
    </xf>
    <xf numFmtId="0" fontId="27" fillId="0" borderId="27" xfId="0" applyFont="1" applyBorder="1" applyAlignment="1">
      <alignment horizontal="center"/>
    </xf>
    <xf numFmtId="0" fontId="31" fillId="0" borderId="20" xfId="0" applyFont="1" applyBorder="1" applyAlignment="1">
      <alignment wrapText="1"/>
    </xf>
    <xf numFmtId="0" fontId="0" fillId="0" borderId="27" xfId="0" applyBorder="1" applyAlignment="1">
      <alignment horizontal="center" wrapText="1"/>
    </xf>
    <xf numFmtId="167" fontId="0" fillId="0" borderId="27" xfId="0" applyNumberFormat="1" applyBorder="1" applyAlignment="1">
      <alignment horizontal="center" wrapText="1"/>
    </xf>
    <xf numFmtId="167" fontId="27" fillId="0" borderId="27" xfId="0" applyNumberFormat="1" applyFont="1" applyBorder="1" applyAlignment="1">
      <alignment horizontal="center" wrapText="1"/>
    </xf>
    <xf numFmtId="0" fontId="27" fillId="0" borderId="27" xfId="0" applyFont="1" applyBorder="1" applyAlignment="1">
      <alignment horizontal="center" wrapText="1"/>
    </xf>
    <xf numFmtId="0" fontId="13" fillId="0" borderId="20" xfId="0" applyFont="1" applyBorder="1" applyAlignment="1">
      <alignment wrapText="1"/>
    </xf>
    <xf numFmtId="0" fontId="0" fillId="56" borderId="19" xfId="0" applyFill="1" applyBorder="1" applyAlignment="1">
      <alignment horizontal="center" wrapText="1"/>
    </xf>
    <xf numFmtId="0" fontId="0" fillId="0" borderId="22" xfId="0" applyFont="1" applyBorder="1" applyAlignment="1">
      <alignment horizontal="center" vertical="top"/>
    </xf>
    <xf numFmtId="0" fontId="0" fillId="55" borderId="22" xfId="0" applyFont="1" applyFill="1" applyBorder="1" applyAlignment="1">
      <alignment horizontal="center" wrapText="1"/>
    </xf>
    <xf numFmtId="0" fontId="0" fillId="0" borderId="22" xfId="0" applyFont="1" applyBorder="1" applyAlignment="1">
      <alignment/>
    </xf>
    <xf numFmtId="0" fontId="0" fillId="55" borderId="27" xfId="0" applyFont="1" applyFill="1" applyBorder="1" applyAlignment="1">
      <alignment wrapText="1"/>
    </xf>
    <xf numFmtId="0" fontId="0" fillId="55" borderId="27" xfId="0" applyFont="1" applyFill="1" applyBorder="1" applyAlignment="1">
      <alignment horizontal="left" wrapText="1"/>
    </xf>
    <xf numFmtId="0" fontId="13" fillId="0" borderId="23" xfId="0" applyFont="1" applyBorder="1" applyAlignment="1">
      <alignment horizontal="left" vertical="center" wrapText="1"/>
    </xf>
    <xf numFmtId="0" fontId="0" fillId="0" borderId="21" xfId="0" applyFont="1" applyBorder="1" applyAlignment="1">
      <alignment horizontal="center" vertical="center" wrapText="1"/>
    </xf>
    <xf numFmtId="0" fontId="33" fillId="0" borderId="22" xfId="0" applyFont="1" applyBorder="1" applyAlignment="1">
      <alignment horizontal="center" wrapText="1"/>
    </xf>
    <xf numFmtId="0" fontId="0" fillId="0" borderId="22" xfId="0" applyFont="1" applyBorder="1" applyAlignment="1">
      <alignment vertical="top" wrapText="1"/>
    </xf>
    <xf numFmtId="0" fontId="22" fillId="0" borderId="0" xfId="0" applyFont="1" applyBorder="1" applyAlignment="1">
      <alignment horizontal="center"/>
    </xf>
    <xf numFmtId="0" fontId="25" fillId="0" borderId="19" xfId="0" applyFont="1" applyBorder="1" applyAlignment="1">
      <alignment horizontal="right"/>
    </xf>
    <xf numFmtId="0" fontId="0" fillId="0" borderId="0" xfId="0" applyFont="1" applyBorder="1" applyAlignment="1">
      <alignment/>
    </xf>
    <xf numFmtId="0" fontId="24" fillId="0" borderId="0" xfId="0" applyFont="1" applyBorder="1" applyAlignment="1">
      <alignment horizontal="center"/>
    </xf>
    <xf numFmtId="0" fontId="23" fillId="0" borderId="19" xfId="0" applyFont="1" applyBorder="1" applyAlignment="1">
      <alignment horizontal="right" vertical="top"/>
    </xf>
    <xf numFmtId="0" fontId="0" fillId="0" borderId="0" xfId="0" applyFont="1" applyBorder="1" applyAlignment="1">
      <alignment horizontal="center"/>
    </xf>
    <xf numFmtId="0" fontId="33" fillId="0" borderId="0" xfId="0" applyFont="1" applyBorder="1" applyAlignment="1">
      <alignment wrapText="1"/>
    </xf>
    <xf numFmtId="0" fontId="0" fillId="0" borderId="0" xfId="0" applyFont="1" applyBorder="1" applyAlignment="1">
      <alignment horizontal="left" wrapText="1"/>
    </xf>
    <xf numFmtId="0" fontId="25" fillId="0" borderId="27" xfId="0" applyFont="1" applyBorder="1" applyAlignment="1">
      <alignment horizontal="right"/>
    </xf>
    <xf numFmtId="0" fontId="23" fillId="0" borderId="19" xfId="0" applyFont="1" applyBorder="1" applyAlignment="1">
      <alignment horizontal="right"/>
    </xf>
    <xf numFmtId="0" fontId="0" fillId="0" borderId="0" xfId="0" applyFont="1" applyBorder="1" applyAlignment="1">
      <alignment wrapText="1"/>
    </xf>
    <xf numFmtId="0" fontId="24" fillId="0" borderId="0" xfId="0" applyFont="1" applyBorder="1" applyAlignment="1">
      <alignment horizontal="center" wrapText="1"/>
    </xf>
    <xf numFmtId="0" fontId="34" fillId="0" borderId="27" xfId="0" applyFont="1" applyBorder="1" applyAlignment="1">
      <alignment horizontal="right"/>
    </xf>
    <xf numFmtId="0" fontId="31" fillId="0" borderId="0" xfId="0" applyFont="1" applyBorder="1" applyAlignment="1">
      <alignment horizontal="center" vertical="center"/>
    </xf>
    <xf numFmtId="0" fontId="0" fillId="0" borderId="0" xfId="0" applyFont="1" applyBorder="1" applyAlignment="1">
      <alignment horizontal="center" vertical="center" wrapText="1"/>
    </xf>
    <xf numFmtId="0" fontId="26" fillId="0" borderId="0" xfId="0" applyFont="1" applyBorder="1" applyAlignment="1">
      <alignment horizontal="center"/>
    </xf>
    <xf numFmtId="0" fontId="27" fillId="0" borderId="19" xfId="0" applyFont="1" applyBorder="1" applyAlignment="1">
      <alignment horizontal="right" wrapText="1"/>
    </xf>
    <xf numFmtId="4" fontId="25" fillId="0" borderId="19" xfId="0" applyNumberFormat="1" applyFont="1" applyBorder="1" applyAlignment="1">
      <alignment horizontal="right"/>
    </xf>
    <xf numFmtId="167" fontId="0" fillId="0" borderId="19" xfId="0" applyNumberFormat="1" applyFont="1" applyBorder="1" applyAlignment="1">
      <alignment horizontal="center"/>
    </xf>
    <xf numFmtId="0" fontId="0" fillId="0" borderId="19" xfId="0" applyFont="1" applyBorder="1" applyAlignment="1">
      <alignment horizontal="center"/>
    </xf>
    <xf numFmtId="0" fontId="13" fillId="0" borderId="19" xfId="0" applyFont="1" applyBorder="1" applyAlignment="1">
      <alignment horizontal="center" wrapText="1"/>
    </xf>
    <xf numFmtId="167" fontId="0" fillId="0" borderId="19" xfId="0" applyNumberFormat="1" applyFont="1" applyBorder="1" applyAlignment="1">
      <alignment horizontal="center" wrapText="1"/>
    </xf>
    <xf numFmtId="166" fontId="0" fillId="0" borderId="0" xfId="106" applyFont="1" applyFill="1" applyBorder="1" applyAlignment="1" applyProtection="1">
      <alignment horizontal="left"/>
      <protection/>
    </xf>
    <xf numFmtId="0" fontId="22" fillId="0" borderId="28" xfId="0" applyFont="1" applyBorder="1" applyAlignment="1">
      <alignment horizontal="center"/>
    </xf>
    <xf numFmtId="0" fontId="0" fillId="0" borderId="0" xfId="0" applyFont="1" applyBorder="1" applyAlignment="1">
      <alignment horizontal="left"/>
    </xf>
    <xf numFmtId="0" fontId="27" fillId="0" borderId="27" xfId="0" applyFont="1" applyBorder="1" applyAlignment="1">
      <alignment horizontal="right" wrapText="1"/>
    </xf>
    <xf numFmtId="0" fontId="22" fillId="0" borderId="0" xfId="0" applyFont="1" applyBorder="1" applyAlignment="1">
      <alignment horizontal="center" wrapText="1"/>
    </xf>
    <xf numFmtId="0" fontId="44" fillId="0" borderId="0" xfId="0" applyFont="1" applyBorder="1" applyAlignment="1">
      <alignment horizontal="center"/>
    </xf>
    <xf numFmtId="0" fontId="26" fillId="0" borderId="0" xfId="0" applyFont="1" applyFill="1" applyBorder="1" applyAlignment="1">
      <alignment horizontal="center"/>
    </xf>
    <xf numFmtId="0" fontId="22" fillId="0" borderId="0" xfId="0" applyFont="1" applyFill="1" applyBorder="1" applyAlignment="1">
      <alignment horizontal="center"/>
    </xf>
    <xf numFmtId="0" fontId="27" fillId="0" borderId="19" xfId="0" applyFont="1" applyFill="1" applyBorder="1" applyAlignment="1">
      <alignment horizontal="right" wrapText="1"/>
    </xf>
    <xf numFmtId="0" fontId="0" fillId="0" borderId="0" xfId="0" applyFont="1" applyFill="1" applyBorder="1" applyAlignment="1">
      <alignment horizontal="center"/>
    </xf>
    <xf numFmtId="0" fontId="27" fillId="0" borderId="23" xfId="0" applyFont="1" applyBorder="1" applyAlignment="1">
      <alignment horizontal="right" wrapText="1"/>
    </xf>
    <xf numFmtId="0" fontId="34" fillId="0" borderId="19" xfId="0" applyFont="1" applyBorder="1" applyAlignment="1">
      <alignment horizontal="left" wrapText="1"/>
    </xf>
  </cellXfs>
  <cellStyles count="9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Excel Built-in Excel Built-in Excel Built-in Excel Built-in Excel Built-in TableStyleLight1"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xfId="84"/>
    <cellStyle name="Neutralne 2" xfId="85"/>
    <cellStyle name="Normal 2" xfId="86"/>
    <cellStyle name="Normal 2 2" xfId="87"/>
    <cellStyle name="Normalny 2" xfId="88"/>
    <cellStyle name="Normalny 2 2" xfId="89"/>
    <cellStyle name="Normalny 2 2 2" xfId="90"/>
    <cellStyle name="Normalny 2 3" xfId="91"/>
    <cellStyle name="Normalny 3" xfId="92"/>
    <cellStyle name="Obliczenia" xfId="93"/>
    <cellStyle name="Obliczenia 2" xfId="94"/>
    <cellStyle name="Percent" xfId="95"/>
    <cellStyle name="Suma" xfId="96"/>
    <cellStyle name="Suma 2" xfId="97"/>
    <cellStyle name="Tekst objaśnienia" xfId="98"/>
    <cellStyle name="Tekst objaśnienia 2" xfId="99"/>
    <cellStyle name="Tekst ostrzeżenia" xfId="100"/>
    <cellStyle name="Tekst ostrzeżenia 2" xfId="101"/>
    <cellStyle name="Tytuł" xfId="102"/>
    <cellStyle name="Tytuł 2" xfId="103"/>
    <cellStyle name="Uwaga" xfId="104"/>
    <cellStyle name="Uwaga 2" xfId="105"/>
    <cellStyle name="Currency" xfId="106"/>
    <cellStyle name="Currency [0]" xfId="107"/>
    <cellStyle name="Walutowy 2" xfId="108"/>
    <cellStyle name="Walutowy 3" xfId="109"/>
    <cellStyle name="Złe" xfId="110"/>
    <cellStyle name="Złe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CC33"/>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66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7"/>
  <sheetViews>
    <sheetView zoomScalePageLayoutView="0" workbookViewId="0" topLeftCell="A94">
      <selection activeCell="F60" sqref="F60"/>
    </sheetView>
  </sheetViews>
  <sheetFormatPr defaultColWidth="11.5742187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7109375" style="0" customWidth="1"/>
    <col min="10" max="17" width="12.140625" style="0" customWidth="1"/>
    <col min="18" max="254" width="17.28125" style="0" customWidth="1"/>
  </cols>
  <sheetData>
    <row r="1" spans="1:17" ht="12.75" customHeight="1">
      <c r="A1" s="1"/>
      <c r="B1" s="2" t="s">
        <v>809</v>
      </c>
      <c r="C1" s="2"/>
      <c r="D1" s="2"/>
      <c r="E1" s="1"/>
      <c r="F1" s="1"/>
      <c r="G1" s="3" t="s">
        <v>0</v>
      </c>
      <c r="H1" s="3"/>
      <c r="I1" s="1"/>
      <c r="J1" s="1"/>
      <c r="K1" s="1"/>
      <c r="L1" s="1"/>
      <c r="M1" s="1"/>
      <c r="N1" s="1"/>
      <c r="O1" s="1"/>
      <c r="P1" s="1"/>
      <c r="Q1" s="1"/>
    </row>
    <row r="2" spans="1:17" ht="12.75" customHeight="1">
      <c r="A2" s="1"/>
      <c r="B2" s="2" t="s">
        <v>1</v>
      </c>
      <c r="C2" s="2"/>
      <c r="D2" s="2"/>
      <c r="E2" s="1"/>
      <c r="F2" s="1"/>
      <c r="G2" s="1"/>
      <c r="H2" s="1"/>
      <c r="I2" s="1"/>
      <c r="J2" s="1"/>
      <c r="K2" s="1"/>
      <c r="L2" s="1"/>
      <c r="M2" s="1"/>
      <c r="N2" s="1"/>
      <c r="O2" s="1"/>
      <c r="P2" s="1"/>
      <c r="Q2" s="1"/>
    </row>
    <row r="3" spans="1:17" ht="12.75" customHeight="1">
      <c r="A3" s="1"/>
      <c r="B3" s="2" t="s">
        <v>2</v>
      </c>
      <c r="C3" s="2"/>
      <c r="D3" s="2"/>
      <c r="E3" s="1"/>
      <c r="F3" s="1"/>
      <c r="G3" s="1"/>
      <c r="H3" s="1"/>
      <c r="I3" s="1"/>
      <c r="J3" s="1"/>
      <c r="K3" s="1"/>
      <c r="L3" s="1"/>
      <c r="M3" s="1"/>
      <c r="N3" s="1"/>
      <c r="O3" s="1"/>
      <c r="P3" s="1"/>
      <c r="Q3" s="1"/>
    </row>
    <row r="4" spans="1:17" ht="12.75" customHeight="1">
      <c r="A4" s="1"/>
      <c r="B4" s="2" t="s">
        <v>3</v>
      </c>
      <c r="C4" s="2"/>
      <c r="D4" s="2"/>
      <c r="E4" s="1"/>
      <c r="F4" s="1"/>
      <c r="G4" s="1"/>
      <c r="H4" s="1"/>
      <c r="I4" s="1"/>
      <c r="J4" s="1"/>
      <c r="K4" s="1"/>
      <c r="L4" s="1"/>
      <c r="M4" s="1"/>
      <c r="N4" s="1"/>
      <c r="O4" s="1"/>
      <c r="P4" s="1"/>
      <c r="Q4" s="1"/>
    </row>
    <row r="5" spans="1:17" ht="15" customHeight="1">
      <c r="A5" s="340" t="s">
        <v>4</v>
      </c>
      <c r="B5" s="340"/>
      <c r="C5" s="340"/>
      <c r="D5" s="340"/>
      <c r="E5" s="340"/>
      <c r="F5" s="340"/>
      <c r="G5" s="340"/>
      <c r="H5" s="340"/>
      <c r="I5" s="340"/>
      <c r="J5" s="5"/>
      <c r="K5" s="1"/>
      <c r="L5" s="1"/>
      <c r="M5" s="1"/>
      <c r="N5" s="1"/>
      <c r="O5" s="1"/>
      <c r="P5" s="1"/>
      <c r="Q5" s="1"/>
    </row>
    <row r="6" spans="1:17" ht="12.75" customHeight="1">
      <c r="A6" s="1"/>
      <c r="B6" s="1"/>
      <c r="C6" s="2"/>
      <c r="D6" s="2"/>
      <c r="E6" s="2"/>
      <c r="F6" s="1"/>
      <c r="G6" s="1"/>
      <c r="H6" s="1"/>
      <c r="I6" s="1"/>
      <c r="J6" s="1"/>
      <c r="K6" s="1"/>
      <c r="L6" s="1"/>
      <c r="M6" s="1"/>
      <c r="N6" s="1"/>
      <c r="O6" s="1"/>
      <c r="P6" s="1"/>
      <c r="Q6" s="1"/>
    </row>
    <row r="7" spans="1:17" ht="12.75" customHeight="1">
      <c r="A7" s="340" t="s">
        <v>5</v>
      </c>
      <c r="B7" s="340"/>
      <c r="C7" s="340"/>
      <c r="D7" s="340"/>
      <c r="E7" s="340"/>
      <c r="F7" s="340"/>
      <c r="G7" s="340"/>
      <c r="H7" s="340"/>
      <c r="I7" s="340"/>
      <c r="J7" s="4"/>
      <c r="K7" s="1"/>
      <c r="L7" s="1"/>
      <c r="M7" s="1"/>
      <c r="N7" s="1"/>
      <c r="O7" s="1"/>
      <c r="P7" s="1"/>
      <c r="Q7" s="1"/>
    </row>
    <row r="8" spans="1:17" ht="63" customHeight="1">
      <c r="A8" s="6" t="s">
        <v>6</v>
      </c>
      <c r="B8" s="6" t="s">
        <v>7</v>
      </c>
      <c r="C8" s="6" t="s">
        <v>8</v>
      </c>
      <c r="D8" s="6" t="s">
        <v>9</v>
      </c>
      <c r="E8" s="6" t="s">
        <v>10</v>
      </c>
      <c r="F8" s="7" t="s">
        <v>11</v>
      </c>
      <c r="G8" s="7" t="s">
        <v>12</v>
      </c>
      <c r="H8" s="7" t="s">
        <v>13</v>
      </c>
      <c r="I8" s="7" t="s">
        <v>14</v>
      </c>
      <c r="J8" s="8"/>
      <c r="K8" s="1"/>
      <c r="L8" s="1"/>
      <c r="M8" s="1"/>
      <c r="N8" s="1"/>
      <c r="O8" s="1"/>
      <c r="P8" s="1"/>
      <c r="Q8" s="1"/>
    </row>
    <row r="9" spans="1:17" s="13" customFormat="1" ht="12.75" customHeight="1">
      <c r="A9" s="9">
        <v>1</v>
      </c>
      <c r="B9" s="9">
        <v>2</v>
      </c>
      <c r="C9" s="9">
        <v>3</v>
      </c>
      <c r="D9" s="9">
        <v>4</v>
      </c>
      <c r="E9" s="9">
        <v>5</v>
      </c>
      <c r="F9" s="10">
        <v>6</v>
      </c>
      <c r="G9" s="10">
        <v>7</v>
      </c>
      <c r="H9" s="10">
        <v>8</v>
      </c>
      <c r="I9" s="10">
        <v>9</v>
      </c>
      <c r="J9" s="11"/>
      <c r="K9" s="12"/>
      <c r="L9" s="12"/>
      <c r="M9" s="12"/>
      <c r="N9" s="12"/>
      <c r="O9" s="12"/>
      <c r="P9" s="12"/>
      <c r="Q9" s="12"/>
    </row>
    <row r="10" spans="1:17" ht="129.75" customHeight="1">
      <c r="A10" s="14">
        <v>1</v>
      </c>
      <c r="B10" s="15" t="s">
        <v>15</v>
      </c>
      <c r="C10" s="16"/>
      <c r="D10" s="14" t="s">
        <v>16</v>
      </c>
      <c r="E10" s="14">
        <v>210</v>
      </c>
      <c r="F10" s="17"/>
      <c r="G10" s="17">
        <f aca="true" t="shared" si="0" ref="G10:G21">E10*F10</f>
        <v>0</v>
      </c>
      <c r="H10" s="14">
        <v>8</v>
      </c>
      <c r="I10" s="18">
        <f aca="true" t="shared" si="1" ref="I10:I21">G10*1.08</f>
        <v>0</v>
      </c>
      <c r="J10" s="19"/>
      <c r="K10" s="1"/>
      <c r="L10" s="1"/>
      <c r="M10" s="1"/>
      <c r="N10" s="1"/>
      <c r="O10" s="1"/>
      <c r="P10" s="1"/>
      <c r="Q10" s="1"/>
    </row>
    <row r="11" spans="1:17" ht="129.75" customHeight="1">
      <c r="A11" s="14">
        <v>2</v>
      </c>
      <c r="B11" s="20" t="s">
        <v>17</v>
      </c>
      <c r="C11" s="16"/>
      <c r="D11" s="14" t="s">
        <v>18</v>
      </c>
      <c r="E11" s="14">
        <v>26</v>
      </c>
      <c r="F11" s="17"/>
      <c r="G11" s="17">
        <f t="shared" si="0"/>
        <v>0</v>
      </c>
      <c r="H11" s="14">
        <v>8</v>
      </c>
      <c r="I11" s="18">
        <f t="shared" si="1"/>
        <v>0</v>
      </c>
      <c r="J11" s="19"/>
      <c r="K11" s="1"/>
      <c r="L11" s="1"/>
      <c r="M11" s="1"/>
      <c r="N11" s="1"/>
      <c r="O11" s="1"/>
      <c r="P11" s="1"/>
      <c r="Q11" s="1"/>
    </row>
    <row r="12" spans="1:17" ht="129" customHeight="1">
      <c r="A12" s="14">
        <v>3</v>
      </c>
      <c r="B12" s="20" t="s">
        <v>19</v>
      </c>
      <c r="C12" s="16"/>
      <c r="D12" s="14" t="s">
        <v>16</v>
      </c>
      <c r="E12" s="21">
        <v>10</v>
      </c>
      <c r="F12" s="17"/>
      <c r="G12" s="17">
        <f t="shared" si="0"/>
        <v>0</v>
      </c>
      <c r="H12" s="14">
        <v>8</v>
      </c>
      <c r="I12" s="18">
        <f t="shared" si="1"/>
        <v>0</v>
      </c>
      <c r="J12" s="19"/>
      <c r="K12" s="1"/>
      <c r="L12" s="1"/>
      <c r="M12" s="1"/>
      <c r="N12" s="1"/>
      <c r="O12" s="1"/>
      <c r="P12" s="1"/>
      <c r="Q12" s="1"/>
    </row>
    <row r="13" spans="1:17" ht="90" customHeight="1">
      <c r="A13" s="14">
        <v>4</v>
      </c>
      <c r="B13" s="22" t="s">
        <v>20</v>
      </c>
      <c r="C13" s="23"/>
      <c r="D13" s="24" t="s">
        <v>16</v>
      </c>
      <c r="E13" s="24">
        <v>120</v>
      </c>
      <c r="F13" s="25"/>
      <c r="G13" s="17">
        <f t="shared" si="0"/>
        <v>0</v>
      </c>
      <c r="H13" s="24">
        <v>8</v>
      </c>
      <c r="I13" s="18">
        <f t="shared" si="1"/>
        <v>0</v>
      </c>
      <c r="J13" s="19"/>
      <c r="K13" s="1"/>
      <c r="L13" s="1"/>
      <c r="M13" s="1"/>
      <c r="N13" s="1"/>
      <c r="O13" s="1"/>
      <c r="P13" s="1"/>
      <c r="Q13" s="1"/>
    </row>
    <row r="14" spans="1:17" ht="129" customHeight="1">
      <c r="A14" s="14">
        <v>5</v>
      </c>
      <c r="B14" s="22" t="s">
        <v>21</v>
      </c>
      <c r="C14" s="23"/>
      <c r="D14" s="24" t="s">
        <v>22</v>
      </c>
      <c r="E14" s="24">
        <v>114</v>
      </c>
      <c r="F14" s="25"/>
      <c r="G14" s="17">
        <f t="shared" si="0"/>
        <v>0</v>
      </c>
      <c r="H14" s="24">
        <v>8</v>
      </c>
      <c r="I14" s="18">
        <f t="shared" si="1"/>
        <v>0</v>
      </c>
      <c r="J14" s="19"/>
      <c r="K14" s="1"/>
      <c r="L14" s="1"/>
      <c r="M14" s="1"/>
      <c r="N14" s="1"/>
      <c r="O14" s="1"/>
      <c r="P14" s="1"/>
      <c r="Q14" s="1"/>
    </row>
    <row r="15" spans="1:17" ht="103.5" customHeight="1">
      <c r="A15" s="14">
        <v>6</v>
      </c>
      <c r="B15" s="20" t="s">
        <v>23</v>
      </c>
      <c r="C15" s="16"/>
      <c r="D15" s="14" t="s">
        <v>16</v>
      </c>
      <c r="E15" s="26">
        <v>260</v>
      </c>
      <c r="F15" s="17"/>
      <c r="G15" s="17">
        <f t="shared" si="0"/>
        <v>0</v>
      </c>
      <c r="H15" s="14">
        <v>8</v>
      </c>
      <c r="I15" s="18">
        <f t="shared" si="1"/>
        <v>0</v>
      </c>
      <c r="J15" s="19"/>
      <c r="K15" s="1"/>
      <c r="L15" s="1"/>
      <c r="M15" s="1"/>
      <c r="N15" s="1"/>
      <c r="O15" s="1"/>
      <c r="P15" s="1"/>
      <c r="Q15" s="1"/>
    </row>
    <row r="16" spans="1:17" ht="128.25" customHeight="1">
      <c r="A16" s="14">
        <v>7</v>
      </c>
      <c r="B16" s="20" t="s">
        <v>24</v>
      </c>
      <c r="C16" s="16"/>
      <c r="D16" s="14" t="s">
        <v>16</v>
      </c>
      <c r="E16" s="26">
        <v>150</v>
      </c>
      <c r="F16" s="17"/>
      <c r="G16" s="17">
        <f t="shared" si="0"/>
        <v>0</v>
      </c>
      <c r="H16" s="14">
        <v>8</v>
      </c>
      <c r="I16" s="18">
        <f t="shared" si="1"/>
        <v>0</v>
      </c>
      <c r="J16" s="19"/>
      <c r="K16" s="1"/>
      <c r="L16" s="1"/>
      <c r="M16" s="1"/>
      <c r="N16" s="1"/>
      <c r="O16" s="1"/>
      <c r="P16" s="1"/>
      <c r="Q16" s="1"/>
    </row>
    <row r="17" spans="1:17" ht="63.75" customHeight="1">
      <c r="A17" s="14">
        <v>8</v>
      </c>
      <c r="B17" s="27" t="s">
        <v>25</v>
      </c>
      <c r="C17" s="16"/>
      <c r="D17" s="14" t="s">
        <v>26</v>
      </c>
      <c r="E17" s="28">
        <v>72</v>
      </c>
      <c r="F17" s="17"/>
      <c r="G17" s="17">
        <f t="shared" si="0"/>
        <v>0</v>
      </c>
      <c r="H17" s="14">
        <v>8</v>
      </c>
      <c r="I17" s="18">
        <f t="shared" si="1"/>
        <v>0</v>
      </c>
      <c r="J17" s="19"/>
      <c r="K17" s="1"/>
      <c r="L17" s="1"/>
      <c r="M17" s="1"/>
      <c r="N17" s="1"/>
      <c r="O17" s="1"/>
      <c r="P17" s="1"/>
      <c r="Q17" s="1"/>
    </row>
    <row r="18" spans="1:17" ht="63.75" customHeight="1">
      <c r="A18" s="14">
        <v>9</v>
      </c>
      <c r="B18" s="27" t="s">
        <v>27</v>
      </c>
      <c r="C18" s="16"/>
      <c r="D18" s="14" t="s">
        <v>26</v>
      </c>
      <c r="E18" s="28">
        <v>18</v>
      </c>
      <c r="F18" s="17"/>
      <c r="G18" s="17">
        <f t="shared" si="0"/>
        <v>0</v>
      </c>
      <c r="H18" s="14">
        <v>8</v>
      </c>
      <c r="I18" s="18">
        <f t="shared" si="1"/>
        <v>0</v>
      </c>
      <c r="J18" s="19"/>
      <c r="K18" s="1"/>
      <c r="L18" s="1"/>
      <c r="M18" s="1"/>
      <c r="N18" s="1"/>
      <c r="O18" s="1"/>
      <c r="P18" s="1"/>
      <c r="Q18" s="1"/>
    </row>
    <row r="19" spans="1:17" ht="63.75" customHeight="1">
      <c r="A19" s="14">
        <v>10</v>
      </c>
      <c r="B19" s="27" t="s">
        <v>28</v>
      </c>
      <c r="C19" s="16"/>
      <c r="D19" s="14" t="s">
        <v>26</v>
      </c>
      <c r="E19" s="28">
        <v>10</v>
      </c>
      <c r="F19" s="17"/>
      <c r="G19" s="17">
        <f t="shared" si="0"/>
        <v>0</v>
      </c>
      <c r="H19" s="14">
        <v>8</v>
      </c>
      <c r="I19" s="18">
        <f t="shared" si="1"/>
        <v>0</v>
      </c>
      <c r="J19" s="19"/>
      <c r="K19" s="1"/>
      <c r="L19" s="1"/>
      <c r="M19" s="1"/>
      <c r="N19" s="1"/>
      <c r="O19" s="1"/>
      <c r="P19" s="1"/>
      <c r="Q19" s="1"/>
    </row>
    <row r="20" spans="1:17" ht="63.75" customHeight="1">
      <c r="A20" s="14">
        <v>11</v>
      </c>
      <c r="B20" s="27" t="s">
        <v>29</v>
      </c>
      <c r="C20" s="16"/>
      <c r="D20" s="14" t="s">
        <v>26</v>
      </c>
      <c r="E20" s="26">
        <v>130</v>
      </c>
      <c r="F20" s="17"/>
      <c r="G20" s="17">
        <f t="shared" si="0"/>
        <v>0</v>
      </c>
      <c r="H20" s="14">
        <v>8</v>
      </c>
      <c r="I20" s="18">
        <f t="shared" si="1"/>
        <v>0</v>
      </c>
      <c r="J20" s="19"/>
      <c r="K20" s="1"/>
      <c r="L20" s="1"/>
      <c r="M20" s="1"/>
      <c r="N20" s="1"/>
      <c r="O20" s="1"/>
      <c r="P20" s="1"/>
      <c r="Q20" s="1"/>
    </row>
    <row r="21" spans="1:17" ht="63.75" customHeight="1">
      <c r="A21" s="14">
        <v>12</v>
      </c>
      <c r="B21" s="27" t="s">
        <v>30</v>
      </c>
      <c r="C21" s="16"/>
      <c r="D21" s="14" t="s">
        <v>26</v>
      </c>
      <c r="E21" s="29">
        <v>25</v>
      </c>
      <c r="F21" s="17"/>
      <c r="G21" s="17">
        <f t="shared" si="0"/>
        <v>0</v>
      </c>
      <c r="H21" s="14">
        <v>8</v>
      </c>
      <c r="I21" s="18">
        <f t="shared" si="1"/>
        <v>0</v>
      </c>
      <c r="J21" s="19"/>
      <c r="K21" s="1"/>
      <c r="L21" s="1"/>
      <c r="M21" s="1"/>
      <c r="N21" s="1"/>
      <c r="O21" s="1"/>
      <c r="P21" s="1"/>
      <c r="Q21" s="1"/>
    </row>
    <row r="22" spans="1:17" ht="38.25" customHeight="1">
      <c r="A22" s="14">
        <v>13</v>
      </c>
      <c r="B22" s="15" t="s">
        <v>31</v>
      </c>
      <c r="C22" s="30"/>
      <c r="D22" s="14" t="s">
        <v>32</v>
      </c>
      <c r="E22" s="14" t="s">
        <v>32</v>
      </c>
      <c r="F22" s="14" t="s">
        <v>32</v>
      </c>
      <c r="G22" s="17" t="s">
        <v>32</v>
      </c>
      <c r="H22" s="14" t="s">
        <v>32</v>
      </c>
      <c r="I22" s="18" t="s">
        <v>32</v>
      </c>
      <c r="J22" s="19"/>
      <c r="K22" s="1"/>
      <c r="L22" s="1"/>
      <c r="M22" s="1"/>
      <c r="N22" s="1"/>
      <c r="O22" s="1"/>
      <c r="P22" s="1"/>
      <c r="Q22" s="1"/>
    </row>
    <row r="23" spans="1:17" ht="12.75" customHeight="1">
      <c r="A23" s="31" t="s">
        <v>33</v>
      </c>
      <c r="B23" s="32" t="s">
        <v>34</v>
      </c>
      <c r="C23" s="30"/>
      <c r="D23" s="24" t="s">
        <v>35</v>
      </c>
      <c r="E23" s="14">
        <v>43</v>
      </c>
      <c r="F23" s="17"/>
      <c r="G23" s="17">
        <f aca="true" t="shared" si="2" ref="G23:G28">E23*F23</f>
        <v>0</v>
      </c>
      <c r="H23" s="33">
        <v>8</v>
      </c>
      <c r="I23" s="18">
        <f aca="true" t="shared" si="3" ref="I23:I28">G23*1.08</f>
        <v>0</v>
      </c>
      <c r="J23" s="19"/>
      <c r="K23" s="1"/>
      <c r="L23" s="1"/>
      <c r="M23" s="1"/>
      <c r="N23" s="1"/>
      <c r="O23" s="1"/>
      <c r="P23" s="1"/>
      <c r="Q23" s="1"/>
    </row>
    <row r="24" spans="1:17" ht="12.75" customHeight="1">
      <c r="A24" s="34" t="s">
        <v>36</v>
      </c>
      <c r="B24" s="32" t="s">
        <v>37</v>
      </c>
      <c r="C24" s="30"/>
      <c r="D24" s="24" t="s">
        <v>35</v>
      </c>
      <c r="E24" s="14">
        <v>70</v>
      </c>
      <c r="F24" s="17"/>
      <c r="G24" s="17">
        <f t="shared" si="2"/>
        <v>0</v>
      </c>
      <c r="H24" s="33">
        <v>8</v>
      </c>
      <c r="I24" s="18">
        <f t="shared" si="3"/>
        <v>0</v>
      </c>
      <c r="J24" s="19"/>
      <c r="K24" s="1"/>
      <c r="L24" s="1"/>
      <c r="M24" s="1"/>
      <c r="N24" s="1"/>
      <c r="O24" s="1"/>
      <c r="P24" s="1"/>
      <c r="Q24" s="1"/>
    </row>
    <row r="25" spans="1:17" ht="12.75" customHeight="1">
      <c r="A25" s="31" t="s">
        <v>38</v>
      </c>
      <c r="B25" s="32" t="s">
        <v>39</v>
      </c>
      <c r="C25" s="30"/>
      <c r="D25" s="24" t="s">
        <v>35</v>
      </c>
      <c r="E25" s="14">
        <v>45</v>
      </c>
      <c r="F25" s="17"/>
      <c r="G25" s="17">
        <f t="shared" si="2"/>
        <v>0</v>
      </c>
      <c r="H25" s="33">
        <v>8</v>
      </c>
      <c r="I25" s="18">
        <f t="shared" si="3"/>
        <v>0</v>
      </c>
      <c r="J25" s="19"/>
      <c r="K25" s="1"/>
      <c r="L25" s="1"/>
      <c r="M25" s="1"/>
      <c r="N25" s="1"/>
      <c r="O25" s="1"/>
      <c r="P25" s="1"/>
      <c r="Q25" s="1"/>
    </row>
    <row r="26" spans="1:17" ht="12.75" customHeight="1">
      <c r="A26" s="34" t="s">
        <v>40</v>
      </c>
      <c r="B26" s="32" t="s">
        <v>41</v>
      </c>
      <c r="C26" s="30"/>
      <c r="D26" s="24" t="s">
        <v>35</v>
      </c>
      <c r="E26" s="14">
        <v>27</v>
      </c>
      <c r="F26" s="17"/>
      <c r="G26" s="17">
        <f t="shared" si="2"/>
        <v>0</v>
      </c>
      <c r="H26" s="33">
        <v>8</v>
      </c>
      <c r="I26" s="18">
        <f t="shared" si="3"/>
        <v>0</v>
      </c>
      <c r="J26" s="19"/>
      <c r="K26" s="1"/>
      <c r="L26" s="1"/>
      <c r="M26" s="1"/>
      <c r="N26" s="1"/>
      <c r="O26" s="1"/>
      <c r="P26" s="1"/>
      <c r="Q26" s="1"/>
    </row>
    <row r="27" spans="1:17" ht="12.75" customHeight="1">
      <c r="A27" s="34" t="s">
        <v>42</v>
      </c>
      <c r="B27" s="32" t="s">
        <v>43</v>
      </c>
      <c r="C27" s="30"/>
      <c r="D27" s="24" t="s">
        <v>35</v>
      </c>
      <c r="E27" s="14">
        <v>13</v>
      </c>
      <c r="F27" s="17"/>
      <c r="G27" s="17">
        <f t="shared" si="2"/>
        <v>0</v>
      </c>
      <c r="H27" s="33">
        <v>8</v>
      </c>
      <c r="I27" s="18">
        <f t="shared" si="3"/>
        <v>0</v>
      </c>
      <c r="J27" s="19"/>
      <c r="K27" s="1"/>
      <c r="L27" s="1"/>
      <c r="M27" s="1"/>
      <c r="N27" s="1"/>
      <c r="O27" s="1"/>
      <c r="P27" s="1"/>
      <c r="Q27" s="1"/>
    </row>
    <row r="28" spans="1:17" ht="12.75" customHeight="1">
      <c r="A28" s="35">
        <v>14</v>
      </c>
      <c r="B28" s="20" t="s">
        <v>44</v>
      </c>
      <c r="C28" s="16"/>
      <c r="D28" s="14" t="s">
        <v>45</v>
      </c>
      <c r="E28" s="26">
        <v>868</v>
      </c>
      <c r="F28" s="17"/>
      <c r="G28" s="17">
        <f t="shared" si="2"/>
        <v>0</v>
      </c>
      <c r="H28" s="33">
        <v>8</v>
      </c>
      <c r="I28" s="18">
        <f t="shared" si="3"/>
        <v>0</v>
      </c>
      <c r="J28" s="19"/>
      <c r="K28" s="1"/>
      <c r="L28" s="1"/>
      <c r="M28" s="1"/>
      <c r="N28" s="1"/>
      <c r="O28" s="1"/>
      <c r="P28" s="1"/>
      <c r="Q28" s="1"/>
    </row>
    <row r="29" spans="1:17" ht="12.75" customHeight="1">
      <c r="A29" s="14" t="s">
        <v>33</v>
      </c>
      <c r="B29" s="20" t="s">
        <v>46</v>
      </c>
      <c r="C29" s="16"/>
      <c r="D29" s="14" t="s">
        <v>32</v>
      </c>
      <c r="E29" s="14" t="s">
        <v>32</v>
      </c>
      <c r="F29" s="14" t="s">
        <v>32</v>
      </c>
      <c r="G29" s="17" t="s">
        <v>32</v>
      </c>
      <c r="H29" s="14" t="s">
        <v>32</v>
      </c>
      <c r="I29" s="18" t="s">
        <v>32</v>
      </c>
      <c r="J29" s="19"/>
      <c r="K29" s="1"/>
      <c r="L29" s="1"/>
      <c r="M29" s="1"/>
      <c r="N29" s="1"/>
      <c r="O29" s="1"/>
      <c r="P29" s="1"/>
      <c r="Q29" s="1"/>
    </row>
    <row r="30" spans="1:17" ht="25.5" customHeight="1">
      <c r="A30" s="14" t="s">
        <v>36</v>
      </c>
      <c r="B30" s="20" t="s">
        <v>47</v>
      </c>
      <c r="C30" s="16"/>
      <c r="D30" s="14" t="s">
        <v>32</v>
      </c>
      <c r="E30" s="14" t="s">
        <v>32</v>
      </c>
      <c r="F30" s="14" t="s">
        <v>32</v>
      </c>
      <c r="G30" s="17" t="s">
        <v>32</v>
      </c>
      <c r="H30" s="14" t="s">
        <v>32</v>
      </c>
      <c r="I30" s="18" t="s">
        <v>32</v>
      </c>
      <c r="J30" s="19"/>
      <c r="K30" s="1"/>
      <c r="L30" s="1"/>
      <c r="M30" s="1"/>
      <c r="N30" s="1"/>
      <c r="O30" s="1"/>
      <c r="P30" s="1"/>
      <c r="Q30" s="1"/>
    </row>
    <row r="31" spans="1:17" ht="25.5" customHeight="1">
      <c r="A31" s="14" t="s">
        <v>38</v>
      </c>
      <c r="B31" s="20" t="s">
        <v>48</v>
      </c>
      <c r="C31" s="16"/>
      <c r="D31" s="14" t="s">
        <v>32</v>
      </c>
      <c r="E31" s="14" t="s">
        <v>32</v>
      </c>
      <c r="F31" s="14" t="s">
        <v>32</v>
      </c>
      <c r="G31" s="17" t="s">
        <v>32</v>
      </c>
      <c r="H31" s="14" t="s">
        <v>32</v>
      </c>
      <c r="I31" s="18" t="s">
        <v>32</v>
      </c>
      <c r="J31" s="19"/>
      <c r="K31" s="1"/>
      <c r="L31" s="1"/>
      <c r="M31" s="1"/>
      <c r="N31" s="1"/>
      <c r="O31" s="1"/>
      <c r="P31" s="1"/>
      <c r="Q31" s="1"/>
    </row>
    <row r="32" spans="1:17" ht="25.5" customHeight="1">
      <c r="A32" s="14" t="s">
        <v>40</v>
      </c>
      <c r="B32" s="20" t="s">
        <v>49</v>
      </c>
      <c r="C32" s="16"/>
      <c r="D32" s="14" t="s">
        <v>32</v>
      </c>
      <c r="E32" s="14" t="s">
        <v>32</v>
      </c>
      <c r="F32" s="14" t="s">
        <v>32</v>
      </c>
      <c r="G32" s="17" t="s">
        <v>32</v>
      </c>
      <c r="H32" s="14" t="s">
        <v>32</v>
      </c>
      <c r="I32" s="18" t="s">
        <v>32</v>
      </c>
      <c r="J32" s="19"/>
      <c r="K32" s="1"/>
      <c r="L32" s="1"/>
      <c r="M32" s="1"/>
      <c r="N32" s="1"/>
      <c r="O32" s="1"/>
      <c r="P32" s="1"/>
      <c r="Q32" s="1"/>
    </row>
    <row r="33" spans="1:17" ht="25.5" customHeight="1">
      <c r="A33" s="14" t="s">
        <v>42</v>
      </c>
      <c r="B33" s="20" t="s">
        <v>50</v>
      </c>
      <c r="C33" s="16"/>
      <c r="D33" s="14" t="s">
        <v>32</v>
      </c>
      <c r="E33" s="14" t="s">
        <v>32</v>
      </c>
      <c r="F33" s="14" t="s">
        <v>32</v>
      </c>
      <c r="G33" s="17" t="s">
        <v>32</v>
      </c>
      <c r="H33" s="14" t="s">
        <v>32</v>
      </c>
      <c r="I33" s="18" t="s">
        <v>32</v>
      </c>
      <c r="J33" s="19"/>
      <c r="K33" s="1"/>
      <c r="L33" s="1"/>
      <c r="M33" s="1"/>
      <c r="N33" s="1"/>
      <c r="O33" s="1"/>
      <c r="P33" s="1"/>
      <c r="Q33" s="1"/>
    </row>
    <row r="34" spans="1:17" ht="12.75" customHeight="1">
      <c r="A34" s="14" t="s">
        <v>51</v>
      </c>
      <c r="B34" s="20" t="s">
        <v>52</v>
      </c>
      <c r="C34" s="16"/>
      <c r="D34" s="14" t="s">
        <v>32</v>
      </c>
      <c r="E34" s="14" t="s">
        <v>32</v>
      </c>
      <c r="F34" s="14" t="s">
        <v>32</v>
      </c>
      <c r="G34" s="17" t="s">
        <v>32</v>
      </c>
      <c r="H34" s="14" t="s">
        <v>32</v>
      </c>
      <c r="I34" s="18" t="s">
        <v>32</v>
      </c>
      <c r="J34" s="19"/>
      <c r="K34" s="1"/>
      <c r="L34" s="1"/>
      <c r="M34" s="1"/>
      <c r="N34" s="1"/>
      <c r="O34" s="1"/>
      <c r="P34" s="1"/>
      <c r="Q34" s="1"/>
    </row>
    <row r="35" spans="1:17" ht="204" customHeight="1">
      <c r="A35" s="14" t="s">
        <v>53</v>
      </c>
      <c r="B35" s="20" t="s">
        <v>54</v>
      </c>
      <c r="C35" s="16"/>
      <c r="D35" s="14" t="s">
        <v>32</v>
      </c>
      <c r="E35" s="14" t="s">
        <v>32</v>
      </c>
      <c r="F35" s="14" t="s">
        <v>32</v>
      </c>
      <c r="G35" s="17" t="s">
        <v>32</v>
      </c>
      <c r="H35" s="14" t="s">
        <v>32</v>
      </c>
      <c r="I35" s="18" t="s">
        <v>32</v>
      </c>
      <c r="J35" s="19"/>
      <c r="K35" s="1"/>
      <c r="L35" s="1"/>
      <c r="M35" s="1"/>
      <c r="N35" s="1"/>
      <c r="O35" s="1"/>
      <c r="P35" s="1"/>
      <c r="Q35" s="1"/>
    </row>
    <row r="36" spans="1:17" ht="15.75" customHeight="1">
      <c r="A36" s="14">
        <v>15</v>
      </c>
      <c r="B36" s="20" t="s">
        <v>55</v>
      </c>
      <c r="C36" s="16"/>
      <c r="D36" s="14" t="s">
        <v>45</v>
      </c>
      <c r="E36" s="26">
        <v>408</v>
      </c>
      <c r="F36" s="17"/>
      <c r="G36" s="17">
        <f>E36*F36</f>
        <v>0</v>
      </c>
      <c r="H36" s="14">
        <v>8</v>
      </c>
      <c r="I36" s="18">
        <f>G36*1.08</f>
        <v>0</v>
      </c>
      <c r="J36" s="19"/>
      <c r="K36" s="1"/>
      <c r="L36" s="1"/>
      <c r="M36" s="1"/>
      <c r="N36" s="1"/>
      <c r="O36" s="1"/>
      <c r="P36" s="1"/>
      <c r="Q36" s="1"/>
    </row>
    <row r="37" spans="1:17" ht="25.5" customHeight="1">
      <c r="A37" s="14" t="s">
        <v>33</v>
      </c>
      <c r="B37" s="20" t="s">
        <v>56</v>
      </c>
      <c r="C37" s="16"/>
      <c r="D37" s="14" t="s">
        <v>32</v>
      </c>
      <c r="E37" s="14" t="s">
        <v>32</v>
      </c>
      <c r="F37" s="14" t="s">
        <v>32</v>
      </c>
      <c r="G37" s="17" t="s">
        <v>32</v>
      </c>
      <c r="H37" s="14" t="s">
        <v>32</v>
      </c>
      <c r="I37" s="18" t="s">
        <v>32</v>
      </c>
      <c r="J37" s="19"/>
      <c r="K37" s="1"/>
      <c r="L37" s="1"/>
      <c r="M37" s="1"/>
      <c r="N37" s="1"/>
      <c r="O37" s="1"/>
      <c r="P37" s="1"/>
      <c r="Q37" s="1"/>
    </row>
    <row r="38" spans="1:17" ht="12.75" customHeight="1">
      <c r="A38" s="14" t="s">
        <v>36</v>
      </c>
      <c r="B38" s="20" t="s">
        <v>57</v>
      </c>
      <c r="C38" s="16"/>
      <c r="D38" s="14" t="s">
        <v>32</v>
      </c>
      <c r="E38" s="14" t="s">
        <v>32</v>
      </c>
      <c r="F38" s="14" t="s">
        <v>32</v>
      </c>
      <c r="G38" s="17" t="s">
        <v>32</v>
      </c>
      <c r="H38" s="14" t="s">
        <v>32</v>
      </c>
      <c r="I38" s="18" t="s">
        <v>32</v>
      </c>
      <c r="J38" s="19"/>
      <c r="K38" s="1"/>
      <c r="L38" s="1"/>
      <c r="M38" s="1"/>
      <c r="N38" s="1"/>
      <c r="O38" s="1"/>
      <c r="P38" s="1"/>
      <c r="Q38" s="1"/>
    </row>
    <row r="39" spans="1:17" ht="153" customHeight="1">
      <c r="A39" s="14" t="s">
        <v>38</v>
      </c>
      <c r="B39" s="20" t="s">
        <v>58</v>
      </c>
      <c r="C39" s="16"/>
      <c r="D39" s="14" t="s">
        <v>32</v>
      </c>
      <c r="E39" s="14" t="s">
        <v>32</v>
      </c>
      <c r="F39" s="14" t="s">
        <v>32</v>
      </c>
      <c r="G39" s="17" t="s">
        <v>32</v>
      </c>
      <c r="H39" s="14" t="s">
        <v>32</v>
      </c>
      <c r="I39" s="18" t="s">
        <v>32</v>
      </c>
      <c r="J39" s="19"/>
      <c r="K39" s="1"/>
      <c r="L39" s="1"/>
      <c r="M39" s="1"/>
      <c r="N39" s="1"/>
      <c r="O39" s="1"/>
      <c r="P39" s="1"/>
      <c r="Q39" s="1"/>
    </row>
    <row r="40" spans="1:17" ht="14.25" customHeight="1">
      <c r="A40" s="14">
        <v>16</v>
      </c>
      <c r="B40" s="20" t="s">
        <v>59</v>
      </c>
      <c r="C40" s="15"/>
      <c r="D40" s="14" t="s">
        <v>45</v>
      </c>
      <c r="E40" s="26">
        <v>120</v>
      </c>
      <c r="F40" s="17"/>
      <c r="G40" s="17">
        <f>E40*F40</f>
        <v>0</v>
      </c>
      <c r="H40" s="14">
        <v>8</v>
      </c>
      <c r="I40" s="18">
        <f>G40*1.08</f>
        <v>0</v>
      </c>
      <c r="J40" s="19"/>
      <c r="K40" s="1"/>
      <c r="L40" s="1"/>
      <c r="M40" s="1"/>
      <c r="N40" s="1"/>
      <c r="O40" s="1"/>
      <c r="P40" s="1"/>
      <c r="Q40" s="1"/>
    </row>
    <row r="41" spans="1:17" ht="26.25" customHeight="1">
      <c r="A41" s="14" t="s">
        <v>33</v>
      </c>
      <c r="B41" s="20" t="s">
        <v>60</v>
      </c>
      <c r="C41" s="15"/>
      <c r="D41" s="14" t="s">
        <v>32</v>
      </c>
      <c r="E41" s="14" t="s">
        <v>32</v>
      </c>
      <c r="F41" s="14" t="s">
        <v>32</v>
      </c>
      <c r="G41" s="17" t="s">
        <v>32</v>
      </c>
      <c r="H41" s="14" t="s">
        <v>32</v>
      </c>
      <c r="I41" s="18" t="s">
        <v>32</v>
      </c>
      <c r="J41" s="19"/>
      <c r="K41" s="1"/>
      <c r="L41" s="1"/>
      <c r="M41" s="1"/>
      <c r="N41" s="1"/>
      <c r="O41" s="1"/>
      <c r="P41" s="1"/>
      <c r="Q41" s="1"/>
    </row>
    <row r="42" spans="1:17" ht="38.25" customHeight="1">
      <c r="A42" s="14" t="s">
        <v>36</v>
      </c>
      <c r="B42" s="20" t="s">
        <v>61</v>
      </c>
      <c r="C42" s="15"/>
      <c r="D42" s="14" t="s">
        <v>32</v>
      </c>
      <c r="E42" s="14" t="s">
        <v>32</v>
      </c>
      <c r="F42" s="14" t="s">
        <v>32</v>
      </c>
      <c r="G42" s="17" t="s">
        <v>32</v>
      </c>
      <c r="H42" s="14" t="s">
        <v>32</v>
      </c>
      <c r="I42" s="18" t="s">
        <v>32</v>
      </c>
      <c r="J42" s="19"/>
      <c r="K42" s="1"/>
      <c r="L42" s="1"/>
      <c r="M42" s="1"/>
      <c r="N42" s="1"/>
      <c r="O42" s="1"/>
      <c r="P42" s="1"/>
      <c r="Q42" s="1"/>
    </row>
    <row r="43" spans="1:17" ht="25.5" customHeight="1">
      <c r="A43" s="14" t="s">
        <v>38</v>
      </c>
      <c r="B43" s="20" t="s">
        <v>62</v>
      </c>
      <c r="C43" s="15"/>
      <c r="D43" s="14" t="s">
        <v>32</v>
      </c>
      <c r="E43" s="14" t="s">
        <v>32</v>
      </c>
      <c r="F43" s="36" t="s">
        <v>32</v>
      </c>
      <c r="G43" s="17" t="s">
        <v>32</v>
      </c>
      <c r="H43" s="14" t="s">
        <v>32</v>
      </c>
      <c r="I43" s="18" t="s">
        <v>32</v>
      </c>
      <c r="J43" s="19"/>
      <c r="K43" s="1"/>
      <c r="L43" s="1"/>
      <c r="M43" s="1"/>
      <c r="N43" s="1"/>
      <c r="O43" s="1"/>
      <c r="P43" s="1"/>
      <c r="Q43" s="1"/>
    </row>
    <row r="44" spans="1:17" ht="25.5" customHeight="1">
      <c r="A44" s="14" t="s">
        <v>40</v>
      </c>
      <c r="B44" s="20" t="s">
        <v>63</v>
      </c>
      <c r="C44" s="15"/>
      <c r="D44" s="14" t="s">
        <v>32</v>
      </c>
      <c r="E44" s="14" t="s">
        <v>32</v>
      </c>
      <c r="F44" s="14" t="s">
        <v>32</v>
      </c>
      <c r="G44" s="17" t="s">
        <v>32</v>
      </c>
      <c r="H44" s="14" t="s">
        <v>32</v>
      </c>
      <c r="I44" s="18" t="s">
        <v>32</v>
      </c>
      <c r="J44" s="19"/>
      <c r="K44" s="1"/>
      <c r="L44" s="1"/>
      <c r="M44" s="1"/>
      <c r="N44" s="1"/>
      <c r="O44" s="1"/>
      <c r="P44" s="1"/>
      <c r="Q44" s="1"/>
    </row>
    <row r="45" spans="1:17" ht="25.5" customHeight="1">
      <c r="A45" s="14" t="s">
        <v>42</v>
      </c>
      <c r="B45" s="20" t="s">
        <v>64</v>
      </c>
      <c r="C45" s="15"/>
      <c r="D45" s="14" t="s">
        <v>32</v>
      </c>
      <c r="E45" s="14" t="s">
        <v>32</v>
      </c>
      <c r="F45" s="14" t="s">
        <v>32</v>
      </c>
      <c r="G45" s="17" t="s">
        <v>32</v>
      </c>
      <c r="H45" s="14" t="s">
        <v>32</v>
      </c>
      <c r="I45" s="18" t="s">
        <v>32</v>
      </c>
      <c r="J45" s="19"/>
      <c r="K45" s="1"/>
      <c r="L45" s="1"/>
      <c r="M45" s="1"/>
      <c r="N45" s="1"/>
      <c r="O45" s="1"/>
      <c r="P45" s="1"/>
      <c r="Q45" s="1"/>
    </row>
    <row r="46" spans="1:17" ht="63.75" customHeight="1">
      <c r="A46" s="14" t="s">
        <v>51</v>
      </c>
      <c r="B46" s="20" t="s">
        <v>65</v>
      </c>
      <c r="C46" s="15"/>
      <c r="D46" s="14" t="s">
        <v>32</v>
      </c>
      <c r="E46" s="14" t="s">
        <v>32</v>
      </c>
      <c r="F46" s="14" t="s">
        <v>32</v>
      </c>
      <c r="G46" s="17" t="s">
        <v>32</v>
      </c>
      <c r="H46" s="14" t="s">
        <v>32</v>
      </c>
      <c r="I46" s="18" t="s">
        <v>32</v>
      </c>
      <c r="J46" s="19"/>
      <c r="K46" s="1"/>
      <c r="L46" s="1"/>
      <c r="M46" s="1"/>
      <c r="N46" s="1"/>
      <c r="O46" s="1"/>
      <c r="P46" s="1"/>
      <c r="Q46" s="1"/>
    </row>
    <row r="47" spans="1:17" ht="28.5" customHeight="1">
      <c r="A47" s="14" t="s">
        <v>53</v>
      </c>
      <c r="B47" s="20" t="s">
        <v>66</v>
      </c>
      <c r="C47" s="15"/>
      <c r="D47" s="14" t="s">
        <v>32</v>
      </c>
      <c r="E47" s="14" t="s">
        <v>32</v>
      </c>
      <c r="F47" s="14" t="s">
        <v>32</v>
      </c>
      <c r="G47" s="17" t="s">
        <v>32</v>
      </c>
      <c r="H47" s="14" t="s">
        <v>32</v>
      </c>
      <c r="I47" s="18" t="s">
        <v>32</v>
      </c>
      <c r="J47" s="19"/>
      <c r="K47" s="1"/>
      <c r="L47" s="1"/>
      <c r="M47" s="1"/>
      <c r="N47" s="1"/>
      <c r="O47" s="1"/>
      <c r="P47" s="1"/>
      <c r="Q47" s="1"/>
    </row>
    <row r="48" spans="1:17" ht="197.25" customHeight="1">
      <c r="A48" s="14" t="s">
        <v>67</v>
      </c>
      <c r="B48" s="20" t="s">
        <v>68</v>
      </c>
      <c r="C48" s="15"/>
      <c r="D48" s="14" t="s">
        <v>32</v>
      </c>
      <c r="E48" s="14" t="s">
        <v>32</v>
      </c>
      <c r="F48" s="14" t="s">
        <v>32</v>
      </c>
      <c r="G48" s="17" t="s">
        <v>32</v>
      </c>
      <c r="H48" s="14" t="s">
        <v>32</v>
      </c>
      <c r="I48" s="18" t="s">
        <v>32</v>
      </c>
      <c r="J48" s="19"/>
      <c r="K48" s="1"/>
      <c r="L48" s="1"/>
      <c r="M48" s="1"/>
      <c r="N48" s="1"/>
      <c r="O48" s="1"/>
      <c r="P48" s="1"/>
      <c r="Q48" s="1"/>
    </row>
    <row r="49" spans="1:17" ht="25.5" customHeight="1">
      <c r="A49" s="14">
        <v>17</v>
      </c>
      <c r="B49" s="20" t="s">
        <v>69</v>
      </c>
      <c r="C49" s="16"/>
      <c r="D49" s="14" t="s">
        <v>45</v>
      </c>
      <c r="E49" s="26">
        <v>180</v>
      </c>
      <c r="F49" s="17"/>
      <c r="G49" s="17">
        <f>E49*F49</f>
        <v>0</v>
      </c>
      <c r="H49" s="14">
        <v>8</v>
      </c>
      <c r="I49" s="18">
        <f>G49*1.08</f>
        <v>0</v>
      </c>
      <c r="J49" s="19"/>
      <c r="K49" s="1"/>
      <c r="L49" s="1"/>
      <c r="M49" s="1"/>
      <c r="N49" s="1"/>
      <c r="O49" s="1"/>
      <c r="P49" s="1"/>
      <c r="Q49" s="1"/>
    </row>
    <row r="50" spans="1:17" ht="12.75" customHeight="1">
      <c r="A50" s="14" t="s">
        <v>33</v>
      </c>
      <c r="B50" s="20" t="s">
        <v>70</v>
      </c>
      <c r="C50" s="16"/>
      <c r="D50" s="14" t="s">
        <v>32</v>
      </c>
      <c r="E50" s="14" t="s">
        <v>32</v>
      </c>
      <c r="F50" s="14" t="s">
        <v>32</v>
      </c>
      <c r="G50" s="17" t="s">
        <v>32</v>
      </c>
      <c r="H50" s="14" t="s">
        <v>32</v>
      </c>
      <c r="I50" s="18" t="s">
        <v>32</v>
      </c>
      <c r="J50" s="19"/>
      <c r="K50" s="1"/>
      <c r="L50" s="1"/>
      <c r="M50" s="1"/>
      <c r="N50" s="1"/>
      <c r="O50" s="1"/>
      <c r="P50" s="1"/>
      <c r="Q50" s="1"/>
    </row>
    <row r="51" spans="1:17" ht="40.5" customHeight="1">
      <c r="A51" s="14" t="s">
        <v>36</v>
      </c>
      <c r="B51" s="20" t="s">
        <v>71</v>
      </c>
      <c r="C51" s="16"/>
      <c r="D51" s="14" t="s">
        <v>32</v>
      </c>
      <c r="E51" s="14" t="s">
        <v>32</v>
      </c>
      <c r="F51" s="14" t="s">
        <v>32</v>
      </c>
      <c r="G51" s="17" t="s">
        <v>32</v>
      </c>
      <c r="H51" s="14" t="s">
        <v>32</v>
      </c>
      <c r="I51" s="18" t="s">
        <v>32</v>
      </c>
      <c r="J51" s="19"/>
      <c r="K51" s="1"/>
      <c r="L51" s="1"/>
      <c r="M51" s="1"/>
      <c r="N51" s="1"/>
      <c r="O51" s="1"/>
      <c r="P51" s="1"/>
      <c r="Q51" s="1"/>
    </row>
    <row r="52" spans="1:17" ht="14.25" customHeight="1">
      <c r="A52" s="14" t="s">
        <v>38</v>
      </c>
      <c r="B52" s="20" t="s">
        <v>72</v>
      </c>
      <c r="C52" s="16"/>
      <c r="D52" s="14" t="s">
        <v>32</v>
      </c>
      <c r="E52" s="14" t="s">
        <v>32</v>
      </c>
      <c r="F52" s="14" t="s">
        <v>32</v>
      </c>
      <c r="G52" s="17" t="s">
        <v>32</v>
      </c>
      <c r="H52" s="14" t="s">
        <v>32</v>
      </c>
      <c r="I52" s="18" t="s">
        <v>32</v>
      </c>
      <c r="J52" s="19"/>
      <c r="K52" s="1"/>
      <c r="L52" s="1"/>
      <c r="M52" s="1"/>
      <c r="N52" s="1"/>
      <c r="O52" s="1"/>
      <c r="P52" s="1"/>
      <c r="Q52" s="1"/>
    </row>
    <row r="53" spans="1:17" ht="14.25" customHeight="1">
      <c r="A53" s="14" t="s">
        <v>40</v>
      </c>
      <c r="B53" s="20" t="s">
        <v>73</v>
      </c>
      <c r="C53" s="16"/>
      <c r="D53" s="14" t="s">
        <v>32</v>
      </c>
      <c r="E53" s="14" t="s">
        <v>32</v>
      </c>
      <c r="F53" s="14" t="s">
        <v>32</v>
      </c>
      <c r="G53" s="17" t="s">
        <v>32</v>
      </c>
      <c r="H53" s="14" t="s">
        <v>32</v>
      </c>
      <c r="I53" s="18" t="s">
        <v>32</v>
      </c>
      <c r="J53" s="19"/>
      <c r="K53" s="1"/>
      <c r="L53" s="1"/>
      <c r="M53" s="1"/>
      <c r="N53" s="1"/>
      <c r="O53" s="1"/>
      <c r="P53" s="1"/>
      <c r="Q53" s="1"/>
    </row>
    <row r="54" spans="1:17" ht="12.75" customHeight="1">
      <c r="A54" s="14" t="s">
        <v>42</v>
      </c>
      <c r="B54" s="20" t="s">
        <v>74</v>
      </c>
      <c r="C54" s="16"/>
      <c r="D54" s="14" t="s">
        <v>32</v>
      </c>
      <c r="E54" s="14" t="s">
        <v>32</v>
      </c>
      <c r="F54" s="14" t="s">
        <v>32</v>
      </c>
      <c r="G54" s="17" t="s">
        <v>32</v>
      </c>
      <c r="H54" s="14" t="s">
        <v>32</v>
      </c>
      <c r="I54" s="18" t="s">
        <v>32</v>
      </c>
      <c r="J54" s="19"/>
      <c r="K54" s="1"/>
      <c r="L54" s="1"/>
      <c r="M54" s="1"/>
      <c r="N54" s="1"/>
      <c r="O54" s="1"/>
      <c r="P54" s="1"/>
      <c r="Q54" s="1"/>
    </row>
    <row r="55" spans="1:17" ht="12.75" customHeight="1">
      <c r="A55" s="14" t="s">
        <v>51</v>
      </c>
      <c r="B55" s="20" t="s">
        <v>75</v>
      </c>
      <c r="C55" s="16"/>
      <c r="D55" s="14" t="s">
        <v>32</v>
      </c>
      <c r="E55" s="14" t="s">
        <v>32</v>
      </c>
      <c r="F55" s="14" t="s">
        <v>32</v>
      </c>
      <c r="G55" s="17" t="s">
        <v>32</v>
      </c>
      <c r="H55" s="14" t="s">
        <v>32</v>
      </c>
      <c r="I55" s="18" t="s">
        <v>32</v>
      </c>
      <c r="J55" s="19"/>
      <c r="K55" s="1"/>
      <c r="L55" s="1"/>
      <c r="M55" s="1"/>
      <c r="N55" s="1"/>
      <c r="O55" s="1"/>
      <c r="P55" s="1"/>
      <c r="Q55" s="1"/>
    </row>
    <row r="56" spans="1:17" ht="37.5" customHeight="1">
      <c r="A56" s="14" t="s">
        <v>53</v>
      </c>
      <c r="B56" s="20" t="s">
        <v>76</v>
      </c>
      <c r="C56" s="16"/>
      <c r="D56" s="14" t="s">
        <v>32</v>
      </c>
      <c r="E56" s="14" t="s">
        <v>32</v>
      </c>
      <c r="F56" s="14" t="s">
        <v>32</v>
      </c>
      <c r="G56" s="17" t="s">
        <v>32</v>
      </c>
      <c r="H56" s="14" t="s">
        <v>32</v>
      </c>
      <c r="I56" s="18" t="s">
        <v>32</v>
      </c>
      <c r="J56" s="19"/>
      <c r="K56" s="1"/>
      <c r="L56" s="1"/>
      <c r="M56" s="1"/>
      <c r="N56" s="1"/>
      <c r="O56" s="1"/>
      <c r="P56" s="1"/>
      <c r="Q56" s="1"/>
    </row>
    <row r="57" spans="1:17" ht="40.5" customHeight="1">
      <c r="A57" s="14" t="s">
        <v>67</v>
      </c>
      <c r="B57" s="20" t="s">
        <v>77</v>
      </c>
      <c r="C57" s="16"/>
      <c r="D57" s="14" t="s">
        <v>32</v>
      </c>
      <c r="E57" s="14" t="s">
        <v>32</v>
      </c>
      <c r="F57" s="14" t="s">
        <v>32</v>
      </c>
      <c r="G57" s="17" t="s">
        <v>32</v>
      </c>
      <c r="H57" s="14" t="s">
        <v>32</v>
      </c>
      <c r="I57" s="18" t="s">
        <v>32</v>
      </c>
      <c r="J57" s="19"/>
      <c r="K57" s="1"/>
      <c r="L57" s="1"/>
      <c r="M57" s="1"/>
      <c r="N57" s="1"/>
      <c r="O57" s="1"/>
      <c r="P57" s="1"/>
      <c r="Q57" s="1"/>
    </row>
    <row r="58" spans="1:17" ht="30" customHeight="1">
      <c r="A58" s="14" t="s">
        <v>78</v>
      </c>
      <c r="B58" s="20" t="s">
        <v>66</v>
      </c>
      <c r="C58" s="16"/>
      <c r="D58" s="14" t="s">
        <v>32</v>
      </c>
      <c r="E58" s="14" t="s">
        <v>32</v>
      </c>
      <c r="F58" s="14" t="s">
        <v>32</v>
      </c>
      <c r="G58" s="17" t="s">
        <v>32</v>
      </c>
      <c r="H58" s="14" t="s">
        <v>32</v>
      </c>
      <c r="I58" s="18" t="s">
        <v>32</v>
      </c>
      <c r="J58" s="19"/>
      <c r="K58" s="1"/>
      <c r="L58" s="1"/>
      <c r="M58" s="1"/>
      <c r="N58" s="1"/>
      <c r="O58" s="1"/>
      <c r="P58" s="1"/>
      <c r="Q58" s="1"/>
    </row>
    <row r="59" spans="1:17" ht="386.25" customHeight="1">
      <c r="A59" s="14" t="s">
        <v>79</v>
      </c>
      <c r="B59" s="37" t="s">
        <v>822</v>
      </c>
      <c r="C59" s="38"/>
      <c r="D59" s="14" t="s">
        <v>32</v>
      </c>
      <c r="E59" s="14" t="s">
        <v>32</v>
      </c>
      <c r="F59" s="14" t="s">
        <v>32</v>
      </c>
      <c r="G59" s="17" t="s">
        <v>32</v>
      </c>
      <c r="H59" s="14" t="s">
        <v>32</v>
      </c>
      <c r="I59" s="18" t="s">
        <v>32</v>
      </c>
      <c r="J59" s="19"/>
      <c r="K59" s="1"/>
      <c r="L59" s="1"/>
      <c r="M59" s="1"/>
      <c r="N59" s="1"/>
      <c r="O59" s="1"/>
      <c r="P59" s="1"/>
      <c r="Q59" s="1"/>
    </row>
    <row r="60" spans="1:17" ht="140.25" customHeight="1">
      <c r="A60" s="14">
        <v>18</v>
      </c>
      <c r="B60" s="20" t="s">
        <v>80</v>
      </c>
      <c r="C60" s="15"/>
      <c r="D60" s="14" t="s">
        <v>45</v>
      </c>
      <c r="E60" s="26">
        <v>72</v>
      </c>
      <c r="F60" s="17"/>
      <c r="G60" s="17">
        <f>E60*F60</f>
        <v>0</v>
      </c>
      <c r="H60" s="14"/>
      <c r="I60" s="18">
        <f>G60*1.08</f>
        <v>0</v>
      </c>
      <c r="J60" s="19"/>
      <c r="K60" s="1"/>
      <c r="L60" s="1"/>
      <c r="M60" s="1"/>
      <c r="N60" s="1"/>
      <c r="O60" s="1"/>
      <c r="P60" s="1"/>
      <c r="Q60" s="1"/>
    </row>
    <row r="61" spans="1:17" ht="25.5" customHeight="1">
      <c r="A61" s="14" t="s">
        <v>33</v>
      </c>
      <c r="B61" s="20" t="s">
        <v>81</v>
      </c>
      <c r="C61" s="15"/>
      <c r="D61" s="14" t="s">
        <v>32</v>
      </c>
      <c r="E61" s="14" t="s">
        <v>32</v>
      </c>
      <c r="F61" s="14" t="s">
        <v>32</v>
      </c>
      <c r="G61" s="17" t="s">
        <v>32</v>
      </c>
      <c r="H61" s="14" t="s">
        <v>32</v>
      </c>
      <c r="I61" s="18" t="s">
        <v>32</v>
      </c>
      <c r="J61" s="19"/>
      <c r="K61" s="1"/>
      <c r="L61" s="1"/>
      <c r="M61" s="1"/>
      <c r="N61" s="1"/>
      <c r="O61" s="1"/>
      <c r="P61" s="1"/>
      <c r="Q61" s="1"/>
    </row>
    <row r="62" spans="1:17" ht="12.75" customHeight="1">
      <c r="A62" s="14" t="s">
        <v>36</v>
      </c>
      <c r="B62" s="20" t="s">
        <v>82</v>
      </c>
      <c r="C62" s="15"/>
      <c r="D62" s="14" t="s">
        <v>32</v>
      </c>
      <c r="E62" s="14" t="s">
        <v>32</v>
      </c>
      <c r="F62" s="14" t="s">
        <v>32</v>
      </c>
      <c r="G62" s="17" t="s">
        <v>32</v>
      </c>
      <c r="H62" s="14" t="s">
        <v>32</v>
      </c>
      <c r="I62" s="18" t="s">
        <v>32</v>
      </c>
      <c r="J62" s="19"/>
      <c r="K62" s="1"/>
      <c r="L62" s="1"/>
      <c r="M62" s="1"/>
      <c r="N62" s="1"/>
      <c r="O62" s="1"/>
      <c r="P62" s="1"/>
      <c r="Q62" s="1"/>
    </row>
    <row r="63" spans="1:17" ht="38.25" customHeight="1">
      <c r="A63" s="14" t="s">
        <v>38</v>
      </c>
      <c r="B63" s="20" t="s">
        <v>83</v>
      </c>
      <c r="C63" s="15"/>
      <c r="D63" s="14" t="s">
        <v>32</v>
      </c>
      <c r="E63" s="14" t="s">
        <v>32</v>
      </c>
      <c r="F63" s="14" t="s">
        <v>32</v>
      </c>
      <c r="G63" s="17" t="s">
        <v>32</v>
      </c>
      <c r="H63" s="14" t="s">
        <v>32</v>
      </c>
      <c r="I63" s="18" t="s">
        <v>32</v>
      </c>
      <c r="J63" s="19"/>
      <c r="K63" s="1"/>
      <c r="L63" s="1"/>
      <c r="M63" s="1"/>
      <c r="N63" s="1"/>
      <c r="O63" s="1"/>
      <c r="P63" s="1"/>
      <c r="Q63" s="1"/>
    </row>
    <row r="64" spans="1:17" ht="25.5" customHeight="1">
      <c r="A64" s="14">
        <v>19</v>
      </c>
      <c r="B64" s="20" t="s">
        <v>84</v>
      </c>
      <c r="C64" s="15"/>
      <c r="D64" s="14" t="s">
        <v>45</v>
      </c>
      <c r="E64" s="26">
        <v>56</v>
      </c>
      <c r="F64" s="17"/>
      <c r="G64" s="17">
        <f>E64*F64</f>
        <v>0</v>
      </c>
      <c r="H64" s="14">
        <v>8</v>
      </c>
      <c r="I64" s="18">
        <f>G64*1.08</f>
        <v>0</v>
      </c>
      <c r="J64" s="19"/>
      <c r="K64" s="1"/>
      <c r="L64" s="1"/>
      <c r="M64" s="1"/>
      <c r="N64" s="1"/>
      <c r="O64" s="1"/>
      <c r="P64" s="1"/>
      <c r="Q64" s="1"/>
    </row>
    <row r="65" spans="1:17" ht="39.75" customHeight="1">
      <c r="A65" s="14" t="s">
        <v>33</v>
      </c>
      <c r="B65" s="20" t="s">
        <v>85</v>
      </c>
      <c r="C65" s="15"/>
      <c r="D65" s="14" t="s">
        <v>32</v>
      </c>
      <c r="E65" s="14" t="s">
        <v>32</v>
      </c>
      <c r="F65" s="14" t="s">
        <v>32</v>
      </c>
      <c r="G65" s="17" t="s">
        <v>32</v>
      </c>
      <c r="H65" s="14" t="s">
        <v>32</v>
      </c>
      <c r="I65" s="18" t="s">
        <v>32</v>
      </c>
      <c r="J65" s="19"/>
      <c r="K65" s="1"/>
      <c r="L65" s="1"/>
      <c r="M65" s="1"/>
      <c r="N65" s="1"/>
      <c r="O65" s="1"/>
      <c r="P65" s="1"/>
      <c r="Q65" s="1"/>
    </row>
    <row r="66" spans="1:17" ht="12.75" customHeight="1">
      <c r="A66" s="14" t="s">
        <v>36</v>
      </c>
      <c r="B66" s="20" t="s">
        <v>86</v>
      </c>
      <c r="C66" s="15"/>
      <c r="D66" s="14" t="s">
        <v>32</v>
      </c>
      <c r="E66" s="14" t="s">
        <v>32</v>
      </c>
      <c r="F66" s="14" t="s">
        <v>32</v>
      </c>
      <c r="G66" s="17" t="s">
        <v>32</v>
      </c>
      <c r="H66" s="14" t="s">
        <v>32</v>
      </c>
      <c r="I66" s="18" t="s">
        <v>32</v>
      </c>
      <c r="J66" s="19"/>
      <c r="K66" s="1"/>
      <c r="L66" s="1"/>
      <c r="M66" s="1"/>
      <c r="N66" s="1"/>
      <c r="O66" s="1"/>
      <c r="P66" s="1"/>
      <c r="Q66" s="1"/>
    </row>
    <row r="67" spans="1:17" ht="41.25" customHeight="1">
      <c r="A67" s="14" t="s">
        <v>38</v>
      </c>
      <c r="B67" s="20" t="s">
        <v>87</v>
      </c>
      <c r="C67" s="15"/>
      <c r="D67" s="14" t="s">
        <v>32</v>
      </c>
      <c r="E67" s="14" t="s">
        <v>32</v>
      </c>
      <c r="F67" s="14" t="s">
        <v>32</v>
      </c>
      <c r="G67" s="17" t="s">
        <v>32</v>
      </c>
      <c r="H67" s="14" t="s">
        <v>32</v>
      </c>
      <c r="I67" s="18" t="s">
        <v>32</v>
      </c>
      <c r="J67" s="19"/>
      <c r="K67" s="1"/>
      <c r="L67" s="1"/>
      <c r="M67" s="1"/>
      <c r="N67" s="1"/>
      <c r="O67" s="1"/>
      <c r="P67" s="1"/>
      <c r="Q67" s="1"/>
    </row>
    <row r="68" spans="1:17" ht="140.25" customHeight="1">
      <c r="A68" s="14" t="s">
        <v>40</v>
      </c>
      <c r="B68" s="20" t="s">
        <v>88</v>
      </c>
      <c r="C68" s="15"/>
      <c r="D68" s="14" t="s">
        <v>32</v>
      </c>
      <c r="E68" s="14" t="s">
        <v>32</v>
      </c>
      <c r="F68" s="14" t="s">
        <v>32</v>
      </c>
      <c r="G68" s="17" t="s">
        <v>32</v>
      </c>
      <c r="H68" s="14" t="s">
        <v>32</v>
      </c>
      <c r="I68" s="18" t="s">
        <v>32</v>
      </c>
      <c r="J68" s="19"/>
      <c r="K68" s="1"/>
      <c r="L68" s="1"/>
      <c r="M68" s="1"/>
      <c r="N68" s="1"/>
      <c r="O68" s="1"/>
      <c r="P68" s="1"/>
      <c r="Q68" s="1"/>
    </row>
    <row r="69" spans="1:17" ht="141" customHeight="1">
      <c r="A69" s="14" t="s">
        <v>42</v>
      </c>
      <c r="B69" s="20" t="s">
        <v>89</v>
      </c>
      <c r="C69" s="15"/>
      <c r="D69" s="14" t="s">
        <v>32</v>
      </c>
      <c r="E69" s="14" t="s">
        <v>32</v>
      </c>
      <c r="F69" s="14" t="s">
        <v>32</v>
      </c>
      <c r="G69" s="17" t="s">
        <v>32</v>
      </c>
      <c r="H69" s="14" t="s">
        <v>32</v>
      </c>
      <c r="I69" s="18" t="s">
        <v>32</v>
      </c>
      <c r="J69" s="19"/>
      <c r="K69" s="1"/>
      <c r="L69" s="1"/>
      <c r="M69" s="1"/>
      <c r="N69" s="1"/>
      <c r="O69" s="1"/>
      <c r="P69" s="1"/>
      <c r="Q69" s="1"/>
    </row>
    <row r="70" spans="1:17" ht="12.75" customHeight="1">
      <c r="A70" s="35">
        <v>20</v>
      </c>
      <c r="B70" s="39" t="s">
        <v>90</v>
      </c>
      <c r="C70" s="14"/>
      <c r="D70" s="14" t="s">
        <v>45</v>
      </c>
      <c r="E70" s="14">
        <v>624</v>
      </c>
      <c r="F70" s="17"/>
      <c r="G70" s="17">
        <f>E70*F70</f>
        <v>0</v>
      </c>
      <c r="H70" s="14">
        <v>8</v>
      </c>
      <c r="I70" s="18">
        <f>G70*1.08</f>
        <v>0</v>
      </c>
      <c r="J70" s="19"/>
      <c r="K70" s="1"/>
      <c r="L70" s="1"/>
      <c r="M70" s="1"/>
      <c r="N70" s="1"/>
      <c r="O70" s="1"/>
      <c r="P70" s="1"/>
      <c r="Q70" s="1"/>
    </row>
    <row r="71" spans="1:17" ht="25.5" customHeight="1">
      <c r="A71" s="40" t="s">
        <v>33</v>
      </c>
      <c r="B71" s="32" t="s">
        <v>91</v>
      </c>
      <c r="C71" s="41"/>
      <c r="D71" s="14" t="s">
        <v>32</v>
      </c>
      <c r="E71" s="14" t="s">
        <v>32</v>
      </c>
      <c r="F71" s="14" t="s">
        <v>32</v>
      </c>
      <c r="G71" s="17" t="s">
        <v>32</v>
      </c>
      <c r="H71" s="14" t="s">
        <v>32</v>
      </c>
      <c r="I71" s="18" t="s">
        <v>32</v>
      </c>
      <c r="J71" s="19"/>
      <c r="K71" s="1"/>
      <c r="L71" s="1"/>
      <c r="M71" s="1"/>
      <c r="N71" s="1"/>
      <c r="O71" s="1"/>
      <c r="P71" s="1"/>
      <c r="Q71" s="1"/>
    </row>
    <row r="72" spans="1:17" ht="18" customHeight="1">
      <c r="A72" s="40" t="s">
        <v>36</v>
      </c>
      <c r="B72" s="32" t="s">
        <v>92</v>
      </c>
      <c r="C72" s="41"/>
      <c r="D72" s="14" t="s">
        <v>32</v>
      </c>
      <c r="E72" s="14" t="s">
        <v>32</v>
      </c>
      <c r="F72" s="14" t="s">
        <v>32</v>
      </c>
      <c r="G72" s="17" t="s">
        <v>32</v>
      </c>
      <c r="H72" s="14" t="s">
        <v>32</v>
      </c>
      <c r="I72" s="18" t="s">
        <v>32</v>
      </c>
      <c r="J72" s="19"/>
      <c r="K72" s="1"/>
      <c r="L72" s="1"/>
      <c r="M72" s="1"/>
      <c r="N72" s="1"/>
      <c r="O72" s="1"/>
      <c r="P72" s="1"/>
      <c r="Q72" s="1"/>
    </row>
    <row r="73" spans="1:17" ht="17.25" customHeight="1">
      <c r="A73" s="40" t="s">
        <v>38</v>
      </c>
      <c r="B73" s="32" t="s">
        <v>93</v>
      </c>
      <c r="C73" s="41"/>
      <c r="D73" s="14" t="s">
        <v>32</v>
      </c>
      <c r="E73" s="14" t="s">
        <v>32</v>
      </c>
      <c r="F73" s="14" t="s">
        <v>32</v>
      </c>
      <c r="G73" s="17" t="s">
        <v>32</v>
      </c>
      <c r="H73" s="14" t="s">
        <v>32</v>
      </c>
      <c r="I73" s="18" t="s">
        <v>32</v>
      </c>
      <c r="J73" s="19"/>
      <c r="K73" s="1"/>
      <c r="L73" s="1"/>
      <c r="M73" s="1"/>
      <c r="N73" s="1"/>
      <c r="O73" s="1"/>
      <c r="P73" s="1"/>
      <c r="Q73" s="1"/>
    </row>
    <row r="74" spans="1:17" ht="17.25" customHeight="1">
      <c r="A74" s="40" t="s">
        <v>40</v>
      </c>
      <c r="B74" s="32" t="s">
        <v>94</v>
      </c>
      <c r="C74" s="41"/>
      <c r="D74" s="14" t="s">
        <v>32</v>
      </c>
      <c r="E74" s="14" t="s">
        <v>32</v>
      </c>
      <c r="F74" s="14" t="s">
        <v>32</v>
      </c>
      <c r="G74" s="17" t="s">
        <v>32</v>
      </c>
      <c r="H74" s="14" t="s">
        <v>32</v>
      </c>
      <c r="I74" s="18" t="s">
        <v>32</v>
      </c>
      <c r="J74" s="19"/>
      <c r="K74" s="1"/>
      <c r="L74" s="1"/>
      <c r="M74" s="1"/>
      <c r="N74" s="1"/>
      <c r="O74" s="1"/>
      <c r="P74" s="1"/>
      <c r="Q74" s="1"/>
    </row>
    <row r="75" spans="1:17" ht="18" customHeight="1">
      <c r="A75" s="40" t="s">
        <v>42</v>
      </c>
      <c r="B75" s="32" t="s">
        <v>95</v>
      </c>
      <c r="C75" s="41"/>
      <c r="D75" s="14" t="s">
        <v>32</v>
      </c>
      <c r="E75" s="14" t="s">
        <v>32</v>
      </c>
      <c r="F75" s="14" t="s">
        <v>32</v>
      </c>
      <c r="G75" s="17" t="s">
        <v>32</v>
      </c>
      <c r="H75" s="14" t="s">
        <v>32</v>
      </c>
      <c r="I75" s="18" t="s">
        <v>32</v>
      </c>
      <c r="J75" s="19"/>
      <c r="K75" s="1"/>
      <c r="L75" s="1"/>
      <c r="M75" s="1"/>
      <c r="N75" s="1"/>
      <c r="O75" s="1"/>
      <c r="P75" s="1"/>
      <c r="Q75" s="1"/>
    </row>
    <row r="76" spans="1:17" ht="41.25" customHeight="1">
      <c r="A76" s="40" t="s">
        <v>51</v>
      </c>
      <c r="B76" s="32" t="s">
        <v>96</v>
      </c>
      <c r="C76" s="41"/>
      <c r="D76" s="14" t="s">
        <v>32</v>
      </c>
      <c r="E76" s="14" t="s">
        <v>32</v>
      </c>
      <c r="F76" s="14" t="s">
        <v>32</v>
      </c>
      <c r="G76" s="17" t="s">
        <v>32</v>
      </c>
      <c r="H76" s="14" t="s">
        <v>32</v>
      </c>
      <c r="I76" s="18" t="s">
        <v>32</v>
      </c>
      <c r="J76" s="19"/>
      <c r="K76" s="1"/>
      <c r="L76" s="1"/>
      <c r="M76" s="1"/>
      <c r="N76" s="1"/>
      <c r="O76" s="1"/>
      <c r="P76" s="1"/>
      <c r="Q76" s="1"/>
    </row>
    <row r="77" spans="1:17" ht="38.25" customHeight="1">
      <c r="A77" s="35" t="s">
        <v>53</v>
      </c>
      <c r="B77" s="42" t="s">
        <v>97</v>
      </c>
      <c r="C77" s="32"/>
      <c r="D77" s="14" t="s">
        <v>32</v>
      </c>
      <c r="E77" s="14" t="s">
        <v>32</v>
      </c>
      <c r="F77" s="14" t="s">
        <v>32</v>
      </c>
      <c r="G77" s="17" t="s">
        <v>32</v>
      </c>
      <c r="H77" s="14" t="s">
        <v>32</v>
      </c>
      <c r="I77" s="18" t="s">
        <v>32</v>
      </c>
      <c r="J77" s="19"/>
      <c r="K77" s="1"/>
      <c r="L77" s="1"/>
      <c r="M77" s="1"/>
      <c r="N77" s="1"/>
      <c r="O77" s="1"/>
      <c r="P77" s="1"/>
      <c r="Q77" s="1"/>
    </row>
    <row r="78" spans="1:17" ht="41.25" customHeight="1">
      <c r="A78" s="35">
        <v>21</v>
      </c>
      <c r="B78" s="15" t="s">
        <v>98</v>
      </c>
      <c r="C78" s="32"/>
      <c r="D78" s="14" t="s">
        <v>45</v>
      </c>
      <c r="E78" s="43">
        <v>5</v>
      </c>
      <c r="F78" s="17"/>
      <c r="G78" s="17">
        <f>E78*F78</f>
        <v>0</v>
      </c>
      <c r="H78" s="14">
        <v>8</v>
      </c>
      <c r="I78" s="18">
        <f>G78*1.08</f>
        <v>0</v>
      </c>
      <c r="J78" s="19"/>
      <c r="K78" s="1"/>
      <c r="L78" s="1"/>
      <c r="M78" s="1"/>
      <c r="N78" s="1"/>
      <c r="O78" s="1"/>
      <c r="P78" s="1"/>
      <c r="Q78" s="1"/>
    </row>
    <row r="79" spans="1:17" ht="38.25" customHeight="1">
      <c r="A79" s="35" t="s">
        <v>33</v>
      </c>
      <c r="B79" s="20" t="s">
        <v>85</v>
      </c>
      <c r="C79" s="32"/>
      <c r="D79" s="14" t="s">
        <v>32</v>
      </c>
      <c r="E79" s="14" t="s">
        <v>32</v>
      </c>
      <c r="F79" s="14" t="s">
        <v>32</v>
      </c>
      <c r="G79" s="17" t="s">
        <v>32</v>
      </c>
      <c r="H79" s="14" t="s">
        <v>32</v>
      </c>
      <c r="I79" s="18" t="s">
        <v>32</v>
      </c>
      <c r="J79" s="19"/>
      <c r="K79" s="1"/>
      <c r="L79" s="1"/>
      <c r="M79" s="1"/>
      <c r="N79" s="1"/>
      <c r="O79" s="1"/>
      <c r="P79" s="1"/>
      <c r="Q79" s="1"/>
    </row>
    <row r="80" spans="1:17" ht="15" customHeight="1">
      <c r="A80" s="35" t="s">
        <v>36</v>
      </c>
      <c r="B80" s="20" t="s">
        <v>99</v>
      </c>
      <c r="C80" s="32"/>
      <c r="D80" s="14" t="s">
        <v>32</v>
      </c>
      <c r="E80" s="14" t="s">
        <v>32</v>
      </c>
      <c r="F80" s="14" t="s">
        <v>32</v>
      </c>
      <c r="G80" s="17" t="s">
        <v>32</v>
      </c>
      <c r="H80" s="14" t="s">
        <v>32</v>
      </c>
      <c r="I80" s="18" t="s">
        <v>32</v>
      </c>
      <c r="J80" s="19"/>
      <c r="K80" s="1"/>
      <c r="L80" s="1"/>
      <c r="M80" s="1"/>
      <c r="N80" s="1"/>
      <c r="O80" s="1"/>
      <c r="P80" s="1"/>
      <c r="Q80" s="1"/>
    </row>
    <row r="81" spans="1:17" ht="38.25" customHeight="1">
      <c r="A81" s="35" t="s">
        <v>38</v>
      </c>
      <c r="B81" s="20" t="s">
        <v>87</v>
      </c>
      <c r="C81" s="32"/>
      <c r="D81" s="14" t="s">
        <v>32</v>
      </c>
      <c r="E81" s="14" t="s">
        <v>32</v>
      </c>
      <c r="F81" s="14" t="s">
        <v>32</v>
      </c>
      <c r="G81" s="17" t="s">
        <v>32</v>
      </c>
      <c r="H81" s="14" t="s">
        <v>32</v>
      </c>
      <c r="I81" s="18" t="s">
        <v>32</v>
      </c>
      <c r="J81" s="19"/>
      <c r="K81" s="1"/>
      <c r="L81" s="1"/>
      <c r="M81" s="1"/>
      <c r="N81" s="1"/>
      <c r="O81" s="1"/>
      <c r="P81" s="1"/>
      <c r="Q81" s="1"/>
    </row>
    <row r="82" spans="1:17" ht="24" customHeight="1">
      <c r="A82" s="35" t="s">
        <v>40</v>
      </c>
      <c r="B82" s="20" t="s">
        <v>100</v>
      </c>
      <c r="C82" s="32"/>
      <c r="D82" s="14" t="s">
        <v>32</v>
      </c>
      <c r="E82" s="14" t="s">
        <v>32</v>
      </c>
      <c r="F82" s="14" t="s">
        <v>32</v>
      </c>
      <c r="G82" s="17" t="s">
        <v>32</v>
      </c>
      <c r="H82" s="14" t="s">
        <v>32</v>
      </c>
      <c r="I82" s="18" t="s">
        <v>32</v>
      </c>
      <c r="J82" s="19"/>
      <c r="K82" s="1"/>
      <c r="L82" s="1"/>
      <c r="M82" s="1"/>
      <c r="N82" s="1"/>
      <c r="O82" s="1"/>
      <c r="P82" s="1"/>
      <c r="Q82" s="1"/>
    </row>
    <row r="83" spans="1:17" ht="25.5" customHeight="1">
      <c r="A83" s="35" t="s">
        <v>42</v>
      </c>
      <c r="B83" s="20" t="s">
        <v>47</v>
      </c>
      <c r="C83" s="32"/>
      <c r="D83" s="14" t="s">
        <v>32</v>
      </c>
      <c r="E83" s="14" t="s">
        <v>32</v>
      </c>
      <c r="F83" s="14" t="s">
        <v>32</v>
      </c>
      <c r="G83" s="17" t="s">
        <v>32</v>
      </c>
      <c r="H83" s="14" t="s">
        <v>32</v>
      </c>
      <c r="I83" s="18" t="s">
        <v>32</v>
      </c>
      <c r="J83" s="19"/>
      <c r="K83" s="1"/>
      <c r="L83" s="1"/>
      <c r="M83" s="1"/>
      <c r="N83" s="1"/>
      <c r="O83" s="1"/>
      <c r="P83" s="1"/>
      <c r="Q83" s="1"/>
    </row>
    <row r="84" spans="1:17" ht="27.75" customHeight="1">
      <c r="A84" s="35" t="s">
        <v>51</v>
      </c>
      <c r="B84" s="20" t="s">
        <v>101</v>
      </c>
      <c r="C84" s="32"/>
      <c r="D84" s="14" t="s">
        <v>32</v>
      </c>
      <c r="E84" s="14" t="s">
        <v>32</v>
      </c>
      <c r="F84" s="14" t="s">
        <v>32</v>
      </c>
      <c r="G84" s="17" t="s">
        <v>32</v>
      </c>
      <c r="H84" s="14" t="s">
        <v>32</v>
      </c>
      <c r="I84" s="18" t="s">
        <v>32</v>
      </c>
      <c r="J84" s="19"/>
      <c r="K84" s="1"/>
      <c r="L84" s="1"/>
      <c r="M84" s="1"/>
      <c r="N84" s="1"/>
      <c r="O84" s="1"/>
      <c r="P84" s="1"/>
      <c r="Q84" s="1"/>
    </row>
    <row r="85" spans="1:17" ht="27.75" customHeight="1">
      <c r="A85" s="35" t="s">
        <v>53</v>
      </c>
      <c r="B85" s="20" t="s">
        <v>102</v>
      </c>
      <c r="C85" s="32"/>
      <c r="D85" s="14" t="s">
        <v>32</v>
      </c>
      <c r="E85" s="14" t="s">
        <v>32</v>
      </c>
      <c r="F85" s="14" t="s">
        <v>32</v>
      </c>
      <c r="G85" s="17" t="s">
        <v>32</v>
      </c>
      <c r="H85" s="14" t="s">
        <v>32</v>
      </c>
      <c r="I85" s="18" t="s">
        <v>32</v>
      </c>
      <c r="J85" s="19"/>
      <c r="K85" s="1"/>
      <c r="L85" s="1"/>
      <c r="M85" s="1"/>
      <c r="N85" s="1"/>
      <c r="O85" s="1"/>
      <c r="P85" s="1"/>
      <c r="Q85" s="1"/>
    </row>
    <row r="86" spans="1:17" ht="207.75" customHeight="1">
      <c r="A86" s="35" t="s">
        <v>67</v>
      </c>
      <c r="B86" s="20" t="s">
        <v>823</v>
      </c>
      <c r="C86" s="32"/>
      <c r="D86" s="14" t="s">
        <v>32</v>
      </c>
      <c r="E86" s="14" t="s">
        <v>32</v>
      </c>
      <c r="F86" s="14" t="s">
        <v>32</v>
      </c>
      <c r="G86" s="17" t="s">
        <v>32</v>
      </c>
      <c r="H86" s="14" t="s">
        <v>32</v>
      </c>
      <c r="I86" s="18" t="s">
        <v>32</v>
      </c>
      <c r="J86" s="19"/>
      <c r="K86" s="1"/>
      <c r="L86" s="1"/>
      <c r="M86" s="1"/>
      <c r="N86" s="1"/>
      <c r="O86" s="1"/>
      <c r="P86" s="1"/>
      <c r="Q86" s="1"/>
    </row>
    <row r="87" spans="1:17" ht="331.5" customHeight="1">
      <c r="A87" s="35">
        <v>22</v>
      </c>
      <c r="B87" s="20" t="s">
        <v>103</v>
      </c>
      <c r="C87" s="32"/>
      <c r="D87" s="14" t="s">
        <v>18</v>
      </c>
      <c r="E87" s="14">
        <v>333</v>
      </c>
      <c r="F87" s="17"/>
      <c r="G87" s="17">
        <f aca="true" t="shared" si="4" ref="G87:G93">E87*F87</f>
        <v>0</v>
      </c>
      <c r="H87" s="14">
        <v>8</v>
      </c>
      <c r="I87" s="18">
        <f aca="true" t="shared" si="5" ref="I87:I93">G87*1.08</f>
        <v>0</v>
      </c>
      <c r="J87" s="19"/>
      <c r="K87" s="1"/>
      <c r="L87" s="1"/>
      <c r="M87" s="1"/>
      <c r="N87" s="1"/>
      <c r="O87" s="1"/>
      <c r="P87" s="1"/>
      <c r="Q87" s="1"/>
    </row>
    <row r="88" spans="1:17" ht="229.5" customHeight="1">
      <c r="A88" s="35">
        <v>23</v>
      </c>
      <c r="B88" s="20" t="s">
        <v>824</v>
      </c>
      <c r="C88" s="32"/>
      <c r="D88" s="14" t="s">
        <v>18</v>
      </c>
      <c r="E88" s="14">
        <v>10</v>
      </c>
      <c r="F88" s="17"/>
      <c r="G88" s="17">
        <f t="shared" si="4"/>
        <v>0</v>
      </c>
      <c r="H88" s="14">
        <v>8</v>
      </c>
      <c r="I88" s="18">
        <f t="shared" si="5"/>
        <v>0</v>
      </c>
      <c r="J88" s="19"/>
      <c r="K88" s="1"/>
      <c r="L88" s="1"/>
      <c r="M88" s="1"/>
      <c r="N88" s="1"/>
      <c r="O88" s="1"/>
      <c r="P88" s="1"/>
      <c r="Q88" s="1"/>
    </row>
    <row r="89" spans="1:17" ht="255.75" customHeight="1">
      <c r="A89" s="35">
        <v>24</v>
      </c>
      <c r="B89" s="20" t="s">
        <v>825</v>
      </c>
      <c r="C89" s="32"/>
      <c r="D89" s="14" t="s">
        <v>18</v>
      </c>
      <c r="E89" s="43">
        <v>5</v>
      </c>
      <c r="F89" s="17"/>
      <c r="G89" s="17">
        <f t="shared" si="4"/>
        <v>0</v>
      </c>
      <c r="H89" s="14">
        <v>8</v>
      </c>
      <c r="I89" s="18">
        <f t="shared" si="5"/>
        <v>0</v>
      </c>
      <c r="J89" s="19"/>
      <c r="K89" s="1"/>
      <c r="L89" s="1"/>
      <c r="M89" s="1"/>
      <c r="N89" s="1"/>
      <c r="O89" s="1"/>
      <c r="P89" s="1"/>
      <c r="Q89" s="1"/>
    </row>
    <row r="90" spans="1:17" ht="14.25" customHeight="1">
      <c r="A90" s="35">
        <v>25</v>
      </c>
      <c r="B90" s="20" t="s">
        <v>104</v>
      </c>
      <c r="C90" s="32"/>
      <c r="D90" s="14" t="s">
        <v>18</v>
      </c>
      <c r="E90" s="43">
        <v>420</v>
      </c>
      <c r="F90" s="17"/>
      <c r="G90" s="17">
        <f t="shared" si="4"/>
        <v>0</v>
      </c>
      <c r="H90" s="14">
        <v>8</v>
      </c>
      <c r="I90" s="18">
        <f t="shared" si="5"/>
        <v>0</v>
      </c>
      <c r="J90" s="19"/>
      <c r="K90" s="1"/>
      <c r="L90" s="1"/>
      <c r="M90" s="1"/>
      <c r="N90" s="1"/>
      <c r="O90" s="1"/>
      <c r="P90" s="1"/>
      <c r="Q90" s="1"/>
    </row>
    <row r="91" spans="1:17" ht="26.25" customHeight="1">
      <c r="A91" s="35">
        <v>26</v>
      </c>
      <c r="B91" s="44" t="s">
        <v>105</v>
      </c>
      <c r="C91" s="32"/>
      <c r="D91" s="14" t="s">
        <v>18</v>
      </c>
      <c r="E91" s="14">
        <v>350</v>
      </c>
      <c r="F91" s="17"/>
      <c r="G91" s="17">
        <f t="shared" si="4"/>
        <v>0</v>
      </c>
      <c r="H91" s="14">
        <v>8</v>
      </c>
      <c r="I91" s="18">
        <f t="shared" si="5"/>
        <v>0</v>
      </c>
      <c r="J91" s="19"/>
      <c r="K91" s="1"/>
      <c r="L91" s="1"/>
      <c r="M91" s="1"/>
      <c r="N91" s="1"/>
      <c r="O91" s="1"/>
      <c r="P91" s="1"/>
      <c r="Q91" s="1"/>
    </row>
    <row r="92" spans="1:17" ht="39.75" customHeight="1">
      <c r="A92" s="45">
        <v>27</v>
      </c>
      <c r="B92" s="22" t="s">
        <v>106</v>
      </c>
      <c r="C92" s="41" t="s">
        <v>107</v>
      </c>
      <c r="D92" s="14" t="s">
        <v>18</v>
      </c>
      <c r="E92" s="14">
        <v>10</v>
      </c>
      <c r="F92" s="17"/>
      <c r="G92" s="17">
        <f t="shared" si="4"/>
        <v>0</v>
      </c>
      <c r="H92" s="14">
        <v>8</v>
      </c>
      <c r="I92" s="18">
        <f t="shared" si="5"/>
        <v>0</v>
      </c>
      <c r="J92" s="19"/>
      <c r="K92" s="1"/>
      <c r="L92" s="1"/>
      <c r="M92" s="1"/>
      <c r="N92" s="1"/>
      <c r="O92" s="1"/>
      <c r="P92" s="1"/>
      <c r="Q92" s="1"/>
    </row>
    <row r="93" spans="1:17" ht="15.75" customHeight="1">
      <c r="A93" s="46">
        <v>28</v>
      </c>
      <c r="B93" s="47" t="s">
        <v>108</v>
      </c>
      <c r="C93" s="32"/>
      <c r="D93" s="14" t="s">
        <v>45</v>
      </c>
      <c r="E93" s="14">
        <v>5</v>
      </c>
      <c r="F93" s="17"/>
      <c r="G93" s="17">
        <f t="shared" si="4"/>
        <v>0</v>
      </c>
      <c r="H93" s="14">
        <v>8</v>
      </c>
      <c r="I93" s="18">
        <f t="shared" si="5"/>
        <v>0</v>
      </c>
      <c r="J93" s="19"/>
      <c r="K93" s="1"/>
      <c r="L93" s="1"/>
      <c r="M93" s="1"/>
      <c r="N93" s="1"/>
      <c r="O93" s="1"/>
      <c r="P93" s="1"/>
      <c r="Q93" s="1"/>
    </row>
    <row r="94" spans="1:17" ht="15.75" customHeight="1">
      <c r="A94" s="35" t="s">
        <v>33</v>
      </c>
      <c r="B94" s="48" t="s">
        <v>109</v>
      </c>
      <c r="C94" s="41"/>
      <c r="D94" s="14" t="s">
        <v>32</v>
      </c>
      <c r="E94" s="14" t="s">
        <v>32</v>
      </c>
      <c r="F94" s="14" t="s">
        <v>32</v>
      </c>
      <c r="G94" s="17" t="s">
        <v>32</v>
      </c>
      <c r="H94" s="14" t="s">
        <v>32</v>
      </c>
      <c r="I94" s="14" t="s">
        <v>32</v>
      </c>
      <c r="J94" s="19"/>
      <c r="K94" s="1"/>
      <c r="L94" s="1"/>
      <c r="M94" s="1"/>
      <c r="N94" s="1"/>
      <c r="O94" s="1"/>
      <c r="P94" s="1"/>
      <c r="Q94" s="1"/>
    </row>
    <row r="95" spans="1:17" ht="15.75" customHeight="1">
      <c r="A95" s="35" t="s">
        <v>36</v>
      </c>
      <c r="B95" s="48" t="s">
        <v>110</v>
      </c>
      <c r="C95" s="41"/>
      <c r="D95" s="14" t="s">
        <v>32</v>
      </c>
      <c r="E95" s="14" t="s">
        <v>32</v>
      </c>
      <c r="F95" s="14" t="s">
        <v>32</v>
      </c>
      <c r="G95" s="17" t="s">
        <v>32</v>
      </c>
      <c r="H95" s="14" t="s">
        <v>32</v>
      </c>
      <c r="I95" s="14" t="s">
        <v>32</v>
      </c>
      <c r="J95" s="19"/>
      <c r="K95" s="1"/>
      <c r="L95" s="1"/>
      <c r="M95" s="1"/>
      <c r="N95" s="1"/>
      <c r="O95" s="1"/>
      <c r="P95" s="1"/>
      <c r="Q95" s="1"/>
    </row>
    <row r="96" spans="1:17" ht="15.75" customHeight="1">
      <c r="A96" s="35" t="s">
        <v>38</v>
      </c>
      <c r="B96" s="48" t="s">
        <v>111</v>
      </c>
      <c r="C96" s="41"/>
      <c r="D96" s="14" t="s">
        <v>32</v>
      </c>
      <c r="E96" s="14" t="s">
        <v>32</v>
      </c>
      <c r="F96" s="14" t="s">
        <v>32</v>
      </c>
      <c r="G96" s="17" t="s">
        <v>32</v>
      </c>
      <c r="H96" s="14" t="s">
        <v>32</v>
      </c>
      <c r="I96" s="14" t="s">
        <v>32</v>
      </c>
      <c r="J96" s="19"/>
      <c r="K96" s="1"/>
      <c r="L96" s="1"/>
      <c r="M96" s="1"/>
      <c r="N96" s="1"/>
      <c r="O96" s="1"/>
      <c r="P96" s="1"/>
      <c r="Q96" s="1"/>
    </row>
    <row r="97" spans="1:17" ht="15.75" customHeight="1">
      <c r="A97" s="35" t="s">
        <v>40</v>
      </c>
      <c r="B97" s="48" t="s">
        <v>112</v>
      </c>
      <c r="C97" s="41"/>
      <c r="D97" s="14" t="s">
        <v>32</v>
      </c>
      <c r="E97" s="14" t="s">
        <v>32</v>
      </c>
      <c r="F97" s="14" t="s">
        <v>32</v>
      </c>
      <c r="G97" s="17" t="s">
        <v>32</v>
      </c>
      <c r="H97" s="14" t="s">
        <v>32</v>
      </c>
      <c r="I97" s="14" t="s">
        <v>32</v>
      </c>
      <c r="J97" s="19"/>
      <c r="K97" s="1"/>
      <c r="L97" s="1"/>
      <c r="M97" s="1"/>
      <c r="N97" s="1"/>
      <c r="O97" s="1"/>
      <c r="P97" s="1"/>
      <c r="Q97" s="1"/>
    </row>
    <row r="98" spans="1:17" ht="15.75" customHeight="1">
      <c r="A98" s="35" t="s">
        <v>42</v>
      </c>
      <c r="B98" s="48" t="s">
        <v>113</v>
      </c>
      <c r="C98" s="41"/>
      <c r="D98" s="14" t="s">
        <v>32</v>
      </c>
      <c r="E98" s="14" t="s">
        <v>32</v>
      </c>
      <c r="F98" s="14" t="s">
        <v>32</v>
      </c>
      <c r="G98" s="17" t="s">
        <v>32</v>
      </c>
      <c r="H98" s="14" t="s">
        <v>32</v>
      </c>
      <c r="I98" s="14" t="s">
        <v>32</v>
      </c>
      <c r="J98" s="19"/>
      <c r="K98" s="1"/>
      <c r="L98" s="1"/>
      <c r="M98" s="1"/>
      <c r="N98" s="1"/>
      <c r="O98" s="1"/>
      <c r="P98" s="1"/>
      <c r="Q98" s="1"/>
    </row>
    <row r="99" spans="1:17" ht="15.75" customHeight="1">
      <c r="A99" s="35" t="s">
        <v>51</v>
      </c>
      <c r="B99" s="48" t="s">
        <v>114</v>
      </c>
      <c r="C99" s="41"/>
      <c r="D99" s="14" t="s">
        <v>32</v>
      </c>
      <c r="E99" s="14" t="s">
        <v>32</v>
      </c>
      <c r="F99" s="14" t="s">
        <v>32</v>
      </c>
      <c r="G99" s="17" t="s">
        <v>32</v>
      </c>
      <c r="H99" s="14" t="s">
        <v>32</v>
      </c>
      <c r="I99" s="14" t="s">
        <v>32</v>
      </c>
      <c r="J99" s="19"/>
      <c r="K99" s="1"/>
      <c r="L99" s="1"/>
      <c r="M99" s="1"/>
      <c r="N99" s="1"/>
      <c r="O99" s="1"/>
      <c r="P99" s="1"/>
      <c r="Q99" s="1"/>
    </row>
    <row r="100" spans="1:17" ht="15.75" customHeight="1">
      <c r="A100" s="35" t="s">
        <v>53</v>
      </c>
      <c r="B100" s="48" t="s">
        <v>115</v>
      </c>
      <c r="C100" s="41"/>
      <c r="D100" s="14" t="s">
        <v>32</v>
      </c>
      <c r="E100" s="14" t="s">
        <v>32</v>
      </c>
      <c r="F100" s="14" t="s">
        <v>32</v>
      </c>
      <c r="G100" s="17" t="s">
        <v>32</v>
      </c>
      <c r="H100" s="14" t="s">
        <v>32</v>
      </c>
      <c r="I100" s="14" t="s">
        <v>32</v>
      </c>
      <c r="J100" s="19"/>
      <c r="K100" s="1"/>
      <c r="L100" s="1"/>
      <c r="M100" s="1"/>
      <c r="N100" s="1"/>
      <c r="O100" s="1"/>
      <c r="P100" s="1"/>
      <c r="Q100" s="1"/>
    </row>
    <row r="101" spans="1:17" ht="15.75" customHeight="1">
      <c r="A101" s="35" t="s">
        <v>67</v>
      </c>
      <c r="B101" s="48" t="s">
        <v>116</v>
      </c>
      <c r="C101" s="41"/>
      <c r="D101" s="14" t="s">
        <v>32</v>
      </c>
      <c r="E101" s="14" t="s">
        <v>32</v>
      </c>
      <c r="F101" s="14" t="s">
        <v>32</v>
      </c>
      <c r="G101" s="17" t="s">
        <v>32</v>
      </c>
      <c r="H101" s="14" t="s">
        <v>32</v>
      </c>
      <c r="I101" s="14" t="s">
        <v>32</v>
      </c>
      <c r="J101" s="19"/>
      <c r="K101" s="1"/>
      <c r="L101" s="1"/>
      <c r="M101" s="1"/>
      <c r="N101" s="1"/>
      <c r="O101" s="1"/>
      <c r="P101" s="1"/>
      <c r="Q101" s="1"/>
    </row>
    <row r="102" spans="1:17" ht="16.5" customHeight="1">
      <c r="A102" s="35" t="s">
        <v>78</v>
      </c>
      <c r="B102" s="48" t="s">
        <v>117</v>
      </c>
      <c r="C102" s="41"/>
      <c r="D102" s="14" t="s">
        <v>32</v>
      </c>
      <c r="E102" s="14" t="s">
        <v>32</v>
      </c>
      <c r="F102" s="14" t="s">
        <v>32</v>
      </c>
      <c r="G102" s="17" t="s">
        <v>118</v>
      </c>
      <c r="H102" s="14" t="s">
        <v>32</v>
      </c>
      <c r="I102" s="14" t="s">
        <v>32</v>
      </c>
      <c r="J102" s="19"/>
      <c r="K102" s="1"/>
      <c r="L102" s="1"/>
      <c r="M102" s="1"/>
      <c r="N102" s="1"/>
      <c r="O102" s="1"/>
      <c r="P102" s="1"/>
      <c r="Q102" s="1"/>
    </row>
    <row r="103" spans="1:17" ht="246.75" customHeight="1">
      <c r="A103" s="49" t="s">
        <v>79</v>
      </c>
      <c r="B103" s="50" t="s">
        <v>819</v>
      </c>
      <c r="C103" s="32"/>
      <c r="D103" s="14" t="s">
        <v>32</v>
      </c>
      <c r="E103" s="14" t="s">
        <v>32</v>
      </c>
      <c r="F103" s="14" t="s">
        <v>32</v>
      </c>
      <c r="G103" s="17" t="s">
        <v>32</v>
      </c>
      <c r="H103" s="14" t="s">
        <v>32</v>
      </c>
      <c r="I103" s="14" t="s">
        <v>32</v>
      </c>
      <c r="J103" s="19"/>
      <c r="K103" s="1"/>
      <c r="L103" s="1"/>
      <c r="M103" s="1"/>
      <c r="N103" s="1"/>
      <c r="O103" s="1"/>
      <c r="P103" s="1"/>
      <c r="Q103" s="1"/>
    </row>
    <row r="104" spans="1:17" ht="12.75" customHeight="1">
      <c r="A104" s="341" t="s">
        <v>119</v>
      </c>
      <c r="B104" s="341"/>
      <c r="C104" s="341"/>
      <c r="D104" s="341"/>
      <c r="E104" s="341"/>
      <c r="F104" s="341"/>
      <c r="G104" s="51">
        <f>SUM(G10:G103)</f>
        <v>0</v>
      </c>
      <c r="H104" s="52"/>
      <c r="I104" s="51">
        <f>SUM(I10:I103)</f>
        <v>0</v>
      </c>
      <c r="J104" s="1"/>
      <c r="K104" s="1"/>
      <c r="L104" s="1"/>
      <c r="M104" s="1"/>
      <c r="N104" s="1"/>
      <c r="O104" s="1"/>
      <c r="P104" s="1"/>
      <c r="Q104" s="1"/>
    </row>
    <row r="105" spans="2:17" ht="12.75" customHeight="1">
      <c r="B105" s="1"/>
      <c r="C105" s="1"/>
      <c r="D105" s="1"/>
      <c r="E105" s="1"/>
      <c r="F105" s="1"/>
      <c r="G105" s="1"/>
      <c r="H105" s="1"/>
      <c r="I105" s="1"/>
      <c r="J105" s="1"/>
      <c r="K105" s="1"/>
      <c r="L105" s="1"/>
      <c r="M105" s="1"/>
      <c r="N105" s="1"/>
      <c r="O105" s="1"/>
      <c r="P105" s="1"/>
      <c r="Q105" s="1"/>
    </row>
    <row r="106" spans="2:17" ht="12.75" customHeight="1">
      <c r="B106" s="1"/>
      <c r="C106" s="1"/>
      <c r="D106" s="1"/>
      <c r="E106" s="1"/>
      <c r="F106" s="342" t="s">
        <v>120</v>
      </c>
      <c r="G106" s="342"/>
      <c r="H106" s="342"/>
      <c r="I106" s="342"/>
      <c r="J106" s="1"/>
      <c r="K106" s="1"/>
      <c r="L106" s="1"/>
      <c r="M106" s="1"/>
      <c r="N106" s="1"/>
      <c r="O106" s="1"/>
      <c r="P106" s="1"/>
      <c r="Q106" s="1"/>
    </row>
    <row r="107" spans="2:17" ht="12.75" customHeight="1">
      <c r="B107" s="1"/>
      <c r="C107" s="1"/>
      <c r="D107" s="1"/>
      <c r="E107" s="1"/>
      <c r="F107" s="1" t="s">
        <v>121</v>
      </c>
      <c r="G107" s="1"/>
      <c r="H107" s="1"/>
      <c r="I107" s="1"/>
      <c r="J107" s="1"/>
      <c r="K107" s="1"/>
      <c r="L107" s="1"/>
      <c r="M107" s="1"/>
      <c r="N107" s="1"/>
      <c r="O107" s="1"/>
      <c r="P107" s="1"/>
      <c r="Q107" s="1"/>
    </row>
  </sheetData>
  <sheetProtection selectLockedCells="1" selectUnlockedCells="1"/>
  <mergeCells count="4">
    <mergeCell ref="A5:I5"/>
    <mergeCell ref="A7:I7"/>
    <mergeCell ref="A104:F104"/>
    <mergeCell ref="F106:I106"/>
  </mergeCells>
  <printOptions/>
  <pageMargins left="0.31527777777777777" right="0.31527777777777777" top="0.9451388888888889" bottom="0.354166666666666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Q67"/>
  <sheetViews>
    <sheetView zoomScalePageLayoutView="0" workbookViewId="0" topLeftCell="A52">
      <selection activeCell="F34" sqref="F34:F62"/>
    </sheetView>
  </sheetViews>
  <sheetFormatPr defaultColWidth="11.5742187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1" width="12.140625" style="0" customWidth="1"/>
    <col min="12" max="12" width="12.140625" style="73" customWidth="1"/>
    <col min="13" max="17" width="12.140625" style="0" customWidth="1"/>
    <col min="18" max="254" width="17.28125" style="0" customWidth="1"/>
  </cols>
  <sheetData>
    <row r="1" spans="1:17" ht="12.75" customHeight="1">
      <c r="A1" s="1"/>
      <c r="B1" s="2" t="s">
        <v>817</v>
      </c>
      <c r="C1" s="2"/>
      <c r="D1" s="2"/>
      <c r="E1" s="1"/>
      <c r="F1" s="1"/>
      <c r="G1" s="3" t="s">
        <v>0</v>
      </c>
      <c r="H1" s="3"/>
      <c r="I1" s="1"/>
      <c r="J1" s="1"/>
      <c r="K1" s="1"/>
      <c r="L1" s="64"/>
      <c r="M1" s="1"/>
      <c r="N1" s="1"/>
      <c r="O1" s="1"/>
      <c r="P1" s="1"/>
      <c r="Q1" s="1"/>
    </row>
    <row r="2" spans="1:17" ht="12.75" customHeight="1">
      <c r="A2" s="1"/>
      <c r="B2" s="2" t="s">
        <v>1</v>
      </c>
      <c r="C2" s="2"/>
      <c r="D2" s="2"/>
      <c r="E2" s="1"/>
      <c r="F2" s="1"/>
      <c r="G2" s="1"/>
      <c r="H2" s="1"/>
      <c r="I2" s="1"/>
      <c r="J2" s="1"/>
      <c r="K2" s="1"/>
      <c r="L2" s="64"/>
      <c r="M2" s="1"/>
      <c r="N2" s="1"/>
      <c r="O2" s="1"/>
      <c r="P2" s="1"/>
      <c r="Q2" s="1"/>
    </row>
    <row r="3" spans="1:17" ht="12.75" customHeight="1">
      <c r="A3" s="1"/>
      <c r="B3" s="2" t="s">
        <v>2</v>
      </c>
      <c r="C3" s="2"/>
      <c r="D3" s="2"/>
      <c r="E3" s="1"/>
      <c r="F3" s="1"/>
      <c r="G3" s="1"/>
      <c r="H3" s="1"/>
      <c r="I3" s="1"/>
      <c r="J3" s="1"/>
      <c r="K3" s="1"/>
      <c r="L3" s="64"/>
      <c r="M3" s="1"/>
      <c r="N3" s="1"/>
      <c r="O3" s="1"/>
      <c r="P3" s="1"/>
      <c r="Q3" s="1"/>
    </row>
    <row r="4" spans="1:17" ht="12.75" customHeight="1">
      <c r="A4" s="1"/>
      <c r="B4" s="2" t="s">
        <v>3</v>
      </c>
      <c r="C4" s="2"/>
      <c r="D4" s="2"/>
      <c r="E4" s="1"/>
      <c r="F4" s="1"/>
      <c r="G4" s="1"/>
      <c r="H4" s="1"/>
      <c r="I4" s="1"/>
      <c r="J4" s="1"/>
      <c r="K4" s="1"/>
      <c r="L4" s="64"/>
      <c r="M4" s="1"/>
      <c r="N4" s="1"/>
      <c r="O4" s="1"/>
      <c r="P4" s="1"/>
      <c r="Q4" s="1"/>
    </row>
    <row r="5" spans="1:17" ht="12.75" customHeight="1">
      <c r="A5" s="340" t="s">
        <v>4</v>
      </c>
      <c r="B5" s="340"/>
      <c r="C5" s="340"/>
      <c r="D5" s="340"/>
      <c r="E5" s="340"/>
      <c r="F5" s="340"/>
      <c r="G5" s="340"/>
      <c r="H5" s="340"/>
      <c r="I5" s="340"/>
      <c r="J5" s="1"/>
      <c r="K5" s="1"/>
      <c r="L5" s="64"/>
      <c r="M5" s="1"/>
      <c r="N5" s="1"/>
      <c r="O5" s="1"/>
      <c r="P5" s="1"/>
      <c r="Q5" s="1"/>
    </row>
    <row r="6" spans="1:17" ht="12.75" customHeight="1">
      <c r="A6" s="1"/>
      <c r="B6" s="2"/>
      <c r="C6" s="2"/>
      <c r="D6" s="2"/>
      <c r="E6" s="1"/>
      <c r="F6" s="1"/>
      <c r="G6" s="1"/>
      <c r="H6" s="1"/>
      <c r="I6" s="1"/>
      <c r="J6" s="1"/>
      <c r="K6" s="1"/>
      <c r="L6" s="64"/>
      <c r="M6" s="1"/>
      <c r="N6" s="1"/>
      <c r="O6" s="1"/>
      <c r="P6" s="1"/>
      <c r="Q6" s="1"/>
    </row>
    <row r="7" spans="1:17" ht="12.75" customHeight="1">
      <c r="A7" s="340" t="s">
        <v>244</v>
      </c>
      <c r="B7" s="340"/>
      <c r="C7" s="340"/>
      <c r="D7" s="340"/>
      <c r="E7" s="340"/>
      <c r="F7" s="340"/>
      <c r="G7" s="340"/>
      <c r="H7" s="340"/>
      <c r="I7" s="340"/>
      <c r="J7" s="1"/>
      <c r="K7" s="1"/>
      <c r="L7" s="64"/>
      <c r="M7" s="1"/>
      <c r="N7" s="1"/>
      <c r="O7" s="1"/>
      <c r="P7" s="1"/>
      <c r="Q7" s="1"/>
    </row>
    <row r="8" spans="1:17" ht="78.75" customHeight="1">
      <c r="A8" s="6" t="s">
        <v>6</v>
      </c>
      <c r="B8" s="6" t="s">
        <v>7</v>
      </c>
      <c r="C8" s="6" t="s">
        <v>8</v>
      </c>
      <c r="D8" s="6" t="s">
        <v>245</v>
      </c>
      <c r="E8" s="6" t="s">
        <v>10</v>
      </c>
      <c r="F8" s="7" t="s">
        <v>11</v>
      </c>
      <c r="G8" s="7" t="s">
        <v>12</v>
      </c>
      <c r="H8" s="7" t="s">
        <v>13</v>
      </c>
      <c r="I8" s="7" t="s">
        <v>14</v>
      </c>
      <c r="J8" s="1"/>
      <c r="K8" s="1"/>
      <c r="M8" s="1"/>
      <c r="N8" s="1"/>
      <c r="O8" s="1"/>
      <c r="P8" s="1"/>
      <c r="Q8" s="1"/>
    </row>
    <row r="9" spans="1:17" ht="15.75" customHeight="1">
      <c r="A9" s="6">
        <v>1</v>
      </c>
      <c r="B9" s="6">
        <v>2</v>
      </c>
      <c r="C9" s="6">
        <v>3</v>
      </c>
      <c r="D9" s="6">
        <v>4</v>
      </c>
      <c r="E9" s="7">
        <v>5</v>
      </c>
      <c r="F9" s="7">
        <v>6</v>
      </c>
      <c r="G9" s="7">
        <v>7</v>
      </c>
      <c r="H9" s="7">
        <v>8</v>
      </c>
      <c r="I9" s="7">
        <v>9</v>
      </c>
      <c r="J9" s="1"/>
      <c r="K9" s="1"/>
      <c r="M9" s="1"/>
      <c r="N9" s="1"/>
      <c r="O9" s="1"/>
      <c r="P9" s="1"/>
      <c r="Q9" s="1"/>
    </row>
    <row r="10" spans="1:17" ht="12.75" customHeight="1">
      <c r="A10" s="35">
        <v>1</v>
      </c>
      <c r="B10" s="63" t="s">
        <v>246</v>
      </c>
      <c r="C10" s="79"/>
      <c r="D10" s="74" t="s">
        <v>18</v>
      </c>
      <c r="E10" s="74">
        <v>5</v>
      </c>
      <c r="F10" s="68"/>
      <c r="G10" s="107">
        <f aca="true" t="shared" si="0" ref="G10:G32">E10*F10</f>
        <v>0</v>
      </c>
      <c r="H10" s="30">
        <v>8</v>
      </c>
      <c r="I10" s="108">
        <f aca="true" t="shared" si="1" ref="I10:I32">G10*1.08</f>
        <v>0</v>
      </c>
      <c r="J10" s="1"/>
      <c r="K10" s="1"/>
      <c r="L10"/>
      <c r="N10" s="1"/>
      <c r="O10" s="1"/>
      <c r="P10" s="1"/>
      <c r="Q10" s="1"/>
    </row>
    <row r="11" spans="1:17" ht="54.75" customHeight="1">
      <c r="A11" s="35">
        <v>2</v>
      </c>
      <c r="B11" s="109" t="s">
        <v>247</v>
      </c>
      <c r="C11" s="79"/>
      <c r="D11" s="74" t="s">
        <v>18</v>
      </c>
      <c r="E11" s="74">
        <v>3</v>
      </c>
      <c r="F11" s="68"/>
      <c r="G11" s="107">
        <f t="shared" si="0"/>
        <v>0</v>
      </c>
      <c r="H11" s="30">
        <v>8</v>
      </c>
      <c r="I11" s="108">
        <f t="shared" si="1"/>
        <v>0</v>
      </c>
      <c r="J11" s="1"/>
      <c r="K11" s="1"/>
      <c r="L11"/>
      <c r="N11" s="1"/>
      <c r="O11" s="1"/>
      <c r="P11" s="1"/>
      <c r="Q11" s="1"/>
    </row>
    <row r="12" spans="1:17" ht="27.75" customHeight="1">
      <c r="A12" s="35">
        <v>3</v>
      </c>
      <c r="B12" s="32" t="s">
        <v>248</v>
      </c>
      <c r="C12" s="79"/>
      <c r="D12" s="78" t="s">
        <v>22</v>
      </c>
      <c r="E12" s="78">
        <v>11800</v>
      </c>
      <c r="F12" s="68"/>
      <c r="G12" s="107">
        <f t="shared" si="0"/>
        <v>0</v>
      </c>
      <c r="H12" s="30">
        <v>8</v>
      </c>
      <c r="I12" s="108">
        <f t="shared" si="1"/>
        <v>0</v>
      </c>
      <c r="J12" s="1"/>
      <c r="K12" s="1"/>
      <c r="L12"/>
      <c r="N12" s="1"/>
      <c r="O12" s="1"/>
      <c r="P12" s="1"/>
      <c r="Q12" s="1"/>
    </row>
    <row r="13" spans="1:17" ht="66.75" customHeight="1">
      <c r="A13" s="35">
        <v>4</v>
      </c>
      <c r="B13" s="27" t="s">
        <v>249</v>
      </c>
      <c r="C13" s="110"/>
      <c r="D13" s="74" t="s">
        <v>18</v>
      </c>
      <c r="E13" s="30">
        <v>75</v>
      </c>
      <c r="F13" s="68"/>
      <c r="G13" s="107">
        <f t="shared" si="0"/>
        <v>0</v>
      </c>
      <c r="H13" s="30">
        <v>8</v>
      </c>
      <c r="I13" s="108">
        <f t="shared" si="1"/>
        <v>0</v>
      </c>
      <c r="J13" s="1"/>
      <c r="K13" s="1"/>
      <c r="L13"/>
      <c r="N13" s="1"/>
      <c r="O13" s="1"/>
      <c r="P13" s="1"/>
      <c r="Q13" s="1"/>
    </row>
    <row r="14" spans="1:17" ht="28.5" customHeight="1">
      <c r="A14" s="35">
        <v>5</v>
      </c>
      <c r="B14" s="27" t="s">
        <v>250</v>
      </c>
      <c r="C14" s="79"/>
      <c r="D14" s="74" t="s">
        <v>18</v>
      </c>
      <c r="E14" s="74">
        <v>400</v>
      </c>
      <c r="F14" s="68"/>
      <c r="G14" s="107">
        <f t="shared" si="0"/>
        <v>0</v>
      </c>
      <c r="H14" s="30">
        <v>8</v>
      </c>
      <c r="I14" s="108">
        <f t="shared" si="1"/>
        <v>0</v>
      </c>
      <c r="J14" s="1"/>
      <c r="K14" s="1"/>
      <c r="L14"/>
      <c r="N14" s="1"/>
      <c r="O14" s="1"/>
      <c r="P14" s="1"/>
      <c r="Q14" s="1"/>
    </row>
    <row r="15" spans="1:17" ht="20.25" customHeight="1">
      <c r="A15" s="35">
        <v>6</v>
      </c>
      <c r="B15" s="32" t="s">
        <v>251</v>
      </c>
      <c r="C15" s="80"/>
      <c r="D15" s="78" t="s">
        <v>252</v>
      </c>
      <c r="E15" s="111">
        <v>637</v>
      </c>
      <c r="F15" s="107"/>
      <c r="G15" s="107">
        <f t="shared" si="0"/>
        <v>0</v>
      </c>
      <c r="H15" s="30">
        <v>8</v>
      </c>
      <c r="I15" s="108">
        <f t="shared" si="1"/>
        <v>0</v>
      </c>
      <c r="J15" s="1"/>
      <c r="K15" s="1"/>
      <c r="L15"/>
      <c r="N15" s="1"/>
      <c r="O15" s="1"/>
      <c r="P15" s="1"/>
      <c r="Q15" s="1"/>
    </row>
    <row r="16" spans="1:17" ht="27" customHeight="1">
      <c r="A16" s="35">
        <v>7</v>
      </c>
      <c r="B16" s="15" t="s">
        <v>253</v>
      </c>
      <c r="C16" s="15"/>
      <c r="D16" s="30" t="s">
        <v>18</v>
      </c>
      <c r="E16" s="30">
        <v>2</v>
      </c>
      <c r="F16" s="68"/>
      <c r="G16" s="107">
        <f t="shared" si="0"/>
        <v>0</v>
      </c>
      <c r="H16" s="30">
        <v>8</v>
      </c>
      <c r="I16" s="108">
        <f t="shared" si="1"/>
        <v>0</v>
      </c>
      <c r="J16" s="1"/>
      <c r="K16" s="1"/>
      <c r="L16"/>
      <c r="N16" s="1"/>
      <c r="O16" s="1"/>
      <c r="P16" s="1"/>
      <c r="Q16" s="1"/>
    </row>
    <row r="17" spans="1:17" ht="28.5" customHeight="1">
      <c r="A17" s="35">
        <v>8</v>
      </c>
      <c r="B17" s="15" t="s">
        <v>254</v>
      </c>
      <c r="C17" s="15"/>
      <c r="D17" s="30" t="s">
        <v>18</v>
      </c>
      <c r="E17" s="30">
        <v>45</v>
      </c>
      <c r="F17" s="68"/>
      <c r="G17" s="107">
        <f t="shared" si="0"/>
        <v>0</v>
      </c>
      <c r="H17" s="30">
        <v>8</v>
      </c>
      <c r="I17" s="108">
        <f t="shared" si="1"/>
        <v>0</v>
      </c>
      <c r="J17" s="1"/>
      <c r="K17" s="1"/>
      <c r="L17"/>
      <c r="N17" s="1"/>
      <c r="O17" s="1"/>
      <c r="P17" s="1"/>
      <c r="Q17" s="1"/>
    </row>
    <row r="18" spans="1:17" ht="27" customHeight="1">
      <c r="A18" s="35">
        <v>9</v>
      </c>
      <c r="B18" s="15" t="s">
        <v>255</v>
      </c>
      <c r="C18" s="15"/>
      <c r="D18" s="30" t="s">
        <v>18</v>
      </c>
      <c r="E18" s="30">
        <v>150</v>
      </c>
      <c r="F18" s="68"/>
      <c r="G18" s="107">
        <f t="shared" si="0"/>
        <v>0</v>
      </c>
      <c r="H18" s="30">
        <v>8</v>
      </c>
      <c r="I18" s="108">
        <f t="shared" si="1"/>
        <v>0</v>
      </c>
      <c r="J18" s="1"/>
      <c r="K18" s="1"/>
      <c r="L18"/>
      <c r="N18" s="1"/>
      <c r="O18" s="1"/>
      <c r="P18" s="1"/>
      <c r="Q18" s="1"/>
    </row>
    <row r="19" spans="1:17" ht="12.75" customHeight="1">
      <c r="A19" s="35">
        <v>10</v>
      </c>
      <c r="B19" s="15" t="s">
        <v>256</v>
      </c>
      <c r="C19" s="79"/>
      <c r="D19" s="80" t="s">
        <v>18</v>
      </c>
      <c r="E19" s="80">
        <v>285</v>
      </c>
      <c r="F19" s="95"/>
      <c r="G19" s="107">
        <f t="shared" si="0"/>
        <v>0</v>
      </c>
      <c r="H19" s="14">
        <v>8</v>
      </c>
      <c r="I19" s="108">
        <f t="shared" si="1"/>
        <v>0</v>
      </c>
      <c r="J19" s="1"/>
      <c r="K19" s="1"/>
      <c r="L19"/>
      <c r="N19" s="1"/>
      <c r="O19" s="1"/>
      <c r="P19" s="1"/>
      <c r="Q19" s="1"/>
    </row>
    <row r="20" spans="1:17" ht="12.75" customHeight="1">
      <c r="A20" s="35">
        <v>11</v>
      </c>
      <c r="B20" s="112" t="s">
        <v>257</v>
      </c>
      <c r="C20" s="79"/>
      <c r="D20" s="80" t="s">
        <v>18</v>
      </c>
      <c r="E20" s="80">
        <v>5</v>
      </c>
      <c r="F20" s="95"/>
      <c r="G20" s="107">
        <f t="shared" si="0"/>
        <v>0</v>
      </c>
      <c r="H20" s="16">
        <v>8</v>
      </c>
      <c r="I20" s="108">
        <f t="shared" si="1"/>
        <v>0</v>
      </c>
      <c r="J20" s="1"/>
      <c r="K20" s="1"/>
      <c r="L20"/>
      <c r="N20" s="1"/>
      <c r="O20" s="1"/>
      <c r="P20" s="1"/>
      <c r="Q20" s="1"/>
    </row>
    <row r="21" spans="1:17" ht="12.75" customHeight="1">
      <c r="A21" s="35">
        <v>12</v>
      </c>
      <c r="B21" s="112" t="s">
        <v>258</v>
      </c>
      <c r="C21" s="79"/>
      <c r="D21" s="80" t="s">
        <v>18</v>
      </c>
      <c r="E21" s="80">
        <v>375</v>
      </c>
      <c r="F21" s="95"/>
      <c r="G21" s="107">
        <f t="shared" si="0"/>
        <v>0</v>
      </c>
      <c r="H21" s="80">
        <v>8</v>
      </c>
      <c r="I21" s="108">
        <f t="shared" si="1"/>
        <v>0</v>
      </c>
      <c r="J21" s="1"/>
      <c r="K21" s="1"/>
      <c r="L21"/>
      <c r="N21" s="1"/>
      <c r="O21" s="1"/>
      <c r="P21" s="1"/>
      <c r="Q21" s="1"/>
    </row>
    <row r="22" spans="1:17" ht="25.5" customHeight="1">
      <c r="A22" s="35">
        <v>13</v>
      </c>
      <c r="B22" s="32" t="s">
        <v>259</v>
      </c>
      <c r="C22" s="80"/>
      <c r="D22" s="30" t="s">
        <v>22</v>
      </c>
      <c r="E22" s="78">
        <v>8100</v>
      </c>
      <c r="F22" s="107"/>
      <c r="G22" s="107">
        <f t="shared" si="0"/>
        <v>0</v>
      </c>
      <c r="H22" s="30">
        <v>8</v>
      </c>
      <c r="I22" s="108">
        <f t="shared" si="1"/>
        <v>0</v>
      </c>
      <c r="J22" s="1"/>
      <c r="K22" s="1"/>
      <c r="L22"/>
      <c r="N22" s="1"/>
      <c r="O22" s="1"/>
      <c r="P22" s="1"/>
      <c r="Q22" s="1"/>
    </row>
    <row r="23" spans="1:17" ht="19.5" customHeight="1">
      <c r="A23" s="35">
        <v>14</v>
      </c>
      <c r="B23" s="32" t="s">
        <v>260</v>
      </c>
      <c r="C23" s="80"/>
      <c r="D23" s="30" t="s">
        <v>252</v>
      </c>
      <c r="E23" s="78">
        <v>30</v>
      </c>
      <c r="F23" s="107"/>
      <c r="G23" s="107">
        <f t="shared" si="0"/>
        <v>0</v>
      </c>
      <c r="H23" s="30">
        <v>8</v>
      </c>
      <c r="I23" s="108">
        <f t="shared" si="1"/>
        <v>0</v>
      </c>
      <c r="J23" s="1"/>
      <c r="K23" s="1"/>
      <c r="L23"/>
      <c r="N23" s="1"/>
      <c r="O23" s="1"/>
      <c r="P23" s="1"/>
      <c r="Q23" s="1"/>
    </row>
    <row r="24" spans="1:17" ht="66" customHeight="1">
      <c r="A24" s="35">
        <v>15</v>
      </c>
      <c r="B24" s="63" t="s">
        <v>261</v>
      </c>
      <c r="C24" s="79"/>
      <c r="D24" s="74" t="s">
        <v>262</v>
      </c>
      <c r="E24" s="74">
        <v>3</v>
      </c>
      <c r="F24" s="68"/>
      <c r="G24" s="107">
        <f t="shared" si="0"/>
        <v>0</v>
      </c>
      <c r="H24" s="30">
        <v>8</v>
      </c>
      <c r="I24" s="108">
        <f t="shared" si="1"/>
        <v>0</v>
      </c>
      <c r="J24" s="1"/>
      <c r="K24" s="1"/>
      <c r="L24"/>
      <c r="N24" s="1"/>
      <c r="O24" s="1"/>
      <c r="P24" s="1"/>
      <c r="Q24" s="1"/>
    </row>
    <row r="25" spans="1:17" ht="16.5" customHeight="1">
      <c r="A25" s="35">
        <v>16</v>
      </c>
      <c r="B25" s="32" t="s">
        <v>263</v>
      </c>
      <c r="C25" s="80"/>
      <c r="D25" s="78" t="s">
        <v>18</v>
      </c>
      <c r="E25" s="78">
        <v>66</v>
      </c>
      <c r="F25" s="68"/>
      <c r="G25" s="107">
        <f t="shared" si="0"/>
        <v>0</v>
      </c>
      <c r="H25" s="30">
        <v>8</v>
      </c>
      <c r="I25" s="108">
        <f t="shared" si="1"/>
        <v>0</v>
      </c>
      <c r="J25" s="1"/>
      <c r="K25" s="1"/>
      <c r="L25"/>
      <c r="N25" s="1"/>
      <c r="O25" s="1"/>
      <c r="P25" s="1"/>
      <c r="Q25" s="1"/>
    </row>
    <row r="26" spans="1:17" ht="25.5" customHeight="1">
      <c r="A26" s="35">
        <v>17</v>
      </c>
      <c r="B26" s="15" t="s">
        <v>264</v>
      </c>
      <c r="C26" s="80"/>
      <c r="D26" s="78" t="s">
        <v>252</v>
      </c>
      <c r="E26" s="78">
        <v>48</v>
      </c>
      <c r="F26" s="107"/>
      <c r="G26" s="107">
        <f t="shared" si="0"/>
        <v>0</v>
      </c>
      <c r="H26" s="30">
        <v>8</v>
      </c>
      <c r="I26" s="108">
        <f t="shared" si="1"/>
        <v>0</v>
      </c>
      <c r="J26" s="1"/>
      <c r="K26" s="1"/>
      <c r="L26"/>
      <c r="N26" s="1"/>
      <c r="O26" s="1"/>
      <c r="P26" s="1"/>
      <c r="Q26" s="1"/>
    </row>
    <row r="27" spans="1:17" ht="25.5" customHeight="1">
      <c r="A27" s="35">
        <v>18</v>
      </c>
      <c r="B27" s="15" t="s">
        <v>265</v>
      </c>
      <c r="C27" s="80"/>
      <c r="D27" s="78" t="s">
        <v>252</v>
      </c>
      <c r="E27" s="78">
        <v>18</v>
      </c>
      <c r="F27" s="107"/>
      <c r="G27" s="107">
        <f t="shared" si="0"/>
        <v>0</v>
      </c>
      <c r="H27" s="30">
        <v>8</v>
      </c>
      <c r="I27" s="108">
        <f t="shared" si="1"/>
        <v>0</v>
      </c>
      <c r="J27" s="1"/>
      <c r="K27" s="1"/>
      <c r="L27"/>
      <c r="N27" s="1"/>
      <c r="O27" s="1"/>
      <c r="P27" s="1"/>
      <c r="Q27" s="1"/>
    </row>
    <row r="28" spans="1:17" ht="15.75" customHeight="1">
      <c r="A28" s="35">
        <v>19</v>
      </c>
      <c r="B28" s="88" t="s">
        <v>266</v>
      </c>
      <c r="C28" s="113"/>
      <c r="D28" s="78" t="s">
        <v>252</v>
      </c>
      <c r="E28" s="30">
        <v>24</v>
      </c>
      <c r="F28" s="68"/>
      <c r="G28" s="107">
        <f t="shared" si="0"/>
        <v>0</v>
      </c>
      <c r="H28" s="30">
        <v>8</v>
      </c>
      <c r="I28" s="108">
        <f t="shared" si="1"/>
        <v>0</v>
      </c>
      <c r="J28" s="1"/>
      <c r="K28" s="1"/>
      <c r="L28"/>
      <c r="N28" s="1"/>
      <c r="O28" s="1"/>
      <c r="P28" s="1"/>
      <c r="Q28" s="1"/>
    </row>
    <row r="29" spans="1:17" ht="117" customHeight="1">
      <c r="A29" s="35">
        <v>20</v>
      </c>
      <c r="B29" s="114" t="s">
        <v>267</v>
      </c>
      <c r="C29" s="113"/>
      <c r="D29" s="78" t="s">
        <v>18</v>
      </c>
      <c r="E29" s="30">
        <v>30</v>
      </c>
      <c r="F29" s="68"/>
      <c r="G29" s="107">
        <f t="shared" si="0"/>
        <v>0</v>
      </c>
      <c r="H29" s="30">
        <v>8</v>
      </c>
      <c r="I29" s="108">
        <f t="shared" si="1"/>
        <v>0</v>
      </c>
      <c r="J29" s="1"/>
      <c r="K29" s="1"/>
      <c r="L29"/>
      <c r="N29" s="1"/>
      <c r="O29" s="1"/>
      <c r="P29" s="1"/>
      <c r="Q29" s="1"/>
    </row>
    <row r="30" spans="1:17" ht="12.75" customHeight="1">
      <c r="A30" s="35">
        <v>21</v>
      </c>
      <c r="B30" s="32" t="s">
        <v>268</v>
      </c>
      <c r="C30" s="80"/>
      <c r="D30" s="30" t="s">
        <v>22</v>
      </c>
      <c r="E30" s="78">
        <v>1800</v>
      </c>
      <c r="F30" s="107"/>
      <c r="G30" s="107">
        <f t="shared" si="0"/>
        <v>0</v>
      </c>
      <c r="H30" s="30">
        <v>8</v>
      </c>
      <c r="I30" s="108">
        <f t="shared" si="1"/>
        <v>0</v>
      </c>
      <c r="J30" s="1"/>
      <c r="K30" s="1"/>
      <c r="L30"/>
      <c r="N30" s="1"/>
      <c r="O30" s="1"/>
      <c r="P30" s="1"/>
      <c r="Q30" s="1"/>
    </row>
    <row r="31" spans="1:17" ht="15" customHeight="1">
      <c r="A31" s="35">
        <v>22</v>
      </c>
      <c r="B31" s="32" t="s">
        <v>269</v>
      </c>
      <c r="C31" s="80"/>
      <c r="D31" s="30" t="s">
        <v>22</v>
      </c>
      <c r="E31" s="78">
        <v>4800</v>
      </c>
      <c r="F31" s="107"/>
      <c r="G31" s="107">
        <f t="shared" si="0"/>
        <v>0</v>
      </c>
      <c r="H31" s="30">
        <v>8</v>
      </c>
      <c r="I31" s="108">
        <f t="shared" si="1"/>
        <v>0</v>
      </c>
      <c r="J31" s="1"/>
      <c r="K31" s="1"/>
      <c r="L31"/>
      <c r="N31" s="1"/>
      <c r="O31" s="1"/>
      <c r="P31" s="1"/>
      <c r="Q31" s="1"/>
    </row>
    <row r="32" spans="1:17" ht="25.5" customHeight="1">
      <c r="A32" s="35">
        <v>23</v>
      </c>
      <c r="B32" s="32" t="s">
        <v>270</v>
      </c>
      <c r="C32" s="80"/>
      <c r="D32" s="30" t="s">
        <v>22</v>
      </c>
      <c r="E32" s="78">
        <v>1000</v>
      </c>
      <c r="F32" s="107"/>
      <c r="G32" s="107">
        <f t="shared" si="0"/>
        <v>0</v>
      </c>
      <c r="H32" s="30">
        <v>8</v>
      </c>
      <c r="I32" s="108">
        <f t="shared" si="1"/>
        <v>0</v>
      </c>
      <c r="J32" s="1"/>
      <c r="K32" s="1"/>
      <c r="L32"/>
      <c r="N32" s="1"/>
      <c r="O32" s="1"/>
      <c r="P32" s="1"/>
      <c r="Q32" s="1"/>
    </row>
    <row r="33" spans="1:17" ht="12.75" customHeight="1">
      <c r="A33" s="35">
        <v>24</v>
      </c>
      <c r="B33" s="32" t="s">
        <v>271</v>
      </c>
      <c r="C33" s="80"/>
      <c r="D33" s="78" t="s">
        <v>32</v>
      </c>
      <c r="E33" s="78" t="s">
        <v>32</v>
      </c>
      <c r="F33" s="107" t="s">
        <v>32</v>
      </c>
      <c r="G33" s="107" t="s">
        <v>32</v>
      </c>
      <c r="H33" s="30" t="s">
        <v>32</v>
      </c>
      <c r="I33" s="108" t="s">
        <v>32</v>
      </c>
      <c r="J33" s="1"/>
      <c r="K33" s="1"/>
      <c r="L33"/>
      <c r="N33" s="1"/>
      <c r="O33" s="1"/>
      <c r="P33" s="1"/>
      <c r="Q33" s="1"/>
    </row>
    <row r="34" spans="1:17" ht="12.75" customHeight="1">
      <c r="A34" s="35" t="s">
        <v>33</v>
      </c>
      <c r="B34" s="39" t="s">
        <v>826</v>
      </c>
      <c r="C34" s="80"/>
      <c r="D34" s="78" t="s">
        <v>18</v>
      </c>
      <c r="E34" s="78">
        <v>960</v>
      </c>
      <c r="F34" s="107"/>
      <c r="G34" s="107">
        <f aca="true" t="shared" si="2" ref="G34:G62">E34*F34</f>
        <v>0</v>
      </c>
      <c r="H34" s="30">
        <v>23</v>
      </c>
      <c r="I34" s="108">
        <f>G34*1.23</f>
        <v>0</v>
      </c>
      <c r="J34" s="1"/>
      <c r="K34" s="1"/>
      <c r="L34"/>
      <c r="N34" s="1"/>
      <c r="O34" s="1"/>
      <c r="P34" s="1"/>
      <c r="Q34" s="1"/>
    </row>
    <row r="35" spans="1:17" ht="12.75" customHeight="1">
      <c r="A35" s="40" t="s">
        <v>36</v>
      </c>
      <c r="B35" s="314" t="s">
        <v>272</v>
      </c>
      <c r="C35" s="331"/>
      <c r="D35" s="78" t="s">
        <v>18</v>
      </c>
      <c r="E35" s="78">
        <v>2500</v>
      </c>
      <c r="F35" s="107"/>
      <c r="G35" s="107">
        <f t="shared" si="2"/>
        <v>0</v>
      </c>
      <c r="H35" s="30">
        <v>23</v>
      </c>
      <c r="I35" s="108">
        <f>G35*1.23</f>
        <v>0</v>
      </c>
      <c r="J35" s="1"/>
      <c r="K35" s="1"/>
      <c r="L35"/>
      <c r="N35" s="1"/>
      <c r="O35" s="1"/>
      <c r="P35" s="1"/>
      <c r="Q35" s="1"/>
    </row>
    <row r="36" spans="1:17" ht="12.75" customHeight="1">
      <c r="A36" s="40" t="s">
        <v>38</v>
      </c>
      <c r="B36" s="334" t="s">
        <v>273</v>
      </c>
      <c r="C36" s="331"/>
      <c r="D36" s="78" t="s">
        <v>18</v>
      </c>
      <c r="E36" s="78">
        <v>1980</v>
      </c>
      <c r="F36" s="107"/>
      <c r="G36" s="107">
        <f t="shared" si="2"/>
        <v>0</v>
      </c>
      <c r="H36" s="30">
        <v>23</v>
      </c>
      <c r="I36" s="108">
        <f>G36*1.23</f>
        <v>0</v>
      </c>
      <c r="J36" s="1"/>
      <c r="K36" s="1"/>
      <c r="L36"/>
      <c r="N36" s="1"/>
      <c r="O36" s="1"/>
      <c r="P36" s="1"/>
      <c r="Q36" s="1"/>
    </row>
    <row r="37" spans="1:17" ht="12.75" customHeight="1">
      <c r="A37" s="40" t="s">
        <v>40</v>
      </c>
      <c r="B37" s="314" t="s">
        <v>274</v>
      </c>
      <c r="C37" s="331"/>
      <c r="D37" s="78" t="s">
        <v>18</v>
      </c>
      <c r="E37" s="78">
        <v>67</v>
      </c>
      <c r="F37" s="107"/>
      <c r="G37" s="107">
        <f t="shared" si="2"/>
        <v>0</v>
      </c>
      <c r="H37" s="30">
        <v>23</v>
      </c>
      <c r="I37" s="108">
        <f>G37*1.23</f>
        <v>0</v>
      </c>
      <c r="J37" s="1"/>
      <c r="K37" s="1"/>
      <c r="L37"/>
      <c r="N37" s="1"/>
      <c r="O37" s="1"/>
      <c r="P37" s="1"/>
      <c r="Q37" s="1"/>
    </row>
    <row r="38" spans="1:17" ht="14.25" customHeight="1">
      <c r="A38" s="40">
        <v>25</v>
      </c>
      <c r="B38" s="335" t="s">
        <v>275</v>
      </c>
      <c r="C38" s="332"/>
      <c r="D38" s="69" t="s">
        <v>18</v>
      </c>
      <c r="E38" s="116">
        <v>240</v>
      </c>
      <c r="F38" s="117"/>
      <c r="G38" s="107">
        <f t="shared" si="2"/>
        <v>0</v>
      </c>
      <c r="H38" s="30">
        <v>8</v>
      </c>
      <c r="I38" s="108">
        <f>G38*1.08</f>
        <v>0</v>
      </c>
      <c r="J38" s="1"/>
      <c r="K38" s="1"/>
      <c r="L38"/>
      <c r="N38" s="1"/>
      <c r="O38" s="1"/>
      <c r="P38" s="1"/>
      <c r="Q38" s="1"/>
    </row>
    <row r="39" spans="1:17" ht="12.75" customHeight="1">
      <c r="A39" s="40">
        <v>26</v>
      </c>
      <c r="B39" s="287" t="s">
        <v>276</v>
      </c>
      <c r="C39" s="333"/>
      <c r="D39" s="74" t="s">
        <v>18</v>
      </c>
      <c r="E39" s="74">
        <v>100</v>
      </c>
      <c r="F39" s="68"/>
      <c r="G39" s="107">
        <f t="shared" si="2"/>
        <v>0</v>
      </c>
      <c r="H39" s="30">
        <v>23</v>
      </c>
      <c r="I39" s="108">
        <f>G39*1.23</f>
        <v>0</v>
      </c>
      <c r="J39" s="1"/>
      <c r="K39" s="1"/>
      <c r="L39"/>
      <c r="N39" s="1"/>
      <c r="O39" s="1"/>
      <c r="P39" s="1"/>
      <c r="Q39" s="1"/>
    </row>
    <row r="40" spans="1:17" ht="15.75" customHeight="1">
      <c r="A40" s="35">
        <v>27</v>
      </c>
      <c r="B40" s="134" t="s">
        <v>277</v>
      </c>
      <c r="C40" s="80"/>
      <c r="D40" s="30" t="s">
        <v>18</v>
      </c>
      <c r="E40" s="78">
        <v>5</v>
      </c>
      <c r="F40" s="68"/>
      <c r="G40" s="107">
        <f t="shared" si="2"/>
        <v>0</v>
      </c>
      <c r="H40" s="30">
        <v>8</v>
      </c>
      <c r="I40" s="108">
        <f aca="true" t="shared" si="3" ref="I40:I62">G40*1.08</f>
        <v>0</v>
      </c>
      <c r="J40" s="1"/>
      <c r="K40" s="1"/>
      <c r="L40"/>
      <c r="N40" s="1"/>
      <c r="O40" s="1"/>
      <c r="P40" s="1"/>
      <c r="Q40" s="1"/>
    </row>
    <row r="41" spans="1:17" ht="231.75" customHeight="1">
      <c r="A41" s="35">
        <v>28</v>
      </c>
      <c r="B41" s="32" t="s">
        <v>278</v>
      </c>
      <c r="C41" s="80"/>
      <c r="D41" s="30" t="s">
        <v>18</v>
      </c>
      <c r="E41" s="78">
        <v>7</v>
      </c>
      <c r="F41" s="68"/>
      <c r="G41" s="107">
        <f t="shared" si="2"/>
        <v>0</v>
      </c>
      <c r="H41" s="30">
        <v>8</v>
      </c>
      <c r="I41" s="108">
        <f t="shared" si="3"/>
        <v>0</v>
      </c>
      <c r="J41" s="1"/>
      <c r="K41" s="1"/>
      <c r="L41"/>
      <c r="N41" s="1"/>
      <c r="O41" s="1"/>
      <c r="P41" s="1"/>
      <c r="Q41" s="1"/>
    </row>
    <row r="42" spans="1:17" ht="51" customHeight="1">
      <c r="A42" s="35">
        <v>29</v>
      </c>
      <c r="B42" s="32" t="s">
        <v>279</v>
      </c>
      <c r="C42" s="80"/>
      <c r="D42" s="30" t="s">
        <v>22</v>
      </c>
      <c r="E42" s="78">
        <v>33</v>
      </c>
      <c r="F42" s="68"/>
      <c r="G42" s="107">
        <f t="shared" si="2"/>
        <v>0</v>
      </c>
      <c r="H42" s="30">
        <v>8</v>
      </c>
      <c r="I42" s="108">
        <f t="shared" si="3"/>
        <v>0</v>
      </c>
      <c r="J42" s="1"/>
      <c r="K42" s="1"/>
      <c r="L42"/>
      <c r="N42" s="1"/>
      <c r="O42" s="1"/>
      <c r="P42" s="1"/>
      <c r="Q42" s="1"/>
    </row>
    <row r="43" spans="1:17" ht="39" customHeight="1">
      <c r="A43" s="35">
        <v>30</v>
      </c>
      <c r="B43" s="27" t="s">
        <v>280</v>
      </c>
      <c r="C43" s="80"/>
      <c r="D43" s="30" t="s">
        <v>18</v>
      </c>
      <c r="E43" s="78">
        <v>325</v>
      </c>
      <c r="F43" s="68"/>
      <c r="G43" s="107">
        <f t="shared" si="2"/>
        <v>0</v>
      </c>
      <c r="H43" s="30">
        <v>8</v>
      </c>
      <c r="I43" s="108">
        <f t="shared" si="3"/>
        <v>0</v>
      </c>
      <c r="J43" s="1"/>
      <c r="K43" s="1"/>
      <c r="L43"/>
      <c r="N43" s="1"/>
      <c r="O43" s="1"/>
      <c r="P43" s="1"/>
      <c r="Q43" s="1"/>
    </row>
    <row r="44" spans="1:17" ht="15" customHeight="1">
      <c r="A44" s="35">
        <v>32</v>
      </c>
      <c r="B44" s="32" t="s">
        <v>281</v>
      </c>
      <c r="C44" s="80"/>
      <c r="D44" s="30" t="s">
        <v>252</v>
      </c>
      <c r="E44" s="78">
        <v>105</v>
      </c>
      <c r="F44" s="68"/>
      <c r="G44" s="107">
        <f t="shared" si="2"/>
        <v>0</v>
      </c>
      <c r="H44" s="30">
        <v>8</v>
      </c>
      <c r="I44" s="108">
        <f t="shared" si="3"/>
        <v>0</v>
      </c>
      <c r="J44" s="1"/>
      <c r="K44" s="1"/>
      <c r="L44"/>
      <c r="N44" s="1"/>
      <c r="O44" s="1"/>
      <c r="P44" s="1"/>
      <c r="Q44" s="1"/>
    </row>
    <row r="45" spans="1:17" ht="12.75" customHeight="1">
      <c r="A45" s="35">
        <v>33</v>
      </c>
      <c r="B45" s="32" t="s">
        <v>282</v>
      </c>
      <c r="C45" s="80"/>
      <c r="D45" s="30" t="s">
        <v>252</v>
      </c>
      <c r="E45" s="78">
        <v>5</v>
      </c>
      <c r="F45" s="68"/>
      <c r="G45" s="107">
        <f t="shared" si="2"/>
        <v>0</v>
      </c>
      <c r="H45" s="30">
        <v>8</v>
      </c>
      <c r="I45" s="108">
        <f t="shared" si="3"/>
        <v>0</v>
      </c>
      <c r="J45" s="1"/>
      <c r="K45" s="1"/>
      <c r="L45"/>
      <c r="N45" s="1"/>
      <c r="O45" s="1"/>
      <c r="P45" s="1"/>
      <c r="Q45" s="1"/>
    </row>
    <row r="46" spans="1:17" ht="13.5" customHeight="1">
      <c r="A46" s="35">
        <v>34</v>
      </c>
      <c r="B46" s="79" t="s">
        <v>283</v>
      </c>
      <c r="C46" s="79"/>
      <c r="D46" s="78" t="s">
        <v>22</v>
      </c>
      <c r="E46" s="78">
        <v>60</v>
      </c>
      <c r="F46" s="107"/>
      <c r="G46" s="107">
        <f t="shared" si="2"/>
        <v>0</v>
      </c>
      <c r="H46" s="30">
        <v>8</v>
      </c>
      <c r="I46" s="108">
        <f t="shared" si="3"/>
        <v>0</v>
      </c>
      <c r="J46" s="1"/>
      <c r="K46" s="1"/>
      <c r="L46"/>
      <c r="N46" s="1"/>
      <c r="O46" s="1"/>
      <c r="P46" s="1"/>
      <c r="Q46" s="1"/>
    </row>
    <row r="47" spans="1:17" ht="12.75" customHeight="1">
      <c r="A47" s="35">
        <v>35</v>
      </c>
      <c r="B47" s="79" t="s">
        <v>284</v>
      </c>
      <c r="C47" s="80"/>
      <c r="D47" s="78" t="s">
        <v>22</v>
      </c>
      <c r="E47" s="111">
        <v>20</v>
      </c>
      <c r="F47" s="107"/>
      <c r="G47" s="107">
        <f t="shared" si="2"/>
        <v>0</v>
      </c>
      <c r="H47" s="30">
        <v>8</v>
      </c>
      <c r="I47" s="108">
        <f t="shared" si="3"/>
        <v>0</v>
      </c>
      <c r="J47" s="1"/>
      <c r="K47" s="1"/>
      <c r="L47"/>
      <c r="N47" s="1"/>
      <c r="O47" s="1"/>
      <c r="P47" s="1"/>
      <c r="Q47" s="1"/>
    </row>
    <row r="48" spans="1:17" ht="12.75" customHeight="1">
      <c r="A48" s="35">
        <v>36</v>
      </c>
      <c r="B48" s="32" t="s">
        <v>285</v>
      </c>
      <c r="C48" s="80"/>
      <c r="D48" s="78" t="s">
        <v>18</v>
      </c>
      <c r="E48" s="78">
        <v>21</v>
      </c>
      <c r="F48" s="107"/>
      <c r="G48" s="107">
        <f t="shared" si="2"/>
        <v>0</v>
      </c>
      <c r="H48" s="30">
        <v>8</v>
      </c>
      <c r="I48" s="108">
        <f t="shared" si="3"/>
        <v>0</v>
      </c>
      <c r="J48" s="1"/>
      <c r="K48" s="1"/>
      <c r="L48"/>
      <c r="N48" s="1"/>
      <c r="O48" s="1"/>
      <c r="P48" s="1"/>
      <c r="Q48" s="1"/>
    </row>
    <row r="49" spans="1:17" ht="12.75" customHeight="1">
      <c r="A49" s="35">
        <v>37</v>
      </c>
      <c r="B49" s="82" t="s">
        <v>286</v>
      </c>
      <c r="C49" s="80"/>
      <c r="D49" s="78" t="s">
        <v>22</v>
      </c>
      <c r="E49" s="78">
        <v>1</v>
      </c>
      <c r="F49" s="107"/>
      <c r="G49" s="107">
        <f t="shared" si="2"/>
        <v>0</v>
      </c>
      <c r="H49" s="30">
        <v>8</v>
      </c>
      <c r="I49" s="108">
        <f t="shared" si="3"/>
        <v>0</v>
      </c>
      <c r="J49" s="1"/>
      <c r="K49" s="1"/>
      <c r="L49"/>
      <c r="N49" s="1"/>
      <c r="O49" s="1"/>
      <c r="P49" s="1"/>
      <c r="Q49" s="1"/>
    </row>
    <row r="50" spans="1:17" ht="12.75" customHeight="1">
      <c r="A50" s="35">
        <v>38</v>
      </c>
      <c r="B50" s="118" t="s">
        <v>287</v>
      </c>
      <c r="C50" s="119"/>
      <c r="D50" s="119" t="s">
        <v>18</v>
      </c>
      <c r="E50" s="119">
        <v>50</v>
      </c>
      <c r="F50" s="119"/>
      <c r="G50" s="107">
        <f t="shared" si="2"/>
        <v>0</v>
      </c>
      <c r="H50" s="119">
        <v>8</v>
      </c>
      <c r="I50" s="108">
        <f t="shared" si="3"/>
        <v>0</v>
      </c>
      <c r="J50" s="1"/>
      <c r="K50" s="1"/>
      <c r="L50"/>
      <c r="N50" s="1"/>
      <c r="O50" s="1"/>
      <c r="P50" s="1"/>
      <c r="Q50" s="1"/>
    </row>
    <row r="51" spans="1:17" ht="54" customHeight="1">
      <c r="A51" s="35">
        <v>39</v>
      </c>
      <c r="B51" s="32" t="s">
        <v>288</v>
      </c>
      <c r="C51" s="80"/>
      <c r="D51" s="78" t="s">
        <v>22</v>
      </c>
      <c r="E51" s="78">
        <v>330</v>
      </c>
      <c r="F51" s="107"/>
      <c r="G51" s="107">
        <f t="shared" si="2"/>
        <v>0</v>
      </c>
      <c r="H51" s="30">
        <v>8</v>
      </c>
      <c r="I51" s="108">
        <f t="shared" si="3"/>
        <v>0</v>
      </c>
      <c r="J51" s="1"/>
      <c r="K51" s="1"/>
      <c r="L51"/>
      <c r="N51" s="1"/>
      <c r="O51" s="1"/>
      <c r="P51" s="1"/>
      <c r="Q51" s="1"/>
    </row>
    <row r="52" spans="1:17" ht="25.5" customHeight="1">
      <c r="A52" s="35">
        <v>40</v>
      </c>
      <c r="B52" s="32" t="s">
        <v>289</v>
      </c>
      <c r="C52" s="80"/>
      <c r="D52" s="78" t="s">
        <v>18</v>
      </c>
      <c r="E52" s="78">
        <v>400</v>
      </c>
      <c r="F52" s="107"/>
      <c r="G52" s="107">
        <f t="shared" si="2"/>
        <v>0</v>
      </c>
      <c r="H52" s="30">
        <v>8</v>
      </c>
      <c r="I52" s="108">
        <f t="shared" si="3"/>
        <v>0</v>
      </c>
      <c r="J52" s="1"/>
      <c r="K52" s="1"/>
      <c r="L52"/>
      <c r="N52" s="1"/>
      <c r="O52" s="1"/>
      <c r="P52" s="1"/>
      <c r="Q52" s="1"/>
    </row>
    <row r="53" spans="1:17" ht="25.5" customHeight="1">
      <c r="A53" s="35">
        <v>41</v>
      </c>
      <c r="B53" s="32" t="s">
        <v>290</v>
      </c>
      <c r="C53" s="80"/>
      <c r="D53" s="78" t="s">
        <v>18</v>
      </c>
      <c r="E53" s="78">
        <v>400</v>
      </c>
      <c r="F53" s="107"/>
      <c r="G53" s="107">
        <f t="shared" si="2"/>
        <v>0</v>
      </c>
      <c r="H53" s="30">
        <v>8</v>
      </c>
      <c r="I53" s="108">
        <f t="shared" si="3"/>
        <v>0</v>
      </c>
      <c r="J53" s="1"/>
      <c r="K53" s="1"/>
      <c r="L53"/>
      <c r="N53" s="1"/>
      <c r="O53" s="1"/>
      <c r="P53" s="1"/>
      <c r="Q53" s="1"/>
    </row>
    <row r="54" spans="1:17" ht="51.75" customHeight="1">
      <c r="A54" s="35">
        <v>42</v>
      </c>
      <c r="B54" s="32" t="s">
        <v>291</v>
      </c>
      <c r="C54" s="79"/>
      <c r="D54" s="74" t="s">
        <v>18</v>
      </c>
      <c r="E54" s="74">
        <v>715</v>
      </c>
      <c r="F54" s="68"/>
      <c r="G54" s="107">
        <f t="shared" si="2"/>
        <v>0</v>
      </c>
      <c r="H54" s="30">
        <v>8</v>
      </c>
      <c r="I54" s="108">
        <f t="shared" si="3"/>
        <v>0</v>
      </c>
      <c r="J54" s="1"/>
      <c r="K54" s="1"/>
      <c r="L54"/>
      <c r="N54" s="1"/>
      <c r="O54" s="1"/>
      <c r="P54" s="1"/>
      <c r="Q54" s="1"/>
    </row>
    <row r="55" spans="1:17" ht="40.5" customHeight="1">
      <c r="A55" s="35">
        <v>43</v>
      </c>
      <c r="B55" s="115" t="s">
        <v>292</v>
      </c>
      <c r="C55" s="79"/>
      <c r="D55" s="74" t="s">
        <v>18</v>
      </c>
      <c r="E55" s="74">
        <v>6250</v>
      </c>
      <c r="F55" s="68"/>
      <c r="G55" s="107">
        <f t="shared" si="2"/>
        <v>0</v>
      </c>
      <c r="H55" s="30">
        <v>8</v>
      </c>
      <c r="I55" s="108">
        <f t="shared" si="3"/>
        <v>0</v>
      </c>
      <c r="J55" s="1"/>
      <c r="K55" s="1"/>
      <c r="L55"/>
      <c r="N55" s="1"/>
      <c r="O55" s="1"/>
      <c r="P55" s="1"/>
      <c r="Q55" s="1"/>
    </row>
    <row r="56" spans="1:17" ht="63.75" customHeight="1">
      <c r="A56" s="35">
        <v>44</v>
      </c>
      <c r="B56" s="120" t="s">
        <v>293</v>
      </c>
      <c r="C56" s="80"/>
      <c r="D56" s="30" t="s">
        <v>22</v>
      </c>
      <c r="E56" s="78">
        <v>5</v>
      </c>
      <c r="F56" s="107"/>
      <c r="G56" s="107">
        <f t="shared" si="2"/>
        <v>0</v>
      </c>
      <c r="H56" s="30">
        <v>8</v>
      </c>
      <c r="I56" s="108">
        <f t="shared" si="3"/>
        <v>0</v>
      </c>
      <c r="J56" s="1"/>
      <c r="K56" s="1"/>
      <c r="L56"/>
      <c r="N56" s="1"/>
      <c r="O56" s="1"/>
      <c r="P56" s="1"/>
      <c r="Q56" s="1"/>
    </row>
    <row r="57" spans="1:17" ht="38.25" customHeight="1">
      <c r="A57" s="35">
        <v>45</v>
      </c>
      <c r="B57" s="32" t="s">
        <v>294</v>
      </c>
      <c r="C57" s="80"/>
      <c r="D57" s="30" t="s">
        <v>18</v>
      </c>
      <c r="E57" s="78">
        <v>105</v>
      </c>
      <c r="F57" s="107"/>
      <c r="G57" s="107">
        <f t="shared" si="2"/>
        <v>0</v>
      </c>
      <c r="H57" s="30">
        <v>8</v>
      </c>
      <c r="I57" s="108">
        <f t="shared" si="3"/>
        <v>0</v>
      </c>
      <c r="J57" s="1"/>
      <c r="K57" s="1"/>
      <c r="L57"/>
      <c r="N57" s="1"/>
      <c r="O57" s="1"/>
      <c r="P57" s="1"/>
      <c r="Q57" s="1"/>
    </row>
    <row r="58" spans="1:17" ht="12.75" customHeight="1">
      <c r="A58" s="35">
        <v>46</v>
      </c>
      <c r="B58" s="32" t="s">
        <v>295</v>
      </c>
      <c r="C58" s="80"/>
      <c r="D58" s="78" t="s">
        <v>22</v>
      </c>
      <c r="E58" s="78">
        <v>3100</v>
      </c>
      <c r="F58" s="107"/>
      <c r="G58" s="107">
        <f t="shared" si="2"/>
        <v>0</v>
      </c>
      <c r="H58" s="30">
        <v>8</v>
      </c>
      <c r="I58" s="108">
        <f t="shared" si="3"/>
        <v>0</v>
      </c>
      <c r="J58" s="1"/>
      <c r="K58" s="1"/>
      <c r="L58"/>
      <c r="N58" s="1"/>
      <c r="O58" s="1"/>
      <c r="P58" s="1"/>
      <c r="Q58" s="1"/>
    </row>
    <row r="59" spans="1:17" ht="38.25" customHeight="1">
      <c r="A59" s="35">
        <v>47</v>
      </c>
      <c r="B59" s="32" t="s">
        <v>296</v>
      </c>
      <c r="C59" s="79"/>
      <c r="D59" s="14" t="s">
        <v>297</v>
      </c>
      <c r="E59" s="105">
        <v>5</v>
      </c>
      <c r="F59" s="17"/>
      <c r="G59" s="17">
        <f t="shared" si="2"/>
        <v>0</v>
      </c>
      <c r="H59" s="14">
        <v>8</v>
      </c>
      <c r="I59" s="17">
        <f t="shared" si="3"/>
        <v>0</v>
      </c>
      <c r="J59" s="1"/>
      <c r="K59" s="1"/>
      <c r="L59"/>
      <c r="N59" s="1"/>
      <c r="O59" s="1"/>
      <c r="P59" s="1"/>
      <c r="Q59" s="1"/>
    </row>
    <row r="60" spans="1:17" ht="12.75" customHeight="1">
      <c r="A60" s="35">
        <v>48</v>
      </c>
      <c r="B60" s="32" t="s">
        <v>298</v>
      </c>
      <c r="C60" s="80"/>
      <c r="D60" s="30" t="s">
        <v>18</v>
      </c>
      <c r="E60" s="78">
        <v>1200</v>
      </c>
      <c r="F60" s="68"/>
      <c r="G60" s="107">
        <f t="shared" si="2"/>
        <v>0</v>
      </c>
      <c r="H60" s="30">
        <v>8</v>
      </c>
      <c r="I60" s="108">
        <f t="shared" si="3"/>
        <v>0</v>
      </c>
      <c r="J60" s="1"/>
      <c r="K60" s="1"/>
      <c r="L60"/>
      <c r="N60" s="1"/>
      <c r="O60" s="1"/>
      <c r="P60" s="1"/>
      <c r="Q60" s="1"/>
    </row>
    <row r="61" spans="1:17" ht="12.75" customHeight="1">
      <c r="A61" s="35">
        <v>49</v>
      </c>
      <c r="B61" s="32" t="s">
        <v>299</v>
      </c>
      <c r="C61" s="80"/>
      <c r="D61" s="30" t="s">
        <v>18</v>
      </c>
      <c r="E61" s="78">
        <v>300</v>
      </c>
      <c r="F61" s="68"/>
      <c r="G61" s="107">
        <f t="shared" si="2"/>
        <v>0</v>
      </c>
      <c r="H61" s="30">
        <v>8</v>
      </c>
      <c r="I61" s="108">
        <f t="shared" si="3"/>
        <v>0</v>
      </c>
      <c r="J61" s="1"/>
      <c r="K61" s="1"/>
      <c r="L61"/>
      <c r="N61" s="1"/>
      <c r="O61" s="1"/>
      <c r="P61" s="1"/>
      <c r="Q61" s="1"/>
    </row>
    <row r="62" spans="1:17" ht="63.75" customHeight="1">
      <c r="A62" s="35">
        <v>50</v>
      </c>
      <c r="B62" s="32" t="s">
        <v>300</v>
      </c>
      <c r="C62" s="80"/>
      <c r="D62" s="78" t="s">
        <v>22</v>
      </c>
      <c r="E62" s="78">
        <v>260</v>
      </c>
      <c r="F62" s="107"/>
      <c r="G62" s="107">
        <f t="shared" si="2"/>
        <v>0</v>
      </c>
      <c r="H62" s="30">
        <v>8</v>
      </c>
      <c r="I62" s="108">
        <f t="shared" si="3"/>
        <v>0</v>
      </c>
      <c r="J62" s="1"/>
      <c r="K62" s="1"/>
      <c r="L62"/>
      <c r="N62" s="1"/>
      <c r="O62" s="1"/>
      <c r="P62" s="1"/>
      <c r="Q62" s="1"/>
    </row>
    <row r="63" spans="1:17" ht="15" customHeight="1">
      <c r="A63" s="344" t="s">
        <v>119</v>
      </c>
      <c r="B63" s="344"/>
      <c r="C63" s="344"/>
      <c r="D63" s="344"/>
      <c r="E63" s="344"/>
      <c r="F63" s="344"/>
      <c r="G63" s="70">
        <f>SUM(G10:G62)</f>
        <v>0</v>
      </c>
      <c r="H63" s="121"/>
      <c r="I63" s="94">
        <f>SUM(I10:I62)</f>
        <v>0</v>
      </c>
      <c r="J63" s="1"/>
      <c r="K63" s="1"/>
      <c r="N63" s="1"/>
      <c r="O63" s="1"/>
      <c r="P63" s="1"/>
      <c r="Q63" s="1"/>
    </row>
    <row r="64" spans="2:17" ht="12.75" customHeight="1">
      <c r="B64" s="1"/>
      <c r="C64" s="1"/>
      <c r="D64" s="1"/>
      <c r="E64" s="1"/>
      <c r="F64" s="1"/>
      <c r="G64" s="1"/>
      <c r="H64" s="1"/>
      <c r="I64" s="1"/>
      <c r="J64" s="1"/>
      <c r="K64" s="1"/>
      <c r="N64" s="1"/>
      <c r="O64" s="1"/>
      <c r="P64" s="1"/>
      <c r="Q64" s="1"/>
    </row>
    <row r="65" spans="2:17" ht="12.75" customHeight="1">
      <c r="B65" s="1"/>
      <c r="C65" s="1"/>
      <c r="D65" s="1"/>
      <c r="E65" s="1"/>
      <c r="F65" s="1"/>
      <c r="G65" s="1"/>
      <c r="H65" s="1"/>
      <c r="I65" s="1"/>
      <c r="J65" s="1"/>
      <c r="K65" s="1"/>
      <c r="L65" s="64"/>
      <c r="M65" s="1"/>
      <c r="N65" s="1"/>
      <c r="O65" s="1"/>
      <c r="P65" s="1"/>
      <c r="Q65" s="1"/>
    </row>
    <row r="66" spans="2:17" ht="12.75" customHeight="1">
      <c r="B66" s="1"/>
      <c r="C66" s="1"/>
      <c r="D66" s="1"/>
      <c r="E66" s="1"/>
      <c r="F66" s="342" t="s">
        <v>301</v>
      </c>
      <c r="G66" s="342"/>
      <c r="H66" s="342"/>
      <c r="I66" s="342"/>
      <c r="J66" s="1"/>
      <c r="K66" s="1"/>
      <c r="L66" s="64"/>
      <c r="M66" s="1"/>
      <c r="N66" s="1"/>
      <c r="O66" s="1"/>
      <c r="P66" s="1"/>
      <c r="Q66" s="1"/>
    </row>
    <row r="67" spans="2:17" ht="12.75" customHeight="1">
      <c r="B67" s="1"/>
      <c r="C67" s="1"/>
      <c r="D67" s="1"/>
      <c r="E67" s="1"/>
      <c r="F67" s="1" t="s">
        <v>121</v>
      </c>
      <c r="G67" s="1"/>
      <c r="H67" s="1"/>
      <c r="I67" s="1"/>
      <c r="J67" s="1"/>
      <c r="K67" s="1"/>
      <c r="L67" s="64"/>
      <c r="M67" s="1"/>
      <c r="N67" s="1"/>
      <c r="O67" s="1"/>
      <c r="P67" s="1"/>
      <c r="Q67" s="1"/>
    </row>
  </sheetData>
  <sheetProtection selectLockedCells="1" selectUnlockedCells="1"/>
  <mergeCells count="4">
    <mergeCell ref="A5:I5"/>
    <mergeCell ref="A7:I7"/>
    <mergeCell ref="A63:F63"/>
    <mergeCell ref="F66:I66"/>
  </mergeCells>
  <printOptions horizontalCentered="1"/>
  <pageMargins left="0.31527777777777777" right="0.31527777777777777" top="0.65" bottom="0.3541666666666667" header="0.5118055555555555" footer="0.5118055555555555"/>
  <pageSetup horizontalDpi="300" verticalDpi="300" orientation="landscape" paperSize="9"/>
  <ignoredErrors>
    <ignoredError sqref="I38" formula="1"/>
  </ignoredErrors>
</worksheet>
</file>

<file path=xl/worksheets/sheet11.xml><?xml version="1.0" encoding="utf-8"?>
<worksheet xmlns="http://schemas.openxmlformats.org/spreadsheetml/2006/main" xmlns:r="http://schemas.openxmlformats.org/officeDocument/2006/relationships">
  <dimension ref="A1:Q75"/>
  <sheetViews>
    <sheetView zoomScalePageLayoutView="0" workbookViewId="0" topLeftCell="A50">
      <selection activeCell="F58" sqref="F58:F68"/>
    </sheetView>
  </sheetViews>
  <sheetFormatPr defaultColWidth="11.5742187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0" width="12.140625" style="0" customWidth="1"/>
    <col min="11" max="11" width="12.140625" style="73" customWidth="1"/>
    <col min="12" max="17" width="12.140625" style="0" customWidth="1"/>
    <col min="18" max="254" width="17.28125" style="0" customWidth="1"/>
  </cols>
  <sheetData>
    <row r="1" spans="1:17" ht="12.75" customHeight="1">
      <c r="A1" s="1"/>
      <c r="B1" s="2" t="s">
        <v>809</v>
      </c>
      <c r="C1" s="2"/>
      <c r="D1" s="2"/>
      <c r="E1" s="1"/>
      <c r="F1" s="1"/>
      <c r="G1" s="1" t="s">
        <v>0</v>
      </c>
      <c r="H1" s="1"/>
      <c r="I1" s="1"/>
      <c r="J1" s="1"/>
      <c r="K1" s="64"/>
      <c r="L1" s="1"/>
      <c r="M1" s="1"/>
      <c r="N1" s="1"/>
      <c r="O1" s="1"/>
      <c r="P1" s="1"/>
      <c r="Q1" s="1"/>
    </row>
    <row r="2" spans="1:17" ht="12.75" customHeight="1">
      <c r="A2" s="1"/>
      <c r="B2" s="2" t="s">
        <v>1</v>
      </c>
      <c r="C2" s="2"/>
      <c r="D2" s="2"/>
      <c r="E2" s="1"/>
      <c r="F2" s="1"/>
      <c r="G2" s="1"/>
      <c r="H2" s="1"/>
      <c r="I2" s="1"/>
      <c r="J2" s="1"/>
      <c r="K2" s="64"/>
      <c r="L2" s="1"/>
      <c r="M2" s="1"/>
      <c r="N2" s="1"/>
      <c r="O2" s="1"/>
      <c r="P2" s="1"/>
      <c r="Q2" s="1"/>
    </row>
    <row r="3" spans="1:17" ht="12.75" customHeight="1">
      <c r="A3" s="1"/>
      <c r="B3" s="2" t="s">
        <v>2</v>
      </c>
      <c r="C3" s="2"/>
      <c r="D3" s="2"/>
      <c r="E3" s="1"/>
      <c r="F3" s="1"/>
      <c r="G3" s="1"/>
      <c r="H3" s="1"/>
      <c r="I3" s="1"/>
      <c r="J3" s="1"/>
      <c r="K3" s="64"/>
      <c r="L3" s="1"/>
      <c r="M3" s="1"/>
      <c r="N3" s="1"/>
      <c r="O3" s="1"/>
      <c r="P3" s="1"/>
      <c r="Q3" s="1"/>
    </row>
    <row r="4" spans="1:17" ht="12.75" customHeight="1">
      <c r="A4" s="1"/>
      <c r="B4" s="2" t="s">
        <v>3</v>
      </c>
      <c r="C4" s="2"/>
      <c r="D4" s="2"/>
      <c r="E4" s="1"/>
      <c r="F4" s="1"/>
      <c r="G4" s="1"/>
      <c r="H4" s="1"/>
      <c r="I4" s="1"/>
      <c r="J4" s="1"/>
      <c r="K4" s="64"/>
      <c r="L4" s="1"/>
      <c r="M4" s="1"/>
      <c r="N4" s="1"/>
      <c r="O4" s="1"/>
      <c r="P4" s="1"/>
      <c r="Q4" s="1"/>
    </row>
    <row r="5" spans="1:17" ht="12.75" customHeight="1">
      <c r="A5" s="340" t="s">
        <v>4</v>
      </c>
      <c r="B5" s="340"/>
      <c r="C5" s="340"/>
      <c r="D5" s="340"/>
      <c r="E5" s="340"/>
      <c r="F5" s="340"/>
      <c r="G5" s="340"/>
      <c r="H5" s="340"/>
      <c r="I5" s="340"/>
      <c r="J5" s="1"/>
      <c r="K5" s="64"/>
      <c r="L5" s="1"/>
      <c r="M5" s="1"/>
      <c r="N5" s="1"/>
      <c r="O5" s="1"/>
      <c r="P5" s="1"/>
      <c r="Q5" s="1"/>
    </row>
    <row r="6" spans="1:17" ht="12.75" customHeight="1">
      <c r="A6" s="1"/>
      <c r="B6" s="2"/>
      <c r="C6" s="2"/>
      <c r="D6" s="2"/>
      <c r="E6" s="1"/>
      <c r="F6" s="1"/>
      <c r="G6" s="1"/>
      <c r="H6" s="1"/>
      <c r="I6" s="1"/>
      <c r="J6" s="1"/>
      <c r="K6" s="64"/>
      <c r="L6" s="1"/>
      <c r="M6" s="1"/>
      <c r="N6" s="1"/>
      <c r="O6" s="1"/>
      <c r="P6" s="1"/>
      <c r="Q6" s="1"/>
    </row>
    <row r="7" spans="1:17" ht="12.75" customHeight="1">
      <c r="A7" s="340" t="s">
        <v>302</v>
      </c>
      <c r="B7" s="340"/>
      <c r="C7" s="340"/>
      <c r="D7" s="340"/>
      <c r="E7" s="340"/>
      <c r="F7" s="340"/>
      <c r="G7" s="340"/>
      <c r="H7" s="340"/>
      <c r="I7" s="340"/>
      <c r="J7" s="1"/>
      <c r="K7" s="64"/>
      <c r="L7" s="1"/>
      <c r="M7" s="1"/>
      <c r="N7" s="1"/>
      <c r="O7" s="1"/>
      <c r="P7" s="1"/>
      <c r="Q7" s="1"/>
    </row>
    <row r="8" spans="1:17" ht="78.75" customHeight="1">
      <c r="A8" s="6" t="s">
        <v>6</v>
      </c>
      <c r="B8" s="6" t="s">
        <v>7</v>
      </c>
      <c r="C8" s="6" t="s">
        <v>8</v>
      </c>
      <c r="D8" s="6" t="s">
        <v>245</v>
      </c>
      <c r="E8" s="6" t="s">
        <v>10</v>
      </c>
      <c r="F8" s="7" t="s">
        <v>11</v>
      </c>
      <c r="G8" s="7" t="s">
        <v>12</v>
      </c>
      <c r="H8" s="7" t="s">
        <v>13</v>
      </c>
      <c r="I8" s="7" t="s">
        <v>14</v>
      </c>
      <c r="J8" s="1"/>
      <c r="K8" s="64"/>
      <c r="L8" s="1"/>
      <c r="M8" s="1"/>
      <c r="N8" s="1"/>
      <c r="O8" s="1"/>
      <c r="P8" s="1"/>
      <c r="Q8" s="1"/>
    </row>
    <row r="9" spans="1:17" ht="15.75" customHeight="1">
      <c r="A9" s="6">
        <v>1</v>
      </c>
      <c r="B9" s="6">
        <v>2</v>
      </c>
      <c r="C9" s="6">
        <v>3</v>
      </c>
      <c r="D9" s="6">
        <v>4</v>
      </c>
      <c r="E9" s="7">
        <v>5</v>
      </c>
      <c r="F9" s="7">
        <v>6</v>
      </c>
      <c r="G9" s="7">
        <v>7</v>
      </c>
      <c r="H9" s="7">
        <v>8</v>
      </c>
      <c r="I9" s="7">
        <v>9</v>
      </c>
      <c r="J9" s="1"/>
      <c r="K9" s="64"/>
      <c r="L9" s="1"/>
      <c r="M9" s="1"/>
      <c r="N9" s="1"/>
      <c r="O9" s="1"/>
      <c r="P9" s="1"/>
      <c r="Q9" s="1"/>
    </row>
    <row r="10" spans="1:17" ht="38.25" customHeight="1">
      <c r="A10" s="35">
        <v>1</v>
      </c>
      <c r="B10" s="32" t="s">
        <v>303</v>
      </c>
      <c r="C10" s="122"/>
      <c r="D10" s="35" t="s">
        <v>125</v>
      </c>
      <c r="E10" s="35" t="s">
        <v>125</v>
      </c>
      <c r="F10" s="14" t="s">
        <v>125</v>
      </c>
      <c r="G10" s="14" t="s">
        <v>125</v>
      </c>
      <c r="H10" s="18" t="s">
        <v>125</v>
      </c>
      <c r="I10" s="14" t="s">
        <v>125</v>
      </c>
      <c r="J10" s="1"/>
      <c r="K10"/>
      <c r="L10" s="1"/>
      <c r="M10" s="1"/>
      <c r="N10" s="1"/>
      <c r="O10" s="1"/>
      <c r="P10" s="1"/>
      <c r="Q10" s="1"/>
    </row>
    <row r="11" spans="1:17" ht="12.75" customHeight="1">
      <c r="A11" s="35" t="s">
        <v>33</v>
      </c>
      <c r="B11" s="82">
        <v>6</v>
      </c>
      <c r="C11" s="122"/>
      <c r="D11" s="35" t="s">
        <v>18</v>
      </c>
      <c r="E11" s="35">
        <v>450</v>
      </c>
      <c r="F11" s="77"/>
      <c r="G11" s="17">
        <f aca="true" t="shared" si="0" ref="G11:G27">E11*F11</f>
        <v>0</v>
      </c>
      <c r="H11" s="14">
        <v>8</v>
      </c>
      <c r="I11" s="17">
        <f aca="true" t="shared" si="1" ref="I11:I27">G11*1.08</f>
        <v>0</v>
      </c>
      <c r="J11" s="1"/>
      <c r="K11"/>
      <c r="M11" s="1"/>
      <c r="N11" s="1"/>
      <c r="O11" s="1"/>
      <c r="P11" s="1"/>
      <c r="Q11" s="1"/>
    </row>
    <row r="12" spans="1:17" ht="12.75" customHeight="1">
      <c r="A12" s="35" t="s">
        <v>36</v>
      </c>
      <c r="B12" s="82">
        <v>8</v>
      </c>
      <c r="C12" s="122"/>
      <c r="D12" s="35" t="s">
        <v>18</v>
      </c>
      <c r="E12" s="35">
        <v>50</v>
      </c>
      <c r="F12" s="77"/>
      <c r="G12" s="17">
        <f t="shared" si="0"/>
        <v>0</v>
      </c>
      <c r="H12" s="14">
        <v>8</v>
      </c>
      <c r="I12" s="17">
        <f t="shared" si="1"/>
        <v>0</v>
      </c>
      <c r="J12" s="1"/>
      <c r="K12"/>
      <c r="M12" s="1"/>
      <c r="N12" s="1"/>
      <c r="O12" s="1"/>
      <c r="P12" s="1"/>
      <c r="Q12" s="1"/>
    </row>
    <row r="13" spans="1:17" ht="12.75" customHeight="1">
      <c r="A13" s="35" t="s">
        <v>38</v>
      </c>
      <c r="B13" s="82">
        <v>10</v>
      </c>
      <c r="C13" s="122"/>
      <c r="D13" s="35" t="s">
        <v>18</v>
      </c>
      <c r="E13" s="35">
        <v>130</v>
      </c>
      <c r="F13" s="77"/>
      <c r="G13" s="17">
        <f t="shared" si="0"/>
        <v>0</v>
      </c>
      <c r="H13" s="14">
        <v>8</v>
      </c>
      <c r="I13" s="17">
        <f t="shared" si="1"/>
        <v>0</v>
      </c>
      <c r="J13" s="1"/>
      <c r="K13"/>
      <c r="M13" s="1"/>
      <c r="N13" s="1"/>
      <c r="O13" s="1"/>
      <c r="P13" s="1"/>
      <c r="Q13" s="1"/>
    </row>
    <row r="14" spans="1:17" ht="12.75" customHeight="1">
      <c r="A14" s="35" t="s">
        <v>40</v>
      </c>
      <c r="B14" s="82">
        <v>12</v>
      </c>
      <c r="C14" s="122"/>
      <c r="D14" s="35" t="s">
        <v>18</v>
      </c>
      <c r="E14" s="35">
        <v>90</v>
      </c>
      <c r="F14" s="77"/>
      <c r="G14" s="17">
        <f t="shared" si="0"/>
        <v>0</v>
      </c>
      <c r="H14" s="14">
        <v>8</v>
      </c>
      <c r="I14" s="17">
        <f t="shared" si="1"/>
        <v>0</v>
      </c>
      <c r="J14" s="1"/>
      <c r="K14"/>
      <c r="M14" s="1"/>
      <c r="N14" s="1"/>
      <c r="O14" s="1"/>
      <c r="P14" s="1"/>
      <c r="Q14" s="1"/>
    </row>
    <row r="15" spans="1:17" ht="12.75" customHeight="1">
      <c r="A15" s="35" t="s">
        <v>42</v>
      </c>
      <c r="B15" s="82">
        <v>14</v>
      </c>
      <c r="C15" s="122"/>
      <c r="D15" s="35" t="s">
        <v>18</v>
      </c>
      <c r="E15" s="35">
        <v>90</v>
      </c>
      <c r="F15" s="77"/>
      <c r="G15" s="17">
        <f t="shared" si="0"/>
        <v>0</v>
      </c>
      <c r="H15" s="14">
        <v>8</v>
      </c>
      <c r="I15" s="17">
        <f t="shared" si="1"/>
        <v>0</v>
      </c>
      <c r="J15" s="1"/>
      <c r="K15"/>
      <c r="M15" s="1"/>
      <c r="N15" s="1"/>
      <c r="O15" s="1"/>
      <c r="P15" s="1"/>
      <c r="Q15" s="1"/>
    </row>
    <row r="16" spans="1:17" ht="12.75" customHeight="1">
      <c r="A16" s="35" t="s">
        <v>51</v>
      </c>
      <c r="B16" s="82">
        <v>16</v>
      </c>
      <c r="C16" s="122"/>
      <c r="D16" s="35" t="s">
        <v>18</v>
      </c>
      <c r="E16" s="35">
        <v>90</v>
      </c>
      <c r="F16" s="77"/>
      <c r="G16" s="17">
        <f t="shared" si="0"/>
        <v>0</v>
      </c>
      <c r="H16" s="14">
        <v>8</v>
      </c>
      <c r="I16" s="17">
        <f t="shared" si="1"/>
        <v>0</v>
      </c>
      <c r="J16" s="1"/>
      <c r="K16"/>
      <c r="M16" s="1"/>
      <c r="N16" s="1"/>
      <c r="O16" s="1"/>
      <c r="P16" s="1"/>
      <c r="Q16" s="1"/>
    </row>
    <row r="17" spans="1:17" ht="12.75" customHeight="1">
      <c r="A17" s="35" t="s">
        <v>53</v>
      </c>
      <c r="B17" s="82">
        <v>18</v>
      </c>
      <c r="C17" s="122"/>
      <c r="D17" s="35" t="s">
        <v>18</v>
      </c>
      <c r="E17" s="35">
        <v>150</v>
      </c>
      <c r="F17" s="77"/>
      <c r="G17" s="17">
        <f t="shared" si="0"/>
        <v>0</v>
      </c>
      <c r="H17" s="14">
        <v>8</v>
      </c>
      <c r="I17" s="17">
        <f t="shared" si="1"/>
        <v>0</v>
      </c>
      <c r="J17" s="1"/>
      <c r="K17"/>
      <c r="M17" s="1"/>
      <c r="N17" s="1"/>
      <c r="O17" s="1"/>
      <c r="P17" s="1"/>
      <c r="Q17" s="1"/>
    </row>
    <row r="18" spans="1:17" ht="12.75" customHeight="1">
      <c r="A18" s="35" t="s">
        <v>67</v>
      </c>
      <c r="B18" s="82">
        <v>20</v>
      </c>
      <c r="C18" s="122"/>
      <c r="D18" s="35" t="s">
        <v>18</v>
      </c>
      <c r="E18" s="35">
        <v>450</v>
      </c>
      <c r="F18" s="77"/>
      <c r="G18" s="17">
        <f t="shared" si="0"/>
        <v>0</v>
      </c>
      <c r="H18" s="14">
        <v>8</v>
      </c>
      <c r="I18" s="17">
        <f t="shared" si="1"/>
        <v>0</v>
      </c>
      <c r="J18" s="1"/>
      <c r="K18"/>
      <c r="M18" s="1"/>
      <c r="N18" s="1"/>
      <c r="O18" s="1"/>
      <c r="P18" s="1"/>
      <c r="Q18" s="1"/>
    </row>
    <row r="19" spans="1:17" ht="12.75" customHeight="1">
      <c r="A19" s="35" t="s">
        <v>78</v>
      </c>
      <c r="B19" s="82">
        <v>22</v>
      </c>
      <c r="C19" s="122"/>
      <c r="D19" s="35" t="s">
        <v>18</v>
      </c>
      <c r="E19" s="35">
        <v>45</v>
      </c>
      <c r="F19" s="77"/>
      <c r="G19" s="17">
        <f t="shared" si="0"/>
        <v>0</v>
      </c>
      <c r="H19" s="14">
        <v>8</v>
      </c>
      <c r="I19" s="17">
        <f t="shared" si="1"/>
        <v>0</v>
      </c>
      <c r="J19" s="1"/>
      <c r="K19"/>
      <c r="M19" s="1"/>
      <c r="N19" s="1"/>
      <c r="O19" s="1"/>
      <c r="P19" s="1"/>
      <c r="Q19" s="1"/>
    </row>
    <row r="20" spans="1:17" ht="12.75" customHeight="1">
      <c r="A20" s="35" t="s">
        <v>79</v>
      </c>
      <c r="B20" s="82">
        <v>24</v>
      </c>
      <c r="C20" s="122"/>
      <c r="D20" s="35" t="s">
        <v>18</v>
      </c>
      <c r="E20" s="35">
        <v>120</v>
      </c>
      <c r="F20" s="77"/>
      <c r="G20" s="17">
        <f t="shared" si="0"/>
        <v>0</v>
      </c>
      <c r="H20" s="14">
        <v>8</v>
      </c>
      <c r="I20" s="17">
        <f t="shared" si="1"/>
        <v>0</v>
      </c>
      <c r="J20" s="1"/>
      <c r="K20"/>
      <c r="M20" s="1"/>
      <c r="N20" s="1"/>
      <c r="O20" s="1"/>
      <c r="P20" s="1"/>
      <c r="Q20" s="1"/>
    </row>
    <row r="21" spans="1:17" ht="38.25" customHeight="1">
      <c r="A21" s="35">
        <v>2</v>
      </c>
      <c r="B21" s="82" t="s">
        <v>304</v>
      </c>
      <c r="C21" s="122"/>
      <c r="D21" s="35" t="s">
        <v>16</v>
      </c>
      <c r="E21" s="35">
        <v>210</v>
      </c>
      <c r="F21" s="77"/>
      <c r="G21" s="17">
        <f t="shared" si="0"/>
        <v>0</v>
      </c>
      <c r="H21" s="14">
        <v>8</v>
      </c>
      <c r="I21" s="17">
        <f t="shared" si="1"/>
        <v>0</v>
      </c>
      <c r="J21" s="1"/>
      <c r="K21"/>
      <c r="M21" s="1"/>
      <c r="N21" s="1"/>
      <c r="O21" s="1"/>
      <c r="P21" s="1"/>
      <c r="Q21" s="1"/>
    </row>
    <row r="22" spans="1:17" ht="38.25" customHeight="1">
      <c r="A22" s="35">
        <v>3</v>
      </c>
      <c r="B22" s="75" t="s">
        <v>305</v>
      </c>
      <c r="C22" s="122"/>
      <c r="D22" s="14" t="s">
        <v>18</v>
      </c>
      <c r="E22" s="14">
        <v>2900</v>
      </c>
      <c r="F22" s="17"/>
      <c r="G22" s="17">
        <f t="shared" si="0"/>
        <v>0</v>
      </c>
      <c r="H22" s="14">
        <v>8</v>
      </c>
      <c r="I22" s="17">
        <f t="shared" si="1"/>
        <v>0</v>
      </c>
      <c r="J22" s="1"/>
      <c r="K22"/>
      <c r="M22" s="1"/>
      <c r="N22" s="1"/>
      <c r="O22" s="1"/>
      <c r="P22" s="1"/>
      <c r="Q22" s="1"/>
    </row>
    <row r="23" spans="1:17" ht="38.25" customHeight="1">
      <c r="A23" s="35">
        <v>4</v>
      </c>
      <c r="B23" s="75" t="s">
        <v>306</v>
      </c>
      <c r="C23" s="122"/>
      <c r="D23" s="14" t="s">
        <v>16</v>
      </c>
      <c r="E23" s="14">
        <v>30</v>
      </c>
      <c r="F23" s="17"/>
      <c r="G23" s="17">
        <f t="shared" si="0"/>
        <v>0</v>
      </c>
      <c r="H23" s="14">
        <v>8</v>
      </c>
      <c r="I23" s="17">
        <f t="shared" si="1"/>
        <v>0</v>
      </c>
      <c r="J23" s="1"/>
      <c r="K23"/>
      <c r="M23" s="1"/>
      <c r="N23" s="1"/>
      <c r="O23" s="1"/>
      <c r="P23" s="1"/>
      <c r="Q23" s="1"/>
    </row>
    <row r="24" spans="1:17" ht="26.25" customHeight="1">
      <c r="A24" s="35">
        <v>5</v>
      </c>
      <c r="B24" s="75" t="s">
        <v>307</v>
      </c>
      <c r="C24" s="122"/>
      <c r="D24" s="14" t="s">
        <v>18</v>
      </c>
      <c r="E24" s="14">
        <v>60</v>
      </c>
      <c r="F24" s="17"/>
      <c r="G24" s="17">
        <f t="shared" si="0"/>
        <v>0</v>
      </c>
      <c r="H24" s="14">
        <v>8</v>
      </c>
      <c r="I24" s="17">
        <f t="shared" si="1"/>
        <v>0</v>
      </c>
      <c r="J24" s="1"/>
      <c r="K24"/>
      <c r="M24" s="1"/>
      <c r="N24" s="1"/>
      <c r="O24" s="1"/>
      <c r="P24" s="1"/>
      <c r="Q24" s="1"/>
    </row>
    <row r="25" spans="1:17" ht="25.5" customHeight="1">
      <c r="A25" s="35">
        <v>6</v>
      </c>
      <c r="B25" s="75" t="s">
        <v>308</v>
      </c>
      <c r="C25" s="122"/>
      <c r="D25" s="14" t="s">
        <v>18</v>
      </c>
      <c r="E25" s="123">
        <v>40</v>
      </c>
      <c r="F25" s="76"/>
      <c r="G25" s="17">
        <f t="shared" si="0"/>
        <v>0</v>
      </c>
      <c r="H25" s="14">
        <v>8</v>
      </c>
      <c r="I25" s="17">
        <f t="shared" si="1"/>
        <v>0</v>
      </c>
      <c r="J25" s="1"/>
      <c r="K25"/>
      <c r="M25" s="1"/>
      <c r="N25" s="1"/>
      <c r="O25" s="1"/>
      <c r="P25" s="1"/>
      <c r="Q25" s="1"/>
    </row>
    <row r="26" spans="1:17" ht="12.75" customHeight="1">
      <c r="A26" s="35">
        <v>7</v>
      </c>
      <c r="B26" s="32" t="s">
        <v>309</v>
      </c>
      <c r="C26" s="79"/>
      <c r="D26" s="35" t="s">
        <v>18</v>
      </c>
      <c r="E26" s="124">
        <v>20</v>
      </c>
      <c r="F26" s="17"/>
      <c r="G26" s="17">
        <f t="shared" si="0"/>
        <v>0</v>
      </c>
      <c r="H26" s="14">
        <v>8</v>
      </c>
      <c r="I26" s="17">
        <f t="shared" si="1"/>
        <v>0</v>
      </c>
      <c r="J26" s="1"/>
      <c r="K26"/>
      <c r="M26" s="1"/>
      <c r="N26" s="1"/>
      <c r="O26" s="1"/>
      <c r="P26" s="1"/>
      <c r="Q26" s="1"/>
    </row>
    <row r="27" spans="1:17" ht="25.5" customHeight="1">
      <c r="A27" s="35">
        <v>8</v>
      </c>
      <c r="B27" s="32" t="s">
        <v>310</v>
      </c>
      <c r="C27" s="79"/>
      <c r="D27" s="35" t="s">
        <v>18</v>
      </c>
      <c r="E27" s="124">
        <v>15</v>
      </c>
      <c r="F27" s="17"/>
      <c r="G27" s="17">
        <f t="shared" si="0"/>
        <v>0</v>
      </c>
      <c r="H27" s="14">
        <v>8</v>
      </c>
      <c r="I27" s="17">
        <f t="shared" si="1"/>
        <v>0</v>
      </c>
      <c r="J27" s="1"/>
      <c r="K27"/>
      <c r="M27" s="1"/>
      <c r="N27" s="1"/>
      <c r="O27" s="1"/>
      <c r="P27" s="1"/>
      <c r="Q27" s="1"/>
    </row>
    <row r="28" spans="1:17" ht="25.5" customHeight="1">
      <c r="A28" s="35">
        <v>9</v>
      </c>
      <c r="B28" s="88" t="s">
        <v>311</v>
      </c>
      <c r="C28" s="79"/>
      <c r="D28" s="14" t="s">
        <v>125</v>
      </c>
      <c r="E28" s="14" t="s">
        <v>125</v>
      </c>
      <c r="F28" s="17" t="s">
        <v>125</v>
      </c>
      <c r="G28" s="17" t="s">
        <v>125</v>
      </c>
      <c r="H28" s="14" t="s">
        <v>125</v>
      </c>
      <c r="I28" s="17" t="s">
        <v>125</v>
      </c>
      <c r="J28" s="1"/>
      <c r="K28"/>
      <c r="M28" s="1"/>
      <c r="N28" s="1"/>
      <c r="O28" s="1"/>
      <c r="P28" s="1"/>
      <c r="Q28" s="1"/>
    </row>
    <row r="29" spans="1:17" ht="12.75" customHeight="1">
      <c r="A29" s="35" t="s">
        <v>33</v>
      </c>
      <c r="B29" s="82" t="s">
        <v>312</v>
      </c>
      <c r="C29" s="79"/>
      <c r="D29" s="35" t="s">
        <v>18</v>
      </c>
      <c r="E29" s="35">
        <v>300</v>
      </c>
      <c r="F29" s="125"/>
      <c r="G29" s="17">
        <f aca="true" t="shared" si="2" ref="G29:G53">E29*F29</f>
        <v>0</v>
      </c>
      <c r="H29" s="14">
        <v>8</v>
      </c>
      <c r="I29" s="17">
        <f aca="true" t="shared" si="3" ref="I29:I53">G29*1.08</f>
        <v>0</v>
      </c>
      <c r="J29" s="1"/>
      <c r="K29"/>
      <c r="M29" s="1"/>
      <c r="N29" s="1"/>
      <c r="O29" s="1"/>
      <c r="P29" s="1"/>
      <c r="Q29" s="1"/>
    </row>
    <row r="30" spans="1:17" ht="12.75" customHeight="1">
      <c r="A30" s="35" t="s">
        <v>36</v>
      </c>
      <c r="B30" s="82" t="s">
        <v>313</v>
      </c>
      <c r="C30" s="79"/>
      <c r="D30" s="35" t="s">
        <v>18</v>
      </c>
      <c r="E30" s="35">
        <v>7000</v>
      </c>
      <c r="F30" s="125"/>
      <c r="G30" s="17">
        <f t="shared" si="2"/>
        <v>0</v>
      </c>
      <c r="H30" s="14">
        <v>8</v>
      </c>
      <c r="I30" s="17">
        <f t="shared" si="3"/>
        <v>0</v>
      </c>
      <c r="J30" s="1"/>
      <c r="K30"/>
      <c r="M30" s="1"/>
      <c r="N30" s="1"/>
      <c r="O30" s="1"/>
      <c r="P30" s="1"/>
      <c r="Q30" s="1"/>
    </row>
    <row r="31" spans="1:17" ht="12.75" customHeight="1">
      <c r="A31" s="35" t="s">
        <v>38</v>
      </c>
      <c r="B31" s="82" t="s">
        <v>314</v>
      </c>
      <c r="C31" s="79"/>
      <c r="D31" s="35" t="s">
        <v>18</v>
      </c>
      <c r="E31" s="35">
        <v>100</v>
      </c>
      <c r="F31" s="125"/>
      <c r="G31" s="17">
        <f t="shared" si="2"/>
        <v>0</v>
      </c>
      <c r="H31" s="14">
        <v>8</v>
      </c>
      <c r="I31" s="17">
        <f t="shared" si="3"/>
        <v>0</v>
      </c>
      <c r="J31" s="1"/>
      <c r="K31"/>
      <c r="M31" s="1"/>
      <c r="N31" s="1"/>
      <c r="O31" s="1"/>
      <c r="P31" s="1"/>
      <c r="Q31" s="1"/>
    </row>
    <row r="32" spans="1:17" ht="38.25" customHeight="1">
      <c r="A32" s="35">
        <v>10</v>
      </c>
      <c r="B32" s="115" t="s">
        <v>315</v>
      </c>
      <c r="C32" s="126"/>
      <c r="D32" s="14" t="s">
        <v>18</v>
      </c>
      <c r="E32" s="35">
        <v>1200</v>
      </c>
      <c r="F32" s="17"/>
      <c r="G32" s="17">
        <f t="shared" si="2"/>
        <v>0</v>
      </c>
      <c r="H32" s="14">
        <v>8</v>
      </c>
      <c r="I32" s="17">
        <f t="shared" si="3"/>
        <v>0</v>
      </c>
      <c r="J32" s="1"/>
      <c r="K32"/>
      <c r="M32" s="1"/>
      <c r="N32" s="1"/>
      <c r="O32" s="1"/>
      <c r="P32" s="1"/>
      <c r="Q32" s="1"/>
    </row>
    <row r="33" spans="1:17" ht="12.75" customHeight="1">
      <c r="A33" s="35">
        <v>11</v>
      </c>
      <c r="B33" s="32" t="s">
        <v>316</v>
      </c>
      <c r="C33" s="79"/>
      <c r="D33" s="35" t="s">
        <v>18</v>
      </c>
      <c r="E33" s="35">
        <v>250</v>
      </c>
      <c r="F33" s="125"/>
      <c r="G33" s="17">
        <f t="shared" si="2"/>
        <v>0</v>
      </c>
      <c r="H33" s="14">
        <v>8</v>
      </c>
      <c r="I33" s="17">
        <f t="shared" si="3"/>
        <v>0</v>
      </c>
      <c r="J33" s="1"/>
      <c r="K33"/>
      <c r="M33" s="1"/>
      <c r="N33" s="1"/>
      <c r="O33" s="1"/>
      <c r="P33" s="1"/>
      <c r="Q33" s="1"/>
    </row>
    <row r="34" spans="1:17" ht="24" customHeight="1">
      <c r="A34" s="35">
        <v>12</v>
      </c>
      <c r="B34" s="63" t="s">
        <v>317</v>
      </c>
      <c r="C34" s="79"/>
      <c r="D34" s="35" t="s">
        <v>18</v>
      </c>
      <c r="E34" s="35">
        <v>1500</v>
      </c>
      <c r="F34" s="125"/>
      <c r="G34" s="17">
        <f t="shared" si="2"/>
        <v>0</v>
      </c>
      <c r="H34" s="14">
        <v>8</v>
      </c>
      <c r="I34" s="17">
        <f t="shared" si="3"/>
        <v>0</v>
      </c>
      <c r="J34" s="1"/>
      <c r="K34"/>
      <c r="M34" s="1"/>
      <c r="N34" s="1"/>
      <c r="O34" s="1"/>
      <c r="P34" s="1"/>
      <c r="Q34" s="1"/>
    </row>
    <row r="35" spans="1:17" ht="12.75" customHeight="1">
      <c r="A35" s="35">
        <v>13</v>
      </c>
      <c r="B35" s="63" t="s">
        <v>318</v>
      </c>
      <c r="C35" s="24"/>
      <c r="D35" s="35" t="s">
        <v>18</v>
      </c>
      <c r="E35" s="24">
        <v>500</v>
      </c>
      <c r="F35" s="17"/>
      <c r="G35" s="17">
        <f t="shared" si="2"/>
        <v>0</v>
      </c>
      <c r="H35" s="14">
        <v>8</v>
      </c>
      <c r="I35" s="17">
        <f t="shared" si="3"/>
        <v>0</v>
      </c>
      <c r="J35" s="1"/>
      <c r="K35"/>
      <c r="M35" s="1"/>
      <c r="N35" s="1"/>
      <c r="O35" s="1"/>
      <c r="P35" s="1"/>
      <c r="Q35" s="1"/>
    </row>
    <row r="36" spans="1:17" ht="42.75" customHeight="1">
      <c r="A36" s="35">
        <v>14</v>
      </c>
      <c r="B36" s="82" t="s">
        <v>827</v>
      </c>
      <c r="C36" s="24"/>
      <c r="D36" s="35" t="s">
        <v>18</v>
      </c>
      <c r="E36" s="24">
        <v>100</v>
      </c>
      <c r="F36" s="17"/>
      <c r="G36" s="17">
        <f t="shared" si="2"/>
        <v>0</v>
      </c>
      <c r="H36" s="14"/>
      <c r="I36" s="17">
        <f t="shared" si="3"/>
        <v>0</v>
      </c>
      <c r="J36" s="1"/>
      <c r="K36"/>
      <c r="M36" s="1"/>
      <c r="N36" s="1"/>
      <c r="O36" s="1"/>
      <c r="P36" s="1"/>
      <c r="Q36" s="1"/>
    </row>
    <row r="37" spans="1:17" ht="38.25" customHeight="1">
      <c r="A37" s="35">
        <v>15</v>
      </c>
      <c r="B37" s="32" t="s">
        <v>319</v>
      </c>
      <c r="C37" s="122"/>
      <c r="D37" s="24" t="s">
        <v>18</v>
      </c>
      <c r="E37" s="127">
        <v>5</v>
      </c>
      <c r="F37" s="25"/>
      <c r="G37" s="17">
        <f t="shared" si="2"/>
        <v>0</v>
      </c>
      <c r="H37" s="24">
        <v>8</v>
      </c>
      <c r="I37" s="17">
        <f t="shared" si="3"/>
        <v>0</v>
      </c>
      <c r="J37" s="1"/>
      <c r="K37"/>
      <c r="M37" s="1"/>
      <c r="N37" s="1"/>
      <c r="O37" s="1"/>
      <c r="P37" s="1"/>
      <c r="Q37" s="1"/>
    </row>
    <row r="38" spans="1:17" ht="12.75" customHeight="1">
      <c r="A38" s="35">
        <v>16</v>
      </c>
      <c r="B38" s="15" t="s">
        <v>320</v>
      </c>
      <c r="C38" s="79"/>
      <c r="D38" s="35" t="s">
        <v>18</v>
      </c>
      <c r="E38" s="35">
        <v>650</v>
      </c>
      <c r="F38" s="125"/>
      <c r="G38" s="17">
        <f t="shared" si="2"/>
        <v>0</v>
      </c>
      <c r="H38" s="14">
        <v>8</v>
      </c>
      <c r="I38" s="17">
        <f t="shared" si="3"/>
        <v>0</v>
      </c>
      <c r="J38" s="1"/>
      <c r="K38"/>
      <c r="M38" s="1"/>
      <c r="N38" s="1"/>
      <c r="O38" s="1"/>
      <c r="P38" s="1"/>
      <c r="Q38" s="1"/>
    </row>
    <row r="39" spans="1:17" ht="12.75" customHeight="1">
      <c r="A39" s="35">
        <v>17</v>
      </c>
      <c r="B39" s="44" t="s">
        <v>321</v>
      </c>
      <c r="C39" s="128"/>
      <c r="D39" s="129" t="s">
        <v>18</v>
      </c>
      <c r="E39" s="129">
        <v>800</v>
      </c>
      <c r="F39" s="125"/>
      <c r="G39" s="17">
        <f t="shared" si="2"/>
        <v>0</v>
      </c>
      <c r="H39" s="14">
        <v>8</v>
      </c>
      <c r="I39" s="17">
        <f t="shared" si="3"/>
        <v>0</v>
      </c>
      <c r="J39" s="1"/>
      <c r="K39"/>
      <c r="M39" s="1"/>
      <c r="N39" s="1"/>
      <c r="O39" s="1"/>
      <c r="P39" s="1"/>
      <c r="Q39" s="1"/>
    </row>
    <row r="40" spans="1:17" ht="38.25" customHeight="1">
      <c r="A40" s="35">
        <v>18</v>
      </c>
      <c r="B40" s="32" t="s">
        <v>322</v>
      </c>
      <c r="C40" s="130"/>
      <c r="D40" s="14" t="s">
        <v>18</v>
      </c>
      <c r="E40" s="35">
        <v>2300</v>
      </c>
      <c r="F40" s="131"/>
      <c r="G40" s="17">
        <f t="shared" si="2"/>
        <v>0</v>
      </c>
      <c r="H40" s="35">
        <v>8</v>
      </c>
      <c r="I40" s="17">
        <f t="shared" si="3"/>
        <v>0</v>
      </c>
      <c r="J40" s="1"/>
      <c r="K40"/>
      <c r="M40" s="1"/>
      <c r="N40" s="1"/>
      <c r="O40" s="1"/>
      <c r="P40" s="1"/>
      <c r="Q40" s="1"/>
    </row>
    <row r="41" spans="1:17" ht="38.25" customHeight="1">
      <c r="A41" s="35">
        <v>19</v>
      </c>
      <c r="B41" s="32" t="s">
        <v>323</v>
      </c>
      <c r="C41" s="132"/>
      <c r="D41" s="14" t="s">
        <v>18</v>
      </c>
      <c r="E41" s="35">
        <v>150</v>
      </c>
      <c r="F41" s="131"/>
      <c r="G41" s="17">
        <f t="shared" si="2"/>
        <v>0</v>
      </c>
      <c r="H41" s="14">
        <v>8</v>
      </c>
      <c r="I41" s="17">
        <f t="shared" si="3"/>
        <v>0</v>
      </c>
      <c r="J41" s="1"/>
      <c r="K41"/>
      <c r="M41" s="1"/>
      <c r="N41" s="1"/>
      <c r="O41" s="1"/>
      <c r="P41" s="1"/>
      <c r="Q41" s="1"/>
    </row>
    <row r="42" spans="1:17" ht="27.75" customHeight="1">
      <c r="A42" s="35">
        <v>20</v>
      </c>
      <c r="B42" s="32" t="s">
        <v>324</v>
      </c>
      <c r="C42" s="132"/>
      <c r="D42" s="14" t="s">
        <v>18</v>
      </c>
      <c r="E42" s="35">
        <v>600</v>
      </c>
      <c r="F42" s="131"/>
      <c r="G42" s="17">
        <f t="shared" si="2"/>
        <v>0</v>
      </c>
      <c r="H42" s="14">
        <v>8</v>
      </c>
      <c r="I42" s="17">
        <f t="shared" si="3"/>
        <v>0</v>
      </c>
      <c r="J42" s="1"/>
      <c r="K42"/>
      <c r="M42" s="1"/>
      <c r="N42" s="1"/>
      <c r="O42" s="1"/>
      <c r="P42" s="1"/>
      <c r="Q42" s="1"/>
    </row>
    <row r="43" spans="1:17" ht="63.75" customHeight="1">
      <c r="A43" s="35">
        <v>21</v>
      </c>
      <c r="B43" s="32" t="s">
        <v>325</v>
      </c>
      <c r="C43" s="122"/>
      <c r="D43" s="24" t="s">
        <v>18</v>
      </c>
      <c r="E43" s="127">
        <v>10</v>
      </c>
      <c r="F43" s="133"/>
      <c r="G43" s="17">
        <f t="shared" si="2"/>
        <v>0</v>
      </c>
      <c r="H43" s="24">
        <v>8</v>
      </c>
      <c r="I43" s="17">
        <f t="shared" si="3"/>
        <v>0</v>
      </c>
      <c r="J43" s="1"/>
      <c r="K43"/>
      <c r="M43" s="1"/>
      <c r="N43" s="1"/>
      <c r="O43" s="1"/>
      <c r="P43" s="1"/>
      <c r="Q43" s="1"/>
    </row>
    <row r="44" spans="1:17" ht="39.75" customHeight="1">
      <c r="A44" s="35">
        <v>22</v>
      </c>
      <c r="B44" s="134" t="s">
        <v>326</v>
      </c>
      <c r="C44" s="135"/>
      <c r="D44" s="136" t="s">
        <v>18</v>
      </c>
      <c r="E44" s="49">
        <v>50</v>
      </c>
      <c r="F44" s="17"/>
      <c r="G44" s="17">
        <f t="shared" si="2"/>
        <v>0</v>
      </c>
      <c r="H44" s="35">
        <v>8</v>
      </c>
      <c r="I44" s="17">
        <f t="shared" si="3"/>
        <v>0</v>
      </c>
      <c r="J44" s="1"/>
      <c r="K44"/>
      <c r="M44" s="1"/>
      <c r="N44" s="1"/>
      <c r="O44" s="1"/>
      <c r="P44" s="1"/>
      <c r="Q44" s="1"/>
    </row>
    <row r="45" spans="1:17" ht="25.5" customHeight="1">
      <c r="A45" s="35">
        <v>23</v>
      </c>
      <c r="B45" s="115" t="s">
        <v>327</v>
      </c>
      <c r="C45" s="126"/>
      <c r="D45" s="66" t="s">
        <v>18</v>
      </c>
      <c r="E45" s="137">
        <v>430</v>
      </c>
      <c r="F45" s="77"/>
      <c r="G45" s="17">
        <f t="shared" si="2"/>
        <v>0</v>
      </c>
      <c r="H45" s="35">
        <v>8</v>
      </c>
      <c r="I45" s="17">
        <f t="shared" si="3"/>
        <v>0</v>
      </c>
      <c r="J45" s="1"/>
      <c r="K45"/>
      <c r="M45" s="1"/>
      <c r="N45" s="1"/>
      <c r="O45" s="1"/>
      <c r="P45" s="1"/>
      <c r="Q45" s="1"/>
    </row>
    <row r="46" spans="1:17" ht="12.75" customHeight="1">
      <c r="A46" s="35">
        <v>24</v>
      </c>
      <c r="B46" s="115" t="s">
        <v>328</v>
      </c>
      <c r="C46" s="126"/>
      <c r="D46" s="66" t="s">
        <v>18</v>
      </c>
      <c r="E46" s="137">
        <v>180</v>
      </c>
      <c r="F46" s="77"/>
      <c r="G46" s="17">
        <f t="shared" si="2"/>
        <v>0</v>
      </c>
      <c r="H46" s="35">
        <v>8</v>
      </c>
      <c r="I46" s="17">
        <f t="shared" si="3"/>
        <v>0</v>
      </c>
      <c r="J46" s="1"/>
      <c r="K46"/>
      <c r="M46" s="1"/>
      <c r="N46" s="1"/>
      <c r="O46" s="1"/>
      <c r="P46" s="1"/>
      <c r="Q46" s="1"/>
    </row>
    <row r="47" spans="1:17" ht="12.75" customHeight="1">
      <c r="A47" s="35">
        <v>25</v>
      </c>
      <c r="B47" s="115" t="s">
        <v>329</v>
      </c>
      <c r="C47" s="126"/>
      <c r="D47" s="66" t="s">
        <v>16</v>
      </c>
      <c r="E47" s="137">
        <v>50</v>
      </c>
      <c r="F47" s="77"/>
      <c r="G47" s="17">
        <f t="shared" si="2"/>
        <v>0</v>
      </c>
      <c r="H47" s="35">
        <v>8</v>
      </c>
      <c r="I47" s="17">
        <f t="shared" si="3"/>
        <v>0</v>
      </c>
      <c r="J47" s="1"/>
      <c r="K47"/>
      <c r="M47" s="1"/>
      <c r="N47" s="1"/>
      <c r="O47" s="1"/>
      <c r="P47" s="1"/>
      <c r="Q47" s="1"/>
    </row>
    <row r="48" spans="1:17" ht="27.75" customHeight="1">
      <c r="A48" s="35">
        <v>26</v>
      </c>
      <c r="B48" s="115" t="s">
        <v>330</v>
      </c>
      <c r="C48" s="126"/>
      <c r="D48" s="66" t="s">
        <v>18</v>
      </c>
      <c r="E48" s="137">
        <v>30</v>
      </c>
      <c r="F48" s="77"/>
      <c r="G48" s="17">
        <f t="shared" si="2"/>
        <v>0</v>
      </c>
      <c r="H48" s="35">
        <v>8</v>
      </c>
      <c r="I48" s="17">
        <f t="shared" si="3"/>
        <v>0</v>
      </c>
      <c r="J48" s="1"/>
      <c r="K48"/>
      <c r="M48" s="1"/>
      <c r="N48" s="1"/>
      <c r="O48" s="1"/>
      <c r="P48" s="1"/>
      <c r="Q48" s="1"/>
    </row>
    <row r="49" spans="1:17" ht="75" customHeight="1">
      <c r="A49" s="35">
        <v>27</v>
      </c>
      <c r="B49" s="32" t="s">
        <v>331</v>
      </c>
      <c r="C49" s="79"/>
      <c r="D49" s="14" t="s">
        <v>18</v>
      </c>
      <c r="E49" s="35">
        <v>50</v>
      </c>
      <c r="F49" s="17"/>
      <c r="G49" s="17">
        <f t="shared" si="2"/>
        <v>0</v>
      </c>
      <c r="H49" s="35">
        <v>8</v>
      </c>
      <c r="I49" s="17">
        <f t="shared" si="3"/>
        <v>0</v>
      </c>
      <c r="J49" s="1"/>
      <c r="K49"/>
      <c r="M49" s="1"/>
      <c r="N49" s="1"/>
      <c r="O49" s="1"/>
      <c r="P49" s="1"/>
      <c r="Q49" s="1"/>
    </row>
    <row r="50" spans="1:17" ht="25.5" customHeight="1">
      <c r="A50" s="35">
        <v>28</v>
      </c>
      <c r="B50" s="32" t="s">
        <v>332</v>
      </c>
      <c r="C50" s="79"/>
      <c r="D50" s="14" t="s">
        <v>18</v>
      </c>
      <c r="E50" s="35">
        <v>90</v>
      </c>
      <c r="F50" s="17"/>
      <c r="G50" s="17">
        <f t="shared" si="2"/>
        <v>0</v>
      </c>
      <c r="H50" s="14">
        <v>8</v>
      </c>
      <c r="I50" s="17">
        <f t="shared" si="3"/>
        <v>0</v>
      </c>
      <c r="J50" s="1"/>
      <c r="K50"/>
      <c r="M50" s="1"/>
      <c r="N50" s="1"/>
      <c r="O50" s="1"/>
      <c r="P50" s="1"/>
      <c r="Q50" s="1"/>
    </row>
    <row r="51" spans="1:17" ht="16.5" customHeight="1">
      <c r="A51" s="35">
        <v>29</v>
      </c>
      <c r="B51" s="32" t="s">
        <v>333</v>
      </c>
      <c r="C51" s="79"/>
      <c r="D51" s="14" t="s">
        <v>18</v>
      </c>
      <c r="E51" s="35">
        <v>90</v>
      </c>
      <c r="F51" s="17"/>
      <c r="G51" s="17">
        <f t="shared" si="2"/>
        <v>0</v>
      </c>
      <c r="H51" s="14">
        <v>8</v>
      </c>
      <c r="I51" s="17">
        <f t="shared" si="3"/>
        <v>0</v>
      </c>
      <c r="J51" s="1"/>
      <c r="K51"/>
      <c r="M51" s="1"/>
      <c r="N51" s="1"/>
      <c r="O51" s="1"/>
      <c r="P51" s="1"/>
      <c r="Q51" s="1"/>
    </row>
    <row r="52" spans="1:17" ht="26.25" customHeight="1">
      <c r="A52" s="35">
        <v>30</v>
      </c>
      <c r="B52" s="112" t="s">
        <v>334</v>
      </c>
      <c r="C52" s="79"/>
      <c r="D52" s="14" t="s">
        <v>18</v>
      </c>
      <c r="E52" s="35">
        <v>90</v>
      </c>
      <c r="F52" s="77"/>
      <c r="G52" s="17">
        <f t="shared" si="2"/>
        <v>0</v>
      </c>
      <c r="H52" s="14">
        <v>8</v>
      </c>
      <c r="I52" s="17">
        <f t="shared" si="3"/>
        <v>0</v>
      </c>
      <c r="J52" s="1"/>
      <c r="K52"/>
      <c r="M52" s="1"/>
      <c r="N52" s="1"/>
      <c r="O52" s="1"/>
      <c r="P52" s="1"/>
      <c r="Q52" s="1"/>
    </row>
    <row r="53" spans="1:17" ht="72.75" customHeight="1">
      <c r="A53" s="35">
        <v>31</v>
      </c>
      <c r="B53" s="138" t="s">
        <v>335</v>
      </c>
      <c r="C53" s="32"/>
      <c r="D53" s="14" t="s">
        <v>18</v>
      </c>
      <c r="E53" s="35">
        <v>2600</v>
      </c>
      <c r="F53" s="17"/>
      <c r="G53" s="17">
        <f t="shared" si="2"/>
        <v>0</v>
      </c>
      <c r="H53" s="35">
        <v>8</v>
      </c>
      <c r="I53" s="17">
        <f t="shared" si="3"/>
        <v>0</v>
      </c>
      <c r="J53" s="1"/>
      <c r="K53"/>
      <c r="M53" s="1"/>
      <c r="N53" s="1"/>
      <c r="O53" s="1"/>
      <c r="P53" s="1"/>
      <c r="Q53" s="1"/>
    </row>
    <row r="54" spans="1:17" ht="26.25" customHeight="1">
      <c r="A54" s="35">
        <v>32</v>
      </c>
      <c r="B54" s="112" t="s">
        <v>336</v>
      </c>
      <c r="C54" s="79"/>
      <c r="D54" s="14" t="s">
        <v>125</v>
      </c>
      <c r="E54" s="35" t="s">
        <v>125</v>
      </c>
      <c r="F54" s="17" t="s">
        <v>125</v>
      </c>
      <c r="G54" s="17" t="s">
        <v>125</v>
      </c>
      <c r="H54" s="35" t="s">
        <v>125</v>
      </c>
      <c r="I54" s="17" t="s">
        <v>125</v>
      </c>
      <c r="J54" s="1"/>
      <c r="K54"/>
      <c r="M54" s="1"/>
      <c r="N54" s="1"/>
      <c r="O54" s="1"/>
      <c r="P54" s="1"/>
      <c r="Q54" s="1"/>
    </row>
    <row r="55" spans="1:17" ht="12.75" customHeight="1">
      <c r="A55" s="35" t="s">
        <v>33</v>
      </c>
      <c r="B55" s="112" t="s">
        <v>337</v>
      </c>
      <c r="C55" s="79"/>
      <c r="D55" s="14" t="s">
        <v>18</v>
      </c>
      <c r="E55" s="35">
        <v>1</v>
      </c>
      <c r="F55" s="17"/>
      <c r="G55" s="17">
        <f>E55*F55</f>
        <v>0</v>
      </c>
      <c r="H55" s="35">
        <v>8</v>
      </c>
      <c r="I55" s="17">
        <f>G55*1.08</f>
        <v>0</v>
      </c>
      <c r="J55" s="1"/>
      <c r="K55"/>
      <c r="M55" s="1"/>
      <c r="N55" s="1"/>
      <c r="O55" s="1"/>
      <c r="P55" s="1"/>
      <c r="Q55" s="1"/>
    </row>
    <row r="56" spans="1:17" ht="14.25" customHeight="1">
      <c r="A56" s="35" t="s">
        <v>36</v>
      </c>
      <c r="B56" s="112" t="s">
        <v>338</v>
      </c>
      <c r="C56" s="79"/>
      <c r="D56" s="14" t="s">
        <v>18</v>
      </c>
      <c r="E56" s="35">
        <v>1</v>
      </c>
      <c r="F56" s="17"/>
      <c r="G56" s="17">
        <f>E56*F56</f>
        <v>0</v>
      </c>
      <c r="H56" s="35">
        <v>8</v>
      </c>
      <c r="I56" s="17">
        <f>G56*1.08</f>
        <v>0</v>
      </c>
      <c r="J56" s="1"/>
      <c r="K56"/>
      <c r="M56" s="1"/>
      <c r="N56" s="1"/>
      <c r="O56" s="1"/>
      <c r="P56" s="1"/>
      <c r="Q56" s="1"/>
    </row>
    <row r="57" spans="1:17" ht="12.75" customHeight="1">
      <c r="A57" s="35">
        <v>33</v>
      </c>
      <c r="B57" s="112" t="s">
        <v>339</v>
      </c>
      <c r="C57" s="79"/>
      <c r="D57" s="14" t="s">
        <v>125</v>
      </c>
      <c r="E57" s="35" t="s">
        <v>125</v>
      </c>
      <c r="F57" s="17" t="s">
        <v>125</v>
      </c>
      <c r="G57" s="17" t="s">
        <v>125</v>
      </c>
      <c r="H57" s="18" t="s">
        <v>125</v>
      </c>
      <c r="I57" s="17" t="s">
        <v>125</v>
      </c>
      <c r="J57" s="1"/>
      <c r="K57"/>
      <c r="M57" s="1"/>
      <c r="N57" s="1"/>
      <c r="O57" s="1"/>
      <c r="P57" s="1"/>
      <c r="Q57" s="1"/>
    </row>
    <row r="58" spans="1:17" ht="12.75" customHeight="1">
      <c r="A58" s="35" t="s">
        <v>33</v>
      </c>
      <c r="B58" s="139">
        <v>10</v>
      </c>
      <c r="C58" s="79"/>
      <c r="D58" s="14" t="s">
        <v>18</v>
      </c>
      <c r="E58" s="35">
        <v>7</v>
      </c>
      <c r="F58" s="17"/>
      <c r="G58" s="17">
        <f aca="true" t="shared" si="4" ref="G58:G68">E58*F58</f>
        <v>0</v>
      </c>
      <c r="H58" s="140">
        <v>8</v>
      </c>
      <c r="I58" s="17">
        <f aca="true" t="shared" si="5" ref="I58:I68">G58*1.08</f>
        <v>0</v>
      </c>
      <c r="J58" s="1"/>
      <c r="K58"/>
      <c r="M58" s="1"/>
      <c r="N58" s="1"/>
      <c r="O58" s="1"/>
      <c r="P58" s="1"/>
      <c r="Q58" s="1"/>
    </row>
    <row r="59" spans="1:17" ht="12.75" customHeight="1">
      <c r="A59" s="35" t="s">
        <v>36</v>
      </c>
      <c r="B59" s="141">
        <v>12</v>
      </c>
      <c r="C59" s="79"/>
      <c r="D59" s="14" t="s">
        <v>18</v>
      </c>
      <c r="E59" s="35">
        <v>7</v>
      </c>
      <c r="F59" s="17"/>
      <c r="G59" s="17">
        <f t="shared" si="4"/>
        <v>0</v>
      </c>
      <c r="H59" s="35">
        <v>8</v>
      </c>
      <c r="I59" s="17">
        <f t="shared" si="5"/>
        <v>0</v>
      </c>
      <c r="J59" s="1"/>
      <c r="K59"/>
      <c r="M59" s="1"/>
      <c r="N59" s="1"/>
      <c r="O59" s="1"/>
      <c r="P59" s="1"/>
      <c r="Q59" s="1"/>
    </row>
    <row r="60" spans="1:17" ht="12.75" customHeight="1">
      <c r="A60" s="35" t="s">
        <v>38</v>
      </c>
      <c r="B60" s="141">
        <v>14</v>
      </c>
      <c r="C60" s="79"/>
      <c r="D60" s="14" t="s">
        <v>18</v>
      </c>
      <c r="E60" s="35">
        <v>37</v>
      </c>
      <c r="F60" s="17"/>
      <c r="G60" s="17">
        <f t="shared" si="4"/>
        <v>0</v>
      </c>
      <c r="H60" s="35">
        <v>8</v>
      </c>
      <c r="I60" s="17">
        <f t="shared" si="5"/>
        <v>0</v>
      </c>
      <c r="J60" s="1"/>
      <c r="K60"/>
      <c r="M60" s="1"/>
      <c r="N60" s="1"/>
      <c r="O60" s="1"/>
      <c r="P60" s="1"/>
      <c r="Q60" s="1"/>
    </row>
    <row r="61" spans="1:17" ht="12.75" customHeight="1">
      <c r="A61" s="35" t="s">
        <v>40</v>
      </c>
      <c r="B61" s="141">
        <v>16</v>
      </c>
      <c r="C61" s="79"/>
      <c r="D61" s="14" t="s">
        <v>18</v>
      </c>
      <c r="E61" s="35">
        <v>82</v>
      </c>
      <c r="F61" s="17"/>
      <c r="G61" s="17">
        <f t="shared" si="4"/>
        <v>0</v>
      </c>
      <c r="H61" s="35">
        <v>8</v>
      </c>
      <c r="I61" s="17">
        <f t="shared" si="5"/>
        <v>0</v>
      </c>
      <c r="J61" s="1"/>
      <c r="K61"/>
      <c r="M61" s="1"/>
      <c r="N61" s="1"/>
      <c r="O61" s="1"/>
      <c r="P61" s="1"/>
      <c r="Q61" s="1"/>
    </row>
    <row r="62" spans="1:17" ht="12.75" customHeight="1">
      <c r="A62" s="35" t="s">
        <v>42</v>
      </c>
      <c r="B62" s="141">
        <v>18</v>
      </c>
      <c r="C62" s="79"/>
      <c r="D62" s="14" t="s">
        <v>18</v>
      </c>
      <c r="E62" s="35">
        <v>105</v>
      </c>
      <c r="F62" s="17"/>
      <c r="G62" s="17">
        <f t="shared" si="4"/>
        <v>0</v>
      </c>
      <c r="H62" s="35">
        <v>8</v>
      </c>
      <c r="I62" s="17">
        <f t="shared" si="5"/>
        <v>0</v>
      </c>
      <c r="J62" s="1"/>
      <c r="K62"/>
      <c r="M62" s="1"/>
      <c r="N62" s="1"/>
      <c r="O62" s="1"/>
      <c r="P62" s="1"/>
      <c r="Q62" s="1"/>
    </row>
    <row r="63" spans="1:17" ht="12.75" customHeight="1">
      <c r="A63" s="35" t="s">
        <v>51</v>
      </c>
      <c r="B63" s="141">
        <v>20</v>
      </c>
      <c r="C63" s="79"/>
      <c r="D63" s="14" t="s">
        <v>18</v>
      </c>
      <c r="E63" s="35">
        <v>75</v>
      </c>
      <c r="F63" s="17"/>
      <c r="G63" s="17">
        <f t="shared" si="4"/>
        <v>0</v>
      </c>
      <c r="H63" s="35">
        <v>8</v>
      </c>
      <c r="I63" s="17">
        <f t="shared" si="5"/>
        <v>0</v>
      </c>
      <c r="J63" s="1"/>
      <c r="K63"/>
      <c r="M63" s="1"/>
      <c r="N63" s="1"/>
      <c r="O63" s="1"/>
      <c r="P63" s="1"/>
      <c r="Q63" s="1"/>
    </row>
    <row r="64" spans="1:17" ht="12.75" customHeight="1">
      <c r="A64" s="35" t="s">
        <v>53</v>
      </c>
      <c r="B64" s="141">
        <v>22</v>
      </c>
      <c r="C64" s="79"/>
      <c r="D64" s="14" t="s">
        <v>18</v>
      </c>
      <c r="E64" s="35">
        <v>10</v>
      </c>
      <c r="F64" s="17"/>
      <c r="G64" s="17">
        <f t="shared" si="4"/>
        <v>0</v>
      </c>
      <c r="H64" s="35">
        <v>8</v>
      </c>
      <c r="I64" s="17">
        <f t="shared" si="5"/>
        <v>0</v>
      </c>
      <c r="J64" s="1"/>
      <c r="K64"/>
      <c r="M64" s="1"/>
      <c r="N64" s="1"/>
      <c r="O64" s="1"/>
      <c r="P64" s="1"/>
      <c r="Q64" s="1"/>
    </row>
    <row r="65" spans="1:17" ht="12.75" customHeight="1">
      <c r="A65" s="35" t="s">
        <v>67</v>
      </c>
      <c r="B65" s="141">
        <v>24</v>
      </c>
      <c r="C65" s="14"/>
      <c r="D65" s="14" t="s">
        <v>22</v>
      </c>
      <c r="E65" s="35">
        <v>15</v>
      </c>
      <c r="F65" s="17"/>
      <c r="G65" s="17">
        <f t="shared" si="4"/>
        <v>0</v>
      </c>
      <c r="H65" s="35">
        <v>8</v>
      </c>
      <c r="I65" s="17">
        <f t="shared" si="5"/>
        <v>0</v>
      </c>
      <c r="J65" s="1"/>
      <c r="K65"/>
      <c r="M65" s="1"/>
      <c r="N65" s="1"/>
      <c r="O65" s="1"/>
      <c r="P65" s="1"/>
      <c r="Q65" s="1"/>
    </row>
    <row r="66" spans="1:17" ht="12.75" customHeight="1">
      <c r="A66" s="35" t="s">
        <v>78</v>
      </c>
      <c r="B66" s="141">
        <v>26</v>
      </c>
      <c r="C66" s="14"/>
      <c r="D66" s="14" t="s">
        <v>18</v>
      </c>
      <c r="E66" s="35">
        <v>15</v>
      </c>
      <c r="F66" s="17"/>
      <c r="G66" s="17">
        <f t="shared" si="4"/>
        <v>0</v>
      </c>
      <c r="H66" s="35">
        <v>8</v>
      </c>
      <c r="I66" s="17">
        <f t="shared" si="5"/>
        <v>0</v>
      </c>
      <c r="J66" s="1"/>
      <c r="K66"/>
      <c r="M66" s="1"/>
      <c r="N66" s="1"/>
      <c r="O66" s="1"/>
      <c r="P66" s="1"/>
      <c r="Q66" s="1"/>
    </row>
    <row r="67" spans="1:17" ht="12.75" customHeight="1">
      <c r="A67" s="35" t="s">
        <v>79</v>
      </c>
      <c r="B67" s="141">
        <v>28</v>
      </c>
      <c r="C67" s="14"/>
      <c r="D67" s="14" t="s">
        <v>18</v>
      </c>
      <c r="E67" s="35">
        <v>15</v>
      </c>
      <c r="F67" s="17"/>
      <c r="G67" s="17">
        <f t="shared" si="4"/>
        <v>0</v>
      </c>
      <c r="H67" s="35">
        <v>8</v>
      </c>
      <c r="I67" s="17">
        <f t="shared" si="5"/>
        <v>0</v>
      </c>
      <c r="J67" s="1"/>
      <c r="K67"/>
      <c r="M67" s="1"/>
      <c r="N67" s="1"/>
      <c r="O67" s="1"/>
      <c r="P67" s="1"/>
      <c r="Q67" s="1"/>
    </row>
    <row r="68" spans="1:17" ht="24.75" customHeight="1">
      <c r="A68" s="35">
        <v>34</v>
      </c>
      <c r="B68" s="112" t="s">
        <v>340</v>
      </c>
      <c r="C68" s="14"/>
      <c r="D68" s="14" t="s">
        <v>16</v>
      </c>
      <c r="E68" s="35">
        <v>30</v>
      </c>
      <c r="F68" s="17"/>
      <c r="G68" s="17">
        <f t="shared" si="4"/>
        <v>0</v>
      </c>
      <c r="H68" s="35">
        <v>8</v>
      </c>
      <c r="I68" s="17">
        <f t="shared" si="5"/>
        <v>0</v>
      </c>
      <c r="J68" s="1"/>
      <c r="K68"/>
      <c r="M68" s="1"/>
      <c r="N68" s="1"/>
      <c r="O68" s="1"/>
      <c r="P68" s="1"/>
      <c r="Q68" s="1"/>
    </row>
    <row r="69" spans="1:17" ht="15" customHeight="1">
      <c r="A69" s="344" t="s">
        <v>119</v>
      </c>
      <c r="B69" s="344"/>
      <c r="C69" s="344"/>
      <c r="D69" s="344"/>
      <c r="E69" s="344"/>
      <c r="F69" s="344"/>
      <c r="G69" s="70">
        <f>SUM(G11:G67)</f>
        <v>0</v>
      </c>
      <c r="H69" s="121"/>
      <c r="I69" s="94">
        <f>SUM(I11:I67)</f>
        <v>0</v>
      </c>
      <c r="J69" s="1"/>
      <c r="M69" s="1"/>
      <c r="N69" s="1"/>
      <c r="O69" s="1"/>
      <c r="P69" s="1"/>
      <c r="Q69" s="1"/>
    </row>
    <row r="70" spans="1:17" ht="12.75" customHeight="1">
      <c r="A70" s="1"/>
      <c r="B70" s="1"/>
      <c r="C70" s="1"/>
      <c r="D70" s="1"/>
      <c r="E70" s="1"/>
      <c r="F70" s="1"/>
      <c r="G70" s="1"/>
      <c r="H70" s="1"/>
      <c r="I70" s="1"/>
      <c r="J70" s="1"/>
      <c r="M70" s="1"/>
      <c r="N70" s="1"/>
      <c r="O70" s="1"/>
      <c r="P70" s="1"/>
      <c r="Q70" s="1"/>
    </row>
    <row r="71" spans="1:17" ht="12.75" customHeight="1">
      <c r="A71" s="1"/>
      <c r="B71" s="1"/>
      <c r="C71" s="1"/>
      <c r="D71" s="1"/>
      <c r="E71" s="1"/>
      <c r="F71" s="1"/>
      <c r="G71" s="1"/>
      <c r="H71" s="1"/>
      <c r="I71" s="1"/>
      <c r="J71" s="1"/>
      <c r="L71" s="1"/>
      <c r="M71" s="1"/>
      <c r="N71" s="1"/>
      <c r="O71" s="1"/>
      <c r="P71" s="1"/>
      <c r="Q71" s="1"/>
    </row>
    <row r="72" spans="1:17" ht="12.75" customHeight="1">
      <c r="A72" s="1"/>
      <c r="B72" s="1"/>
      <c r="C72" s="1"/>
      <c r="D72" s="1"/>
      <c r="E72" s="1"/>
      <c r="F72" s="1"/>
      <c r="G72" s="1"/>
      <c r="H72" s="1"/>
      <c r="I72" s="1"/>
      <c r="J72" s="1"/>
      <c r="L72" s="1"/>
      <c r="M72" s="1"/>
      <c r="N72" s="1"/>
      <c r="O72" s="1"/>
      <c r="P72" s="1"/>
      <c r="Q72" s="1"/>
    </row>
    <row r="73" spans="1:17" ht="12.75" customHeight="1">
      <c r="A73" s="1"/>
      <c r="B73" s="1"/>
      <c r="C73" s="1"/>
      <c r="D73" s="1"/>
      <c r="E73" s="1" t="s">
        <v>341</v>
      </c>
      <c r="F73" s="1"/>
      <c r="G73" s="1"/>
      <c r="H73" s="1"/>
      <c r="I73" s="1"/>
      <c r="J73" s="1"/>
      <c r="L73" s="1"/>
      <c r="M73" s="1"/>
      <c r="N73" s="1"/>
      <c r="O73" s="1"/>
      <c r="P73" s="1"/>
      <c r="Q73" s="1"/>
    </row>
    <row r="74" spans="1:17" ht="12.75" customHeight="1">
      <c r="A74" s="1"/>
      <c r="B74" s="1"/>
      <c r="C74" s="1"/>
      <c r="D74" s="1"/>
      <c r="E74" s="1"/>
      <c r="F74" s="342" t="s">
        <v>342</v>
      </c>
      <c r="G74" s="342"/>
      <c r="H74" s="342"/>
      <c r="I74" s="342"/>
      <c r="J74" s="1"/>
      <c r="L74" s="1"/>
      <c r="M74" s="1"/>
      <c r="N74" s="1"/>
      <c r="O74" s="1"/>
      <c r="P74" s="1"/>
      <c r="Q74" s="1"/>
    </row>
    <row r="75" spans="1:17" ht="12.75" customHeight="1">
      <c r="A75" s="1"/>
      <c r="B75" s="1"/>
      <c r="C75" s="1"/>
      <c r="D75" s="1"/>
      <c r="E75" s="1"/>
      <c r="F75" s="1" t="s">
        <v>121</v>
      </c>
      <c r="G75" s="1"/>
      <c r="H75" s="1"/>
      <c r="I75" s="1"/>
      <c r="J75" s="1"/>
      <c r="L75" s="1"/>
      <c r="M75" s="1"/>
      <c r="N75" s="1"/>
      <c r="O75" s="1"/>
      <c r="P75" s="1"/>
      <c r="Q75" s="1"/>
    </row>
  </sheetData>
  <sheetProtection selectLockedCells="1" selectUnlockedCells="1"/>
  <mergeCells count="4">
    <mergeCell ref="A5:I5"/>
    <mergeCell ref="A7:I7"/>
    <mergeCell ref="A69:F69"/>
    <mergeCell ref="F74:I7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27"/>
  <sheetViews>
    <sheetView zoomScalePageLayoutView="0" workbookViewId="0" topLeftCell="A1">
      <selection activeCell="F17" sqref="F17:F20"/>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809</v>
      </c>
      <c r="C1" s="2"/>
      <c r="D1" s="2"/>
      <c r="E1" s="1"/>
      <c r="F1" s="1"/>
      <c r="G1" s="1" t="s">
        <v>343</v>
      </c>
      <c r="H1" s="1"/>
      <c r="I1" s="1"/>
      <c r="J1" s="1"/>
      <c r="K1" s="1"/>
      <c r="L1" s="1"/>
      <c r="M1" s="1"/>
      <c r="N1" s="1"/>
      <c r="O1" s="1"/>
      <c r="P1" s="1"/>
      <c r="Q1" s="1"/>
      <c r="R1" s="1"/>
      <c r="S1" s="1"/>
    </row>
    <row r="2" spans="1:19" ht="12.75" customHeight="1">
      <c r="A2" s="1"/>
      <c r="B2" s="2" t="s">
        <v>1</v>
      </c>
      <c r="C2" s="2"/>
      <c r="D2" s="2"/>
      <c r="E2" s="1"/>
      <c r="F2" s="1"/>
      <c r="G2" s="1"/>
      <c r="H2" s="1"/>
      <c r="I2" s="1"/>
      <c r="J2" s="1"/>
      <c r="K2" s="1"/>
      <c r="L2" s="1"/>
      <c r="M2" s="1"/>
      <c r="N2" s="1"/>
      <c r="O2" s="1"/>
      <c r="P2" s="1"/>
      <c r="Q2" s="1"/>
      <c r="R2" s="1"/>
      <c r="S2" s="1"/>
    </row>
    <row r="3" spans="1:19" ht="12.75" customHeight="1">
      <c r="A3" s="1"/>
      <c r="B3" s="2" t="s">
        <v>2</v>
      </c>
      <c r="C3" s="2"/>
      <c r="D3" s="2"/>
      <c r="E3" s="1"/>
      <c r="F3" s="1"/>
      <c r="G3" s="1"/>
      <c r="H3" s="1"/>
      <c r="I3" s="1"/>
      <c r="J3" s="1"/>
      <c r="K3" s="1"/>
      <c r="L3" s="1"/>
      <c r="M3" s="1"/>
      <c r="N3" s="1"/>
      <c r="O3" s="1"/>
      <c r="P3" s="1"/>
      <c r="Q3" s="1"/>
      <c r="R3" s="1"/>
      <c r="S3" s="1"/>
    </row>
    <row r="4" spans="1:19" ht="12.75" customHeight="1">
      <c r="A4" s="1"/>
      <c r="B4" s="2" t="s">
        <v>3</v>
      </c>
      <c r="C4" s="2"/>
      <c r="D4" s="2"/>
      <c r="E4" s="1"/>
      <c r="F4" s="1"/>
      <c r="G4" s="1"/>
      <c r="H4" s="1"/>
      <c r="I4" s="1"/>
      <c r="J4" s="1"/>
      <c r="K4" s="1"/>
      <c r="L4" s="1"/>
      <c r="M4" s="1"/>
      <c r="N4" s="1"/>
      <c r="O4" s="1"/>
      <c r="P4" s="1"/>
      <c r="Q4" s="1"/>
      <c r="R4" s="1"/>
      <c r="S4" s="1"/>
    </row>
    <row r="5" spans="1:19" ht="12.75" customHeight="1">
      <c r="A5" s="340" t="s">
        <v>4</v>
      </c>
      <c r="B5" s="340"/>
      <c r="C5" s="340"/>
      <c r="D5" s="340"/>
      <c r="E5" s="340"/>
      <c r="F5" s="340"/>
      <c r="G5" s="340"/>
      <c r="H5" s="340"/>
      <c r="I5" s="340"/>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40" t="s">
        <v>344</v>
      </c>
      <c r="B7" s="340"/>
      <c r="C7" s="340"/>
      <c r="D7" s="340"/>
      <c r="E7" s="340"/>
      <c r="F7" s="340"/>
      <c r="G7" s="340"/>
      <c r="H7" s="340"/>
      <c r="I7" s="340"/>
      <c r="J7" s="1"/>
      <c r="K7" s="1"/>
      <c r="L7" s="1"/>
      <c r="M7" s="1"/>
      <c r="N7" s="1"/>
      <c r="O7" s="1"/>
      <c r="P7" s="1"/>
      <c r="Q7" s="1"/>
      <c r="R7" s="1"/>
      <c r="S7" s="1"/>
    </row>
    <row r="8" spans="1:19" ht="78.75" customHeight="1">
      <c r="A8" s="6" t="s">
        <v>6</v>
      </c>
      <c r="B8" s="6" t="s">
        <v>7</v>
      </c>
      <c r="C8" s="6" t="s">
        <v>8</v>
      </c>
      <c r="D8" s="6" t="s">
        <v>245</v>
      </c>
      <c r="E8" s="6" t="s">
        <v>10</v>
      </c>
      <c r="F8" s="7" t="s">
        <v>11</v>
      </c>
      <c r="G8" s="7" t="s">
        <v>12</v>
      </c>
      <c r="H8" s="7" t="s">
        <v>13</v>
      </c>
      <c r="I8" s="7" t="s">
        <v>14</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5">
        <v>1</v>
      </c>
      <c r="B10" s="63" t="s">
        <v>345</v>
      </c>
      <c r="C10" s="35"/>
      <c r="D10" s="16" t="s">
        <v>18</v>
      </c>
      <c r="E10" s="16">
        <v>20</v>
      </c>
      <c r="F10" s="96"/>
      <c r="G10" s="96">
        <f>E10*F10</f>
        <v>0</v>
      </c>
      <c r="H10" s="16">
        <v>8</v>
      </c>
      <c r="I10" s="96">
        <f>G10*1.08</f>
        <v>0</v>
      </c>
      <c r="J10" s="1"/>
      <c r="L10" s="1"/>
      <c r="M10" s="1"/>
      <c r="N10" s="1"/>
      <c r="O10" s="1"/>
      <c r="P10" s="1"/>
      <c r="Q10" s="1"/>
      <c r="R10" s="1"/>
      <c r="S10" s="1"/>
    </row>
    <row r="11" spans="1:19" ht="12.75" customHeight="1">
      <c r="A11" s="35">
        <v>2</v>
      </c>
      <c r="B11" s="79" t="s">
        <v>346</v>
      </c>
      <c r="C11" s="24"/>
      <c r="D11" s="16" t="s">
        <v>18</v>
      </c>
      <c r="E11" s="80">
        <v>8</v>
      </c>
      <c r="F11" s="96"/>
      <c r="G11" s="96">
        <f>E11*F11</f>
        <v>0</v>
      </c>
      <c r="H11" s="16">
        <v>8</v>
      </c>
      <c r="I11" s="142">
        <f>G11*1.08</f>
        <v>0</v>
      </c>
      <c r="J11" s="1"/>
      <c r="L11" s="1"/>
      <c r="M11" s="1"/>
      <c r="N11" s="1"/>
      <c r="O11" s="1"/>
      <c r="P11" s="1"/>
      <c r="Q11" s="1"/>
      <c r="R11" s="1"/>
      <c r="S11" s="1"/>
    </row>
    <row r="12" spans="1:19" ht="25.5" customHeight="1">
      <c r="A12" s="35">
        <v>3</v>
      </c>
      <c r="B12" s="63" t="s">
        <v>347</v>
      </c>
      <c r="C12" s="24"/>
      <c r="D12" s="16" t="s">
        <v>125</v>
      </c>
      <c r="E12" s="16" t="s">
        <v>125</v>
      </c>
      <c r="F12" s="16" t="s">
        <v>125</v>
      </c>
      <c r="G12" s="96" t="s">
        <v>118</v>
      </c>
      <c r="H12" s="16" t="s">
        <v>125</v>
      </c>
      <c r="I12" s="142" t="s">
        <v>125</v>
      </c>
      <c r="J12" s="1"/>
      <c r="L12" s="1"/>
      <c r="M12" s="1"/>
      <c r="N12" s="1"/>
      <c r="O12" s="1"/>
      <c r="P12" s="1"/>
      <c r="Q12" s="1"/>
      <c r="R12" s="1"/>
      <c r="S12" s="1"/>
    </row>
    <row r="13" spans="1:19" ht="12.75" customHeight="1">
      <c r="A13" s="35" t="s">
        <v>33</v>
      </c>
      <c r="B13" s="63" t="s">
        <v>348</v>
      </c>
      <c r="C13" s="24"/>
      <c r="D13" s="24" t="s">
        <v>18</v>
      </c>
      <c r="E13" s="24">
        <v>10</v>
      </c>
      <c r="F13" s="143"/>
      <c r="G13" s="96">
        <f>E13*F13</f>
        <v>0</v>
      </c>
      <c r="H13" s="14">
        <v>8</v>
      </c>
      <c r="I13" s="142">
        <f>G13*1.08</f>
        <v>0</v>
      </c>
      <c r="J13" s="1"/>
      <c r="L13" s="1"/>
      <c r="M13" s="1"/>
      <c r="N13" s="1"/>
      <c r="O13" s="1"/>
      <c r="P13" s="1"/>
      <c r="Q13" s="1"/>
      <c r="R13" s="1"/>
      <c r="S13" s="1"/>
    </row>
    <row r="14" spans="1:19" ht="12.75" customHeight="1">
      <c r="A14" s="35" t="s">
        <v>36</v>
      </c>
      <c r="B14" s="63" t="s">
        <v>349</v>
      </c>
      <c r="C14" s="24"/>
      <c r="D14" s="24" t="s">
        <v>18</v>
      </c>
      <c r="E14" s="24">
        <v>80</v>
      </c>
      <c r="F14" s="143"/>
      <c r="G14" s="96">
        <f>E14*F14</f>
        <v>0</v>
      </c>
      <c r="H14" s="14">
        <v>8</v>
      </c>
      <c r="I14" s="142">
        <f>G14*1.08</f>
        <v>0</v>
      </c>
      <c r="J14" s="1"/>
      <c r="L14" s="1"/>
      <c r="M14" s="1"/>
      <c r="N14" s="1"/>
      <c r="O14" s="1"/>
      <c r="P14" s="1"/>
      <c r="Q14" s="1"/>
      <c r="R14" s="1"/>
      <c r="S14" s="1"/>
    </row>
    <row r="15" spans="1:19" ht="12.75" customHeight="1">
      <c r="A15" s="35" t="s">
        <v>38</v>
      </c>
      <c r="B15" s="63" t="s">
        <v>350</v>
      </c>
      <c r="C15" s="24"/>
      <c r="D15" s="24" t="s">
        <v>18</v>
      </c>
      <c r="E15" s="144">
        <v>20</v>
      </c>
      <c r="F15" s="143"/>
      <c r="G15" s="96">
        <f>E15*F15</f>
        <v>0</v>
      </c>
      <c r="H15" s="14">
        <v>8</v>
      </c>
      <c r="I15" s="142">
        <f>G15*1.08</f>
        <v>0</v>
      </c>
      <c r="J15" s="1"/>
      <c r="L15" s="1"/>
      <c r="M15" s="1"/>
      <c r="N15" s="1"/>
      <c r="O15" s="1"/>
      <c r="P15" s="1"/>
      <c r="Q15" s="1"/>
      <c r="R15" s="1"/>
      <c r="S15" s="1"/>
    </row>
    <row r="16" spans="1:19" ht="12.75" customHeight="1">
      <c r="A16" s="35">
        <v>4</v>
      </c>
      <c r="B16" s="63" t="s">
        <v>351</v>
      </c>
      <c r="C16" s="24"/>
      <c r="D16" s="24" t="s">
        <v>125</v>
      </c>
      <c r="E16" s="24" t="s">
        <v>125</v>
      </c>
      <c r="F16" s="143" t="s">
        <v>125</v>
      </c>
      <c r="G16" s="96" t="s">
        <v>118</v>
      </c>
      <c r="H16" s="14" t="s">
        <v>125</v>
      </c>
      <c r="I16" s="142" t="s">
        <v>125</v>
      </c>
      <c r="J16" s="1"/>
      <c r="L16" s="1"/>
      <c r="M16" s="1"/>
      <c r="N16" s="1"/>
      <c r="O16" s="1"/>
      <c r="P16" s="1"/>
      <c r="Q16" s="1"/>
      <c r="R16" s="1"/>
      <c r="S16" s="1"/>
    </row>
    <row r="17" spans="1:19" ht="12.75" customHeight="1">
      <c r="A17" s="35" t="s">
        <v>33</v>
      </c>
      <c r="B17" s="63" t="s">
        <v>352</v>
      </c>
      <c r="C17" s="24"/>
      <c r="D17" s="24" t="s">
        <v>18</v>
      </c>
      <c r="E17" s="24">
        <v>2</v>
      </c>
      <c r="F17" s="143"/>
      <c r="G17" s="96">
        <f>E17*F17</f>
        <v>0</v>
      </c>
      <c r="H17" s="14">
        <v>8</v>
      </c>
      <c r="I17" s="142">
        <f>G17*1.08</f>
        <v>0</v>
      </c>
      <c r="J17" s="1"/>
      <c r="L17" s="1"/>
      <c r="M17" s="1"/>
      <c r="N17" s="1"/>
      <c r="O17" s="1"/>
      <c r="P17" s="1"/>
      <c r="Q17" s="1"/>
      <c r="R17" s="1"/>
      <c r="S17" s="1"/>
    </row>
    <row r="18" spans="1:19" ht="12.75" customHeight="1">
      <c r="A18" s="35" t="s">
        <v>36</v>
      </c>
      <c r="B18" s="63" t="s">
        <v>353</v>
      </c>
      <c r="C18" s="24"/>
      <c r="D18" s="24" t="s">
        <v>18</v>
      </c>
      <c r="E18" s="24">
        <v>2</v>
      </c>
      <c r="F18" s="143"/>
      <c r="G18" s="96">
        <f>E18*F18</f>
        <v>0</v>
      </c>
      <c r="H18" s="14">
        <v>8</v>
      </c>
      <c r="I18" s="142">
        <f>G18*1.08</f>
        <v>0</v>
      </c>
      <c r="J18" s="1"/>
      <c r="L18" s="1"/>
      <c r="M18" s="1"/>
      <c r="N18" s="1"/>
      <c r="O18" s="1"/>
      <c r="P18" s="1"/>
      <c r="Q18" s="1"/>
      <c r="R18" s="1"/>
      <c r="S18" s="1"/>
    </row>
    <row r="19" spans="1:19" ht="12.75" customHeight="1">
      <c r="A19" s="35" t="s">
        <v>38</v>
      </c>
      <c r="B19" s="63" t="s">
        <v>354</v>
      </c>
      <c r="C19" s="24"/>
      <c r="D19" s="24" t="s">
        <v>18</v>
      </c>
      <c r="E19" s="24">
        <v>2</v>
      </c>
      <c r="F19" s="143"/>
      <c r="G19" s="96">
        <f>E19*F19</f>
        <v>0</v>
      </c>
      <c r="H19" s="14">
        <v>8</v>
      </c>
      <c r="I19" s="142">
        <f>G19*1.08</f>
        <v>0</v>
      </c>
      <c r="J19" s="1"/>
      <c r="L19" s="1"/>
      <c r="M19" s="1"/>
      <c r="N19" s="1"/>
      <c r="O19" s="1"/>
      <c r="P19" s="1"/>
      <c r="Q19" s="1"/>
      <c r="R19" s="1"/>
      <c r="S19" s="1"/>
    </row>
    <row r="20" spans="1:19" ht="12.75" customHeight="1">
      <c r="A20" s="35" t="s">
        <v>40</v>
      </c>
      <c r="B20" s="63" t="s">
        <v>355</v>
      </c>
      <c r="C20" s="24"/>
      <c r="D20" s="24" t="s">
        <v>18</v>
      </c>
      <c r="E20" s="24">
        <v>1</v>
      </c>
      <c r="F20" s="143"/>
      <c r="G20" s="96">
        <f>E20*F20</f>
        <v>0</v>
      </c>
      <c r="H20" s="14">
        <v>8</v>
      </c>
      <c r="I20" s="142">
        <f>G20*1.08</f>
        <v>0</v>
      </c>
      <c r="J20" s="1"/>
      <c r="L20" s="1"/>
      <c r="M20" s="1"/>
      <c r="N20" s="1"/>
      <c r="O20" s="1"/>
      <c r="P20" s="1"/>
      <c r="Q20" s="1"/>
      <c r="R20" s="1"/>
      <c r="S20" s="1"/>
    </row>
    <row r="21" spans="1:19" ht="15" customHeight="1">
      <c r="A21" s="344" t="s">
        <v>119</v>
      </c>
      <c r="B21" s="344"/>
      <c r="C21" s="344"/>
      <c r="D21" s="344"/>
      <c r="E21" s="344"/>
      <c r="F21" s="344"/>
      <c r="G21" s="70">
        <f>SUM(G10:G20)</f>
        <v>0</v>
      </c>
      <c r="H21" s="121"/>
      <c r="I21" s="70">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342" t="s">
        <v>342</v>
      </c>
      <c r="G26" s="342"/>
      <c r="H26" s="342"/>
      <c r="I26" s="342"/>
      <c r="J26" s="1"/>
      <c r="K26" s="1"/>
      <c r="L26" s="1"/>
      <c r="M26" s="1"/>
      <c r="N26" s="1"/>
      <c r="O26" s="1"/>
      <c r="P26" s="1"/>
      <c r="Q26" s="1"/>
      <c r="R26" s="1"/>
      <c r="S26" s="1"/>
    </row>
    <row r="27" spans="1:19" ht="12.75" customHeight="1">
      <c r="A27" s="1"/>
      <c r="B27" s="1"/>
      <c r="C27" s="1"/>
      <c r="D27" s="1"/>
      <c r="E27" s="1"/>
      <c r="F27" s="1" t="s">
        <v>121</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18">
      <selection activeCell="F31" sqref="F31:F35"/>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1" width="12.140625" style="0" customWidth="1"/>
    <col min="12" max="12" width="12.140625" style="73" customWidth="1"/>
    <col min="13" max="19" width="12.140625" style="0" customWidth="1"/>
  </cols>
  <sheetData>
    <row r="1" spans="1:19" ht="12.75" customHeight="1">
      <c r="A1" s="1"/>
      <c r="B1" s="2" t="s">
        <v>809</v>
      </c>
      <c r="C1" s="2"/>
      <c r="D1" s="2"/>
      <c r="E1" s="1"/>
      <c r="F1" s="1"/>
      <c r="G1" s="1" t="s">
        <v>0</v>
      </c>
      <c r="H1" s="1"/>
      <c r="I1" s="1"/>
      <c r="J1" s="1"/>
      <c r="K1" s="1"/>
      <c r="L1" s="64"/>
      <c r="M1" s="1"/>
      <c r="N1" s="1"/>
      <c r="O1" s="1"/>
      <c r="P1" s="1"/>
      <c r="Q1" s="1"/>
      <c r="R1" s="1"/>
      <c r="S1" s="1"/>
    </row>
    <row r="2" spans="1:19" ht="12.75" customHeight="1">
      <c r="A2" s="1"/>
      <c r="B2" s="2" t="s">
        <v>1</v>
      </c>
      <c r="C2" s="2"/>
      <c r="D2" s="2"/>
      <c r="E2" s="1"/>
      <c r="F2" s="1"/>
      <c r="G2" s="1"/>
      <c r="H2" s="1"/>
      <c r="I2" s="1"/>
      <c r="J2" s="1"/>
      <c r="K2" s="1"/>
      <c r="L2" s="64"/>
      <c r="M2" s="1"/>
      <c r="N2" s="1"/>
      <c r="O2" s="1"/>
      <c r="P2" s="1"/>
      <c r="Q2" s="1"/>
      <c r="R2" s="1"/>
      <c r="S2" s="1"/>
    </row>
    <row r="3" spans="1:19" ht="12.75" customHeight="1">
      <c r="A3" s="1"/>
      <c r="B3" s="2" t="s">
        <v>2</v>
      </c>
      <c r="C3" s="2"/>
      <c r="D3" s="2"/>
      <c r="E3" s="1"/>
      <c r="F3" s="1"/>
      <c r="G3" s="1"/>
      <c r="H3" s="1"/>
      <c r="I3" s="1"/>
      <c r="J3" s="1"/>
      <c r="K3" s="1"/>
      <c r="L3" s="64"/>
      <c r="M3" s="1"/>
      <c r="N3" s="1"/>
      <c r="O3" s="1"/>
      <c r="P3" s="1"/>
      <c r="Q3" s="1"/>
      <c r="R3" s="1"/>
      <c r="S3" s="1"/>
    </row>
    <row r="4" spans="1:19" ht="12.75" customHeight="1">
      <c r="A4" s="1"/>
      <c r="B4" s="2" t="s">
        <v>3</v>
      </c>
      <c r="C4" s="2"/>
      <c r="D4" s="2"/>
      <c r="E4" s="1"/>
      <c r="F4" s="1"/>
      <c r="G4" s="1"/>
      <c r="H4" s="1"/>
      <c r="I4" s="1"/>
      <c r="J4" s="1"/>
      <c r="K4" s="1"/>
      <c r="L4" s="64"/>
      <c r="M4" s="1"/>
      <c r="N4" s="1"/>
      <c r="O4" s="1"/>
      <c r="P4" s="1"/>
      <c r="Q4" s="1"/>
      <c r="R4" s="1"/>
      <c r="S4" s="1"/>
    </row>
    <row r="5" spans="1:19" ht="15" customHeight="1">
      <c r="A5" s="340" t="s">
        <v>4</v>
      </c>
      <c r="B5" s="340"/>
      <c r="C5" s="340"/>
      <c r="D5" s="340"/>
      <c r="E5" s="340"/>
      <c r="F5" s="340"/>
      <c r="G5" s="340"/>
      <c r="H5" s="340"/>
      <c r="I5" s="340"/>
      <c r="J5" s="1"/>
      <c r="K5" s="1"/>
      <c r="L5" s="64"/>
      <c r="M5" s="1"/>
      <c r="N5" s="1"/>
      <c r="O5" s="1"/>
      <c r="P5" s="1"/>
      <c r="Q5" s="1"/>
      <c r="R5" s="1"/>
      <c r="S5" s="1"/>
    </row>
    <row r="6" spans="1:19" ht="12.75" customHeight="1">
      <c r="A6" s="1"/>
      <c r="B6" s="2"/>
      <c r="C6" s="2"/>
      <c r="D6" s="2"/>
      <c r="E6" s="1"/>
      <c r="F6" s="1"/>
      <c r="G6" s="1"/>
      <c r="H6" s="1"/>
      <c r="I6" s="1"/>
      <c r="J6" s="1"/>
      <c r="K6" s="1"/>
      <c r="L6" s="64"/>
      <c r="M6" s="1"/>
      <c r="N6" s="1"/>
      <c r="O6" s="1"/>
      <c r="P6" s="1"/>
      <c r="Q6" s="1"/>
      <c r="R6" s="1"/>
      <c r="S6" s="1"/>
    </row>
    <row r="7" spans="1:19" ht="15" customHeight="1">
      <c r="A7" s="340" t="s">
        <v>356</v>
      </c>
      <c r="B7" s="340"/>
      <c r="C7" s="340"/>
      <c r="D7" s="340"/>
      <c r="E7" s="340"/>
      <c r="F7" s="340"/>
      <c r="G7" s="340"/>
      <c r="H7" s="340"/>
      <c r="I7" s="340"/>
      <c r="J7" s="1"/>
      <c r="K7" s="1"/>
      <c r="L7" s="64"/>
      <c r="M7" s="1"/>
      <c r="N7" s="1"/>
      <c r="O7" s="1"/>
      <c r="P7" s="1"/>
      <c r="Q7" s="1"/>
      <c r="R7" s="1"/>
      <c r="S7" s="1"/>
    </row>
    <row r="8" spans="1:19" ht="78.75" customHeight="1">
      <c r="A8" s="6" t="s">
        <v>6</v>
      </c>
      <c r="B8" s="6" t="s">
        <v>7</v>
      </c>
      <c r="C8" s="6" t="s">
        <v>8</v>
      </c>
      <c r="D8" s="6" t="s">
        <v>245</v>
      </c>
      <c r="E8" s="6" t="s">
        <v>10</v>
      </c>
      <c r="F8" s="7" t="s">
        <v>11</v>
      </c>
      <c r="G8" s="7" t="s">
        <v>12</v>
      </c>
      <c r="H8" s="7" t="s">
        <v>13</v>
      </c>
      <c r="I8" s="7" t="s">
        <v>14</v>
      </c>
      <c r="J8" s="1"/>
      <c r="K8" s="1"/>
      <c r="L8" s="64"/>
      <c r="M8" s="1"/>
      <c r="N8" s="1"/>
      <c r="O8" s="1"/>
      <c r="P8" s="1"/>
      <c r="Q8" s="1"/>
      <c r="R8" s="1"/>
      <c r="S8" s="1"/>
    </row>
    <row r="9" spans="1:19" ht="15.75" customHeight="1">
      <c r="A9" s="6">
        <v>1</v>
      </c>
      <c r="B9" s="6">
        <v>2</v>
      </c>
      <c r="C9" s="6">
        <v>3</v>
      </c>
      <c r="D9" s="6">
        <v>4</v>
      </c>
      <c r="E9" s="7">
        <v>5</v>
      </c>
      <c r="F9" s="7">
        <v>6</v>
      </c>
      <c r="G9" s="7">
        <v>7</v>
      </c>
      <c r="H9" s="7">
        <v>8</v>
      </c>
      <c r="I9" s="7">
        <v>9</v>
      </c>
      <c r="J9" s="1"/>
      <c r="K9" s="1"/>
      <c r="L9" s="64"/>
      <c r="M9" s="1"/>
      <c r="N9" s="1"/>
      <c r="O9" s="1"/>
      <c r="P9" s="1"/>
      <c r="Q9" s="1"/>
      <c r="R9" s="1"/>
      <c r="S9" s="1"/>
    </row>
    <row r="10" spans="1:19" ht="89.25" customHeight="1">
      <c r="A10" s="35">
        <v>1</v>
      </c>
      <c r="B10" s="32" t="s">
        <v>357</v>
      </c>
      <c r="C10" s="79"/>
      <c r="D10" s="30" t="s">
        <v>18</v>
      </c>
      <c r="E10" s="78">
        <v>744</v>
      </c>
      <c r="F10" s="107"/>
      <c r="G10" s="107">
        <f>E10*F10</f>
        <v>0</v>
      </c>
      <c r="H10" s="78">
        <v>8</v>
      </c>
      <c r="I10" s="107">
        <f>G10*1.08</f>
        <v>0</v>
      </c>
      <c r="J10" s="1"/>
      <c r="L10"/>
      <c r="M10" s="1"/>
      <c r="N10" s="1"/>
      <c r="O10" s="1"/>
      <c r="P10" s="1"/>
      <c r="Q10" s="1"/>
      <c r="R10" s="1"/>
      <c r="S10" s="1"/>
    </row>
    <row r="11" spans="1:19" ht="65.25" customHeight="1">
      <c r="A11" s="137">
        <v>2</v>
      </c>
      <c r="B11" s="32" t="s">
        <v>358</v>
      </c>
      <c r="C11" s="79"/>
      <c r="D11" s="30" t="s">
        <v>18</v>
      </c>
      <c r="E11" s="78">
        <v>64</v>
      </c>
      <c r="F11" s="107"/>
      <c r="G11" s="107">
        <f>E11*F11</f>
        <v>0</v>
      </c>
      <c r="H11" s="78">
        <v>8</v>
      </c>
      <c r="I11" s="107">
        <f>G11*1.08</f>
        <v>0</v>
      </c>
      <c r="J11" s="1"/>
      <c r="L11"/>
      <c r="M11" s="1"/>
      <c r="N11" s="1"/>
      <c r="O11" s="1"/>
      <c r="P11" s="1"/>
      <c r="Q11" s="1"/>
      <c r="R11" s="1"/>
      <c r="S11" s="1"/>
    </row>
    <row r="12" spans="1:19" ht="114.75" customHeight="1">
      <c r="A12" s="137">
        <v>3</v>
      </c>
      <c r="B12" s="32" t="s">
        <v>359</v>
      </c>
      <c r="C12" s="79"/>
      <c r="D12" s="30" t="s">
        <v>18</v>
      </c>
      <c r="E12" s="78">
        <v>38</v>
      </c>
      <c r="F12" s="107"/>
      <c r="G12" s="107">
        <f>E12*F12</f>
        <v>0</v>
      </c>
      <c r="H12" s="78">
        <v>8</v>
      </c>
      <c r="I12" s="107">
        <f>G12*1.08</f>
        <v>0</v>
      </c>
      <c r="J12" s="1"/>
      <c r="L12"/>
      <c r="M12" s="1"/>
      <c r="N12" s="1"/>
      <c r="O12" s="1"/>
      <c r="P12" s="1"/>
      <c r="Q12" s="1"/>
      <c r="R12" s="1"/>
      <c r="S12" s="1"/>
    </row>
    <row r="13" spans="1:19" ht="103.5" customHeight="1">
      <c r="A13" s="137">
        <v>4</v>
      </c>
      <c r="B13" s="32" t="s">
        <v>360</v>
      </c>
      <c r="C13" s="79"/>
      <c r="D13" s="30" t="s">
        <v>125</v>
      </c>
      <c r="E13" s="30" t="s">
        <v>125</v>
      </c>
      <c r="F13" s="68" t="s">
        <v>125</v>
      </c>
      <c r="G13" s="107" t="s">
        <v>118</v>
      </c>
      <c r="H13" s="108" t="s">
        <v>125</v>
      </c>
      <c r="I13" s="107" t="s">
        <v>125</v>
      </c>
      <c r="J13" s="1"/>
      <c r="L13"/>
      <c r="M13" s="1"/>
      <c r="N13" s="1"/>
      <c r="O13" s="1"/>
      <c r="P13" s="1"/>
      <c r="Q13" s="1"/>
      <c r="R13" s="1"/>
      <c r="S13" s="1"/>
    </row>
    <row r="14" spans="1:19" ht="12.75" customHeight="1">
      <c r="A14" s="35" t="s">
        <v>33</v>
      </c>
      <c r="B14" s="82">
        <v>7.5</v>
      </c>
      <c r="C14" s="79"/>
      <c r="D14" s="30" t="s">
        <v>18</v>
      </c>
      <c r="E14" s="78">
        <v>1</v>
      </c>
      <c r="F14" s="107"/>
      <c r="G14" s="107">
        <f aca="true" t="shared" si="0" ref="G14:G19">E14*F14</f>
        <v>0</v>
      </c>
      <c r="H14" s="78">
        <v>8</v>
      </c>
      <c r="I14" s="107">
        <f aca="true" t="shared" si="1" ref="I14:I19">G14*1.08</f>
        <v>0</v>
      </c>
      <c r="J14" s="1"/>
      <c r="L14"/>
      <c r="M14" s="1"/>
      <c r="N14" s="1"/>
      <c r="O14" s="1"/>
      <c r="P14" s="1"/>
      <c r="Q14" s="1"/>
      <c r="R14" s="1"/>
      <c r="S14" s="1"/>
    </row>
    <row r="15" spans="1:19" ht="12.75" customHeight="1">
      <c r="A15" s="35" t="s">
        <v>36</v>
      </c>
      <c r="B15" s="82">
        <v>8</v>
      </c>
      <c r="C15" s="79"/>
      <c r="D15" s="30" t="s">
        <v>18</v>
      </c>
      <c r="E15" s="78">
        <v>1</v>
      </c>
      <c r="F15" s="107"/>
      <c r="G15" s="107">
        <f t="shared" si="0"/>
        <v>0</v>
      </c>
      <c r="H15" s="78">
        <v>8</v>
      </c>
      <c r="I15" s="107">
        <f t="shared" si="1"/>
        <v>0</v>
      </c>
      <c r="J15" s="1"/>
      <c r="L15"/>
      <c r="M15" s="1"/>
      <c r="N15" s="1"/>
      <c r="O15" s="1"/>
      <c r="P15" s="1"/>
      <c r="Q15" s="1"/>
      <c r="R15" s="1"/>
      <c r="S15" s="1"/>
    </row>
    <row r="16" spans="1:19" ht="12.75" customHeight="1">
      <c r="A16" s="35" t="s">
        <v>38</v>
      </c>
      <c r="B16" s="82">
        <v>8.5</v>
      </c>
      <c r="C16" s="79"/>
      <c r="D16" s="30" t="s">
        <v>18</v>
      </c>
      <c r="E16" s="78">
        <v>1</v>
      </c>
      <c r="F16" s="107"/>
      <c r="G16" s="107">
        <f t="shared" si="0"/>
        <v>0</v>
      </c>
      <c r="H16" s="78">
        <v>8</v>
      </c>
      <c r="I16" s="107">
        <f t="shared" si="1"/>
        <v>0</v>
      </c>
      <c r="J16" s="1"/>
      <c r="L16"/>
      <c r="M16" s="1"/>
      <c r="N16" s="1"/>
      <c r="O16" s="1"/>
      <c r="P16" s="1"/>
      <c r="Q16" s="1"/>
      <c r="R16" s="1"/>
      <c r="S16" s="1"/>
    </row>
    <row r="17" spans="1:19" ht="12.75" customHeight="1">
      <c r="A17" s="35" t="s">
        <v>40</v>
      </c>
      <c r="B17" s="82">
        <v>9</v>
      </c>
      <c r="C17" s="79"/>
      <c r="D17" s="30" t="s">
        <v>18</v>
      </c>
      <c r="E17" s="78">
        <v>1</v>
      </c>
      <c r="F17" s="107"/>
      <c r="G17" s="107">
        <f t="shared" si="0"/>
        <v>0</v>
      </c>
      <c r="H17" s="78">
        <v>8</v>
      </c>
      <c r="I17" s="107">
        <f t="shared" si="1"/>
        <v>0</v>
      </c>
      <c r="J17" s="1"/>
      <c r="L17"/>
      <c r="M17" s="1"/>
      <c r="N17" s="1"/>
      <c r="O17" s="1"/>
      <c r="P17" s="1"/>
      <c r="Q17" s="1"/>
      <c r="R17" s="1"/>
      <c r="S17" s="1"/>
    </row>
    <row r="18" spans="1:19" ht="12.75" customHeight="1">
      <c r="A18" s="35" t="s">
        <v>42</v>
      </c>
      <c r="B18" s="82">
        <v>9.5</v>
      </c>
      <c r="C18" s="79"/>
      <c r="D18" s="30" t="s">
        <v>18</v>
      </c>
      <c r="E18" s="78">
        <v>1</v>
      </c>
      <c r="F18" s="107"/>
      <c r="G18" s="107">
        <f t="shared" si="0"/>
        <v>0</v>
      </c>
      <c r="H18" s="78">
        <v>8</v>
      </c>
      <c r="I18" s="107">
        <f t="shared" si="1"/>
        <v>0</v>
      </c>
      <c r="J18" s="1"/>
      <c r="L18"/>
      <c r="M18" s="1"/>
      <c r="N18" s="1"/>
      <c r="O18" s="1"/>
      <c r="P18" s="1"/>
      <c r="Q18" s="1"/>
      <c r="R18" s="1"/>
      <c r="S18" s="1"/>
    </row>
    <row r="19" spans="1:19" ht="38.25" customHeight="1">
      <c r="A19" s="35">
        <v>5</v>
      </c>
      <c r="B19" s="32" t="s">
        <v>361</v>
      </c>
      <c r="C19" s="79"/>
      <c r="D19" s="30" t="s">
        <v>22</v>
      </c>
      <c r="E19" s="78">
        <v>30</v>
      </c>
      <c r="F19" s="107"/>
      <c r="G19" s="107">
        <f t="shared" si="0"/>
        <v>0</v>
      </c>
      <c r="H19" s="78">
        <v>8</v>
      </c>
      <c r="I19" s="107">
        <f t="shared" si="1"/>
        <v>0</v>
      </c>
      <c r="J19" s="1"/>
      <c r="L19"/>
      <c r="M19" s="1"/>
      <c r="N19" s="1"/>
      <c r="O19" s="1"/>
      <c r="P19" s="1"/>
      <c r="Q19" s="1"/>
      <c r="R19" s="1"/>
      <c r="S19" s="1"/>
    </row>
    <row r="20" spans="1:19" ht="38.25" customHeight="1">
      <c r="A20" s="35">
        <v>6</v>
      </c>
      <c r="B20" s="32" t="s">
        <v>362</v>
      </c>
      <c r="C20" s="79"/>
      <c r="D20" s="108" t="s">
        <v>125</v>
      </c>
      <c r="E20" s="108" t="s">
        <v>125</v>
      </c>
      <c r="F20" s="68" t="s">
        <v>125</v>
      </c>
      <c r="G20" s="107" t="s">
        <v>118</v>
      </c>
      <c r="H20" s="108" t="s">
        <v>125</v>
      </c>
      <c r="I20" s="107" t="s">
        <v>125</v>
      </c>
      <c r="J20" s="1"/>
      <c r="L20"/>
      <c r="M20" s="1"/>
      <c r="N20" s="1"/>
      <c r="O20" s="1"/>
      <c r="P20" s="1"/>
      <c r="Q20" s="1"/>
      <c r="R20" s="1"/>
      <c r="S20" s="1"/>
    </row>
    <row r="21" spans="1:19" ht="12.75" customHeight="1">
      <c r="A21" s="35" t="s">
        <v>33</v>
      </c>
      <c r="B21" s="32" t="s">
        <v>363</v>
      </c>
      <c r="C21" s="79"/>
      <c r="D21" s="30" t="s">
        <v>18</v>
      </c>
      <c r="E21" s="30">
        <v>5</v>
      </c>
      <c r="F21" s="107"/>
      <c r="G21" s="107">
        <f aca="true" t="shared" si="2" ref="G21:G29">E21*F21</f>
        <v>0</v>
      </c>
      <c r="H21" s="78">
        <v>8</v>
      </c>
      <c r="I21" s="107">
        <f aca="true" t="shared" si="3" ref="I21:I29">G21*1.08</f>
        <v>0</v>
      </c>
      <c r="J21" s="1"/>
      <c r="L21"/>
      <c r="M21" s="1"/>
      <c r="N21" s="1"/>
      <c r="O21" s="1"/>
      <c r="P21" s="1"/>
      <c r="Q21" s="1"/>
      <c r="R21" s="1"/>
      <c r="S21" s="1"/>
    </row>
    <row r="22" spans="1:19" ht="12.75" customHeight="1">
      <c r="A22" s="35" t="s">
        <v>36</v>
      </c>
      <c r="B22" s="32" t="s">
        <v>364</v>
      </c>
      <c r="C22" s="79"/>
      <c r="D22" s="30" t="s">
        <v>18</v>
      </c>
      <c r="E22" s="30">
        <v>20</v>
      </c>
      <c r="F22" s="107"/>
      <c r="G22" s="107">
        <f t="shared" si="2"/>
        <v>0</v>
      </c>
      <c r="H22" s="78">
        <v>8</v>
      </c>
      <c r="I22" s="107">
        <f t="shared" si="3"/>
        <v>0</v>
      </c>
      <c r="J22" s="1"/>
      <c r="L22"/>
      <c r="M22" s="1"/>
      <c r="N22" s="1"/>
      <c r="O22" s="1"/>
      <c r="P22" s="1"/>
      <c r="Q22" s="1"/>
      <c r="R22" s="1"/>
      <c r="S22" s="1"/>
    </row>
    <row r="23" spans="1:19" ht="12.75" customHeight="1">
      <c r="A23" s="35" t="s">
        <v>38</v>
      </c>
      <c r="B23" s="32" t="s">
        <v>365</v>
      </c>
      <c r="C23" s="79"/>
      <c r="D23" s="30" t="s">
        <v>22</v>
      </c>
      <c r="E23" s="78">
        <v>100</v>
      </c>
      <c r="F23" s="107"/>
      <c r="G23" s="107">
        <f t="shared" si="2"/>
        <v>0</v>
      </c>
      <c r="H23" s="78">
        <v>8</v>
      </c>
      <c r="I23" s="107">
        <f t="shared" si="3"/>
        <v>0</v>
      </c>
      <c r="J23" s="1"/>
      <c r="L23"/>
      <c r="M23" s="1"/>
      <c r="N23" s="1"/>
      <c r="O23" s="1"/>
      <c r="P23" s="1"/>
      <c r="Q23" s="1"/>
      <c r="R23" s="1"/>
      <c r="S23" s="1"/>
    </row>
    <row r="24" spans="1:19" ht="12.75" customHeight="1">
      <c r="A24" s="35" t="s">
        <v>40</v>
      </c>
      <c r="B24" s="32" t="s">
        <v>366</v>
      </c>
      <c r="C24" s="79"/>
      <c r="D24" s="30" t="s">
        <v>22</v>
      </c>
      <c r="E24" s="78">
        <v>260</v>
      </c>
      <c r="F24" s="107"/>
      <c r="G24" s="107">
        <f t="shared" si="2"/>
        <v>0</v>
      </c>
      <c r="H24" s="78">
        <v>8</v>
      </c>
      <c r="I24" s="107">
        <f t="shared" si="3"/>
        <v>0</v>
      </c>
      <c r="J24" s="1"/>
      <c r="L24"/>
      <c r="M24" s="1"/>
      <c r="N24" s="1"/>
      <c r="O24" s="1"/>
      <c r="P24" s="1"/>
      <c r="Q24" s="1"/>
      <c r="R24" s="1"/>
      <c r="S24" s="1"/>
    </row>
    <row r="25" spans="1:19" ht="12.75" customHeight="1">
      <c r="A25" s="35" t="s">
        <v>42</v>
      </c>
      <c r="B25" s="32" t="s">
        <v>367</v>
      </c>
      <c r="C25" s="79"/>
      <c r="D25" s="30" t="s">
        <v>22</v>
      </c>
      <c r="E25" s="78">
        <v>130</v>
      </c>
      <c r="F25" s="107"/>
      <c r="G25" s="107">
        <f t="shared" si="2"/>
        <v>0</v>
      </c>
      <c r="H25" s="78">
        <v>8</v>
      </c>
      <c r="I25" s="107">
        <f t="shared" si="3"/>
        <v>0</v>
      </c>
      <c r="J25" s="1"/>
      <c r="L25"/>
      <c r="M25" s="1"/>
      <c r="N25" s="1"/>
      <c r="O25" s="1"/>
      <c r="P25" s="1"/>
      <c r="Q25" s="1"/>
      <c r="R25" s="1"/>
      <c r="S25" s="1"/>
    </row>
    <row r="26" spans="1:19" ht="12.75" customHeight="1">
      <c r="A26" s="35" t="s">
        <v>51</v>
      </c>
      <c r="B26" s="32" t="s">
        <v>368</v>
      </c>
      <c r="C26" s="79"/>
      <c r="D26" s="30" t="s">
        <v>22</v>
      </c>
      <c r="E26" s="78">
        <v>10</v>
      </c>
      <c r="F26" s="107"/>
      <c r="G26" s="107">
        <f t="shared" si="2"/>
        <v>0</v>
      </c>
      <c r="H26" s="78">
        <v>8</v>
      </c>
      <c r="I26" s="107">
        <f t="shared" si="3"/>
        <v>0</v>
      </c>
      <c r="J26" s="1"/>
      <c r="L26"/>
      <c r="M26" s="1"/>
      <c r="N26" s="1"/>
      <c r="O26" s="1"/>
      <c r="P26" s="1"/>
      <c r="Q26" s="1"/>
      <c r="R26" s="1"/>
      <c r="S26" s="1"/>
    </row>
    <row r="27" spans="1:19" ht="12.75" customHeight="1">
      <c r="A27" s="35" t="s">
        <v>53</v>
      </c>
      <c r="B27" s="32" t="s">
        <v>369</v>
      </c>
      <c r="C27" s="79"/>
      <c r="D27" s="30" t="s">
        <v>18</v>
      </c>
      <c r="E27" s="78">
        <v>10</v>
      </c>
      <c r="F27" s="107"/>
      <c r="G27" s="107">
        <f t="shared" si="2"/>
        <v>0</v>
      </c>
      <c r="H27" s="78">
        <v>8</v>
      </c>
      <c r="I27" s="107">
        <f t="shared" si="3"/>
        <v>0</v>
      </c>
      <c r="J27" s="1"/>
      <c r="L27"/>
      <c r="M27" s="1"/>
      <c r="N27" s="1"/>
      <c r="O27" s="1"/>
      <c r="P27" s="1"/>
      <c r="Q27" s="1"/>
      <c r="R27" s="1"/>
      <c r="S27" s="1"/>
    </row>
    <row r="28" spans="1:19" ht="12.75" customHeight="1">
      <c r="A28" s="35" t="s">
        <v>67</v>
      </c>
      <c r="B28" s="32" t="s">
        <v>370</v>
      </c>
      <c r="C28" s="79"/>
      <c r="D28" s="30" t="s">
        <v>22</v>
      </c>
      <c r="E28" s="78">
        <v>5</v>
      </c>
      <c r="F28" s="107"/>
      <c r="G28" s="107">
        <f t="shared" si="2"/>
        <v>0</v>
      </c>
      <c r="H28" s="78">
        <v>8</v>
      </c>
      <c r="I28" s="107">
        <f t="shared" si="3"/>
        <v>0</v>
      </c>
      <c r="J28" s="1"/>
      <c r="L28"/>
      <c r="M28" s="1"/>
      <c r="N28" s="1"/>
      <c r="O28" s="1"/>
      <c r="P28" s="1"/>
      <c r="Q28" s="1"/>
      <c r="R28" s="1"/>
      <c r="S28" s="1"/>
    </row>
    <row r="29" spans="1:19" ht="12.75" customHeight="1">
      <c r="A29" s="35" t="s">
        <v>78</v>
      </c>
      <c r="B29" s="32" t="s">
        <v>371</v>
      </c>
      <c r="C29" s="79"/>
      <c r="D29" s="30" t="s">
        <v>22</v>
      </c>
      <c r="E29" s="78">
        <v>5</v>
      </c>
      <c r="F29" s="107"/>
      <c r="G29" s="107">
        <f t="shared" si="2"/>
        <v>0</v>
      </c>
      <c r="H29" s="78">
        <v>8</v>
      </c>
      <c r="I29" s="107">
        <f t="shared" si="3"/>
        <v>0</v>
      </c>
      <c r="J29" s="1"/>
      <c r="L29"/>
      <c r="M29" s="1"/>
      <c r="N29" s="1"/>
      <c r="O29" s="1"/>
      <c r="P29" s="1"/>
      <c r="Q29" s="1"/>
      <c r="R29" s="1"/>
      <c r="S29" s="1"/>
    </row>
    <row r="30" spans="1:19" ht="89.25" customHeight="1">
      <c r="A30" s="35">
        <v>7</v>
      </c>
      <c r="B30" s="32" t="s">
        <v>372</v>
      </c>
      <c r="C30" s="122"/>
      <c r="D30" s="74" t="s">
        <v>125</v>
      </c>
      <c r="E30" s="145" t="s">
        <v>125</v>
      </c>
      <c r="F30" s="146" t="s">
        <v>125</v>
      </c>
      <c r="G30" s="107" t="s">
        <v>118</v>
      </c>
      <c r="H30" s="147" t="s">
        <v>125</v>
      </c>
      <c r="I30" s="107" t="s">
        <v>125</v>
      </c>
      <c r="J30" s="1"/>
      <c r="L30"/>
      <c r="M30" s="1"/>
      <c r="N30" s="1"/>
      <c r="O30" s="1"/>
      <c r="P30" s="1"/>
      <c r="Q30" s="1"/>
      <c r="R30" s="1"/>
      <c r="S30" s="1"/>
    </row>
    <row r="31" spans="1:19" ht="12.75" customHeight="1">
      <c r="A31" s="35" t="s">
        <v>33</v>
      </c>
      <c r="B31" s="82">
        <v>7</v>
      </c>
      <c r="C31" s="122"/>
      <c r="D31" s="74" t="s">
        <v>18</v>
      </c>
      <c r="E31" s="145">
        <v>1</v>
      </c>
      <c r="F31" s="146"/>
      <c r="G31" s="107">
        <f>E31*F31</f>
        <v>0</v>
      </c>
      <c r="H31" s="74">
        <v>8</v>
      </c>
      <c r="I31" s="107">
        <f>G31*1.08</f>
        <v>0</v>
      </c>
      <c r="J31" s="1"/>
      <c r="L31"/>
      <c r="M31" s="1"/>
      <c r="N31" s="1"/>
      <c r="O31" s="1"/>
      <c r="P31" s="1"/>
      <c r="Q31" s="1"/>
      <c r="R31" s="1"/>
      <c r="S31" s="1"/>
    </row>
    <row r="32" spans="1:19" ht="12.75" customHeight="1">
      <c r="A32" s="35" t="s">
        <v>36</v>
      </c>
      <c r="B32" s="82">
        <v>8</v>
      </c>
      <c r="C32" s="122"/>
      <c r="D32" s="74" t="s">
        <v>18</v>
      </c>
      <c r="E32" s="145">
        <v>1</v>
      </c>
      <c r="F32" s="146"/>
      <c r="G32" s="107">
        <f>E32*F32</f>
        <v>0</v>
      </c>
      <c r="H32" s="74">
        <v>8</v>
      </c>
      <c r="I32" s="107">
        <f>G32*1.08</f>
        <v>0</v>
      </c>
      <c r="J32" s="1"/>
      <c r="L32"/>
      <c r="M32" s="1"/>
      <c r="N32" s="1"/>
      <c r="O32" s="1"/>
      <c r="P32" s="1"/>
      <c r="Q32" s="1"/>
      <c r="R32" s="1"/>
      <c r="S32" s="1"/>
    </row>
    <row r="33" spans="1:19" ht="12.75" customHeight="1">
      <c r="A33" s="35" t="s">
        <v>38</v>
      </c>
      <c r="B33" s="82">
        <v>9</v>
      </c>
      <c r="C33" s="122"/>
      <c r="D33" s="74" t="s">
        <v>18</v>
      </c>
      <c r="E33" s="145">
        <v>1</v>
      </c>
      <c r="F33" s="146"/>
      <c r="G33" s="107">
        <f>E33*F33</f>
        <v>0</v>
      </c>
      <c r="H33" s="74">
        <v>8</v>
      </c>
      <c r="I33" s="107">
        <f>G33*1.08</f>
        <v>0</v>
      </c>
      <c r="J33" s="1"/>
      <c r="L33"/>
      <c r="M33" s="1"/>
      <c r="N33" s="1"/>
      <c r="O33" s="1"/>
      <c r="P33" s="1"/>
      <c r="Q33" s="1"/>
      <c r="R33" s="1"/>
      <c r="S33" s="1"/>
    </row>
    <row r="34" spans="1:19" ht="75.75" customHeight="1">
      <c r="A34" s="89">
        <v>8</v>
      </c>
      <c r="B34" s="32" t="s">
        <v>373</v>
      </c>
      <c r="C34" s="122"/>
      <c r="D34" s="74" t="s">
        <v>18</v>
      </c>
      <c r="E34" s="148">
        <v>1</v>
      </c>
      <c r="F34" s="146"/>
      <c r="G34" s="107">
        <f>E34*F34</f>
        <v>0</v>
      </c>
      <c r="H34" s="74">
        <v>8</v>
      </c>
      <c r="I34" s="107">
        <f>G34*1.08</f>
        <v>0</v>
      </c>
      <c r="J34" s="1"/>
      <c r="L34"/>
      <c r="M34" s="1"/>
      <c r="N34" s="1"/>
      <c r="O34" s="1"/>
      <c r="P34" s="1"/>
      <c r="Q34" s="1"/>
      <c r="R34" s="1"/>
      <c r="S34" s="1"/>
    </row>
    <row r="35" spans="1:19" ht="51.75" customHeight="1">
      <c r="A35" s="89">
        <v>9</v>
      </c>
      <c r="B35" s="32" t="s">
        <v>374</v>
      </c>
      <c r="C35" s="122"/>
      <c r="D35" s="74" t="s">
        <v>18</v>
      </c>
      <c r="E35" s="148">
        <v>1</v>
      </c>
      <c r="F35" s="146"/>
      <c r="G35" s="107">
        <f>E35*F35</f>
        <v>0</v>
      </c>
      <c r="H35" s="74">
        <v>8</v>
      </c>
      <c r="I35" s="107">
        <f>G35*1.08</f>
        <v>0</v>
      </c>
      <c r="J35" s="1"/>
      <c r="L35"/>
      <c r="M35" s="1"/>
      <c r="N35" s="1"/>
      <c r="O35" s="1"/>
      <c r="P35" s="1"/>
      <c r="Q35" s="1"/>
      <c r="R35" s="1"/>
      <c r="S35" s="1"/>
    </row>
    <row r="36" spans="1:19" ht="15" customHeight="1">
      <c r="A36" s="344" t="s">
        <v>119</v>
      </c>
      <c r="B36" s="344"/>
      <c r="C36" s="344"/>
      <c r="D36" s="344"/>
      <c r="E36" s="344"/>
      <c r="F36" s="344"/>
      <c r="G36" s="70">
        <f>SUM(G10:G35)</f>
        <v>0</v>
      </c>
      <c r="H36" s="121"/>
      <c r="I36" s="94">
        <f>SUM(I10:I35)</f>
        <v>0</v>
      </c>
      <c r="J36" s="1"/>
      <c r="K36" s="1"/>
      <c r="L36" s="64"/>
      <c r="M36" s="1"/>
      <c r="N36" s="1"/>
      <c r="O36" s="1"/>
      <c r="P36" s="1"/>
      <c r="Q36" s="1"/>
      <c r="R36" s="1"/>
      <c r="S36" s="1"/>
    </row>
    <row r="37" spans="1:19" ht="12.75" customHeight="1">
      <c r="A37" s="1"/>
      <c r="B37" s="1"/>
      <c r="C37" s="1"/>
      <c r="D37" s="1"/>
      <c r="E37" s="1"/>
      <c r="F37" s="1"/>
      <c r="G37" s="1"/>
      <c r="H37" s="1"/>
      <c r="I37" s="1"/>
      <c r="J37" s="1"/>
      <c r="K37" s="1"/>
      <c r="L37" s="64"/>
      <c r="M37" s="1"/>
      <c r="N37" s="1"/>
      <c r="O37" s="1"/>
      <c r="P37" s="1"/>
      <c r="Q37" s="1"/>
      <c r="R37" s="1"/>
      <c r="S37" s="1"/>
    </row>
    <row r="38" spans="1:19" ht="12.75" customHeight="1">
      <c r="A38" s="1"/>
      <c r="B38" s="1"/>
      <c r="C38" s="1"/>
      <c r="D38" s="1"/>
      <c r="E38" s="1"/>
      <c r="F38" s="1"/>
      <c r="G38" s="1"/>
      <c r="H38" s="1"/>
      <c r="I38" s="1"/>
      <c r="J38" s="1"/>
      <c r="K38" s="1"/>
      <c r="L38" s="64"/>
      <c r="M38" s="1"/>
      <c r="N38" s="1"/>
      <c r="O38" s="1"/>
      <c r="P38" s="1"/>
      <c r="Q38" s="1"/>
      <c r="R38" s="1"/>
      <c r="S38" s="1"/>
    </row>
    <row r="39" spans="1:19" ht="12.75" customHeight="1">
      <c r="A39" s="1"/>
      <c r="B39" s="1"/>
      <c r="C39" s="1"/>
      <c r="D39" s="1"/>
      <c r="E39" s="1"/>
      <c r="F39" s="1"/>
      <c r="G39" s="1"/>
      <c r="H39" s="1"/>
      <c r="I39" s="1"/>
      <c r="J39" s="1"/>
      <c r="K39" s="1"/>
      <c r="L39" s="64"/>
      <c r="M39" s="1"/>
      <c r="N39" s="1"/>
      <c r="O39" s="1"/>
      <c r="P39" s="1"/>
      <c r="Q39" s="1"/>
      <c r="R39" s="1"/>
      <c r="S39" s="1"/>
    </row>
    <row r="40" spans="1:19" ht="12.75" customHeight="1">
      <c r="A40" s="1"/>
      <c r="B40" s="1"/>
      <c r="C40" s="1"/>
      <c r="D40" s="1"/>
      <c r="E40" s="1"/>
      <c r="F40" s="1"/>
      <c r="G40" s="1"/>
      <c r="H40" s="1"/>
      <c r="I40" s="1"/>
      <c r="J40" s="1"/>
      <c r="K40" s="1"/>
      <c r="L40" s="64"/>
      <c r="M40" s="1"/>
      <c r="N40" s="1"/>
      <c r="O40" s="1"/>
      <c r="P40" s="1"/>
      <c r="Q40" s="1"/>
      <c r="R40" s="1"/>
      <c r="S40" s="1"/>
    </row>
    <row r="41" spans="1:19" ht="12.75" customHeight="1">
      <c r="A41" s="1"/>
      <c r="B41" s="1"/>
      <c r="C41" s="1"/>
      <c r="D41" s="1"/>
      <c r="E41" s="1"/>
      <c r="F41" s="342" t="s">
        <v>342</v>
      </c>
      <c r="G41" s="342"/>
      <c r="H41" s="342"/>
      <c r="I41" s="342"/>
      <c r="J41" s="1"/>
      <c r="K41" s="1"/>
      <c r="L41" s="64"/>
      <c r="M41" s="1"/>
      <c r="N41" s="1"/>
      <c r="O41" s="1"/>
      <c r="P41" s="1"/>
      <c r="Q41" s="1"/>
      <c r="R41" s="1"/>
      <c r="S41" s="1"/>
    </row>
    <row r="42" spans="1:19" ht="12.75" customHeight="1">
      <c r="A42" s="1"/>
      <c r="B42" s="1"/>
      <c r="C42" s="1"/>
      <c r="D42" s="1"/>
      <c r="E42" s="1"/>
      <c r="F42" s="1" t="s">
        <v>121</v>
      </c>
      <c r="G42" s="1"/>
      <c r="H42" s="1"/>
      <c r="I42" s="1"/>
      <c r="J42" s="1"/>
      <c r="K42" s="1"/>
      <c r="L42" s="64"/>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S44"/>
  <sheetViews>
    <sheetView zoomScalePageLayoutView="0" workbookViewId="0" topLeftCell="A7">
      <selection activeCell="F31" sqref="F31:F37"/>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1" width="17.28125" style="73" customWidth="1"/>
  </cols>
  <sheetData>
    <row r="1" spans="1:10" ht="12.75" customHeight="1">
      <c r="A1" s="1"/>
      <c r="B1" s="2" t="s">
        <v>809</v>
      </c>
      <c r="C1" s="2"/>
      <c r="D1" s="2"/>
      <c r="E1" s="1"/>
      <c r="F1" s="1"/>
      <c r="G1" s="3" t="s">
        <v>0</v>
      </c>
      <c r="H1" s="3"/>
      <c r="I1" s="1"/>
      <c r="J1" s="1"/>
    </row>
    <row r="2" spans="1:10" ht="12.75" customHeight="1">
      <c r="A2" s="1"/>
      <c r="B2" s="2" t="s">
        <v>1</v>
      </c>
      <c r="C2" s="2"/>
      <c r="D2" s="2"/>
      <c r="E2" s="1"/>
      <c r="F2" s="1"/>
      <c r="G2" s="1"/>
      <c r="H2" s="1"/>
      <c r="I2" s="1"/>
      <c r="J2" s="1"/>
    </row>
    <row r="3" spans="1:10" ht="12.75" customHeight="1">
      <c r="A3" s="1"/>
      <c r="B3" s="2" t="s">
        <v>2</v>
      </c>
      <c r="C3" s="2"/>
      <c r="D3" s="2"/>
      <c r="E3" s="1"/>
      <c r="F3" s="1"/>
      <c r="G3" s="1"/>
      <c r="H3" s="1"/>
      <c r="I3" s="1"/>
      <c r="J3" s="1"/>
    </row>
    <row r="4" spans="1:10" ht="12.75" customHeight="1">
      <c r="A4" s="1"/>
      <c r="B4" s="2" t="s">
        <v>3</v>
      </c>
      <c r="C4" s="2"/>
      <c r="D4" s="2"/>
      <c r="E4" s="1"/>
      <c r="F4" s="1"/>
      <c r="G4" s="1"/>
      <c r="H4" s="1"/>
      <c r="I4" s="1"/>
      <c r="J4" s="1"/>
    </row>
    <row r="5" spans="1:10" ht="12.75" customHeight="1">
      <c r="A5" s="1"/>
      <c r="B5" s="2"/>
      <c r="C5" s="2"/>
      <c r="D5" s="2"/>
      <c r="E5" s="1"/>
      <c r="F5" s="1"/>
      <c r="G5" s="1"/>
      <c r="H5" s="1"/>
      <c r="I5" s="1"/>
      <c r="J5" s="1"/>
    </row>
    <row r="6" spans="1:10" ht="12.75" customHeight="1">
      <c r="A6" s="340" t="s">
        <v>4</v>
      </c>
      <c r="B6" s="340"/>
      <c r="C6" s="340"/>
      <c r="D6" s="340"/>
      <c r="E6" s="340"/>
      <c r="F6" s="340"/>
      <c r="G6" s="340"/>
      <c r="H6" s="340"/>
      <c r="I6" s="340"/>
      <c r="J6" s="1"/>
    </row>
    <row r="7" spans="1:10" ht="12.75" customHeight="1">
      <c r="A7" s="5"/>
      <c r="B7" s="5"/>
      <c r="C7" s="5"/>
      <c r="D7" s="5"/>
      <c r="E7" s="5"/>
      <c r="F7" s="5"/>
      <c r="G7" s="5"/>
      <c r="H7" s="5"/>
      <c r="I7" s="5"/>
      <c r="J7" s="1"/>
    </row>
    <row r="8" spans="1:10" ht="12.75" customHeight="1">
      <c r="A8" s="340" t="s">
        <v>375</v>
      </c>
      <c r="B8" s="340"/>
      <c r="C8" s="340"/>
      <c r="D8" s="340"/>
      <c r="E8" s="340"/>
      <c r="F8" s="340"/>
      <c r="G8" s="340"/>
      <c r="H8" s="340"/>
      <c r="I8" s="340"/>
      <c r="J8" s="1"/>
    </row>
    <row r="9" spans="1:10" ht="78.75" customHeight="1">
      <c r="A9" s="6" t="s">
        <v>6</v>
      </c>
      <c r="B9" s="6" t="s">
        <v>7</v>
      </c>
      <c r="C9" s="6" t="s">
        <v>8</v>
      </c>
      <c r="D9" s="6" t="s">
        <v>245</v>
      </c>
      <c r="E9" s="6" t="s">
        <v>10</v>
      </c>
      <c r="F9" s="7" t="s">
        <v>11</v>
      </c>
      <c r="G9" s="7" t="s">
        <v>12</v>
      </c>
      <c r="H9" s="7" t="s">
        <v>13</v>
      </c>
      <c r="I9" s="7" t="s">
        <v>14</v>
      </c>
      <c r="J9" s="1"/>
    </row>
    <row r="10" spans="1:10" ht="15.75" customHeight="1">
      <c r="A10" s="149">
        <v>1</v>
      </c>
      <c r="B10" s="149">
        <v>2</v>
      </c>
      <c r="C10" s="149">
        <v>3</v>
      </c>
      <c r="D10" s="149">
        <v>4</v>
      </c>
      <c r="E10" s="150">
        <v>5</v>
      </c>
      <c r="F10" s="150">
        <v>6</v>
      </c>
      <c r="G10" s="150">
        <v>7</v>
      </c>
      <c r="H10" s="150">
        <v>8</v>
      </c>
      <c r="I10" s="7">
        <v>9</v>
      </c>
      <c r="J10" s="1"/>
    </row>
    <row r="11" spans="1:11" s="155" customFormat="1" ht="70.5" customHeight="1">
      <c r="A11" s="151">
        <v>1</v>
      </c>
      <c r="B11" s="152" t="s">
        <v>376</v>
      </c>
      <c r="C11" s="151"/>
      <c r="D11" s="24" t="s">
        <v>26</v>
      </c>
      <c r="E11" s="153">
        <v>10</v>
      </c>
      <c r="F11" s="154"/>
      <c r="G11" s="17">
        <f aca="true" t="shared" si="0" ref="G11:G29">E11*F11</f>
        <v>0</v>
      </c>
      <c r="H11" s="153">
        <v>8</v>
      </c>
      <c r="I11" s="131">
        <f>G11*1.08</f>
        <v>0</v>
      </c>
      <c r="J11" s="1"/>
      <c r="K11"/>
    </row>
    <row r="12" spans="1:11" s="118" customFormat="1" ht="66" customHeight="1">
      <c r="A12" s="24">
        <v>2</v>
      </c>
      <c r="B12" s="156" t="s">
        <v>377</v>
      </c>
      <c r="C12" s="63"/>
      <c r="D12" s="24" t="s">
        <v>18</v>
      </c>
      <c r="E12" s="14">
        <v>5</v>
      </c>
      <c r="F12" s="25"/>
      <c r="G12" s="17">
        <f t="shared" si="0"/>
        <v>0</v>
      </c>
      <c r="H12" s="14">
        <v>23</v>
      </c>
      <c r="I12" s="131">
        <f>G12*1.23</f>
        <v>0</v>
      </c>
      <c r="J12" s="103"/>
      <c r="K12"/>
    </row>
    <row r="13" spans="1:19" ht="103.5" customHeight="1">
      <c r="A13" s="35">
        <v>3</v>
      </c>
      <c r="B13" s="32" t="s">
        <v>378</v>
      </c>
      <c r="C13" s="79"/>
      <c r="D13" s="14" t="s">
        <v>26</v>
      </c>
      <c r="E13" s="14">
        <v>15</v>
      </c>
      <c r="F13" s="17"/>
      <c r="G13" s="17">
        <f t="shared" si="0"/>
        <v>0</v>
      </c>
      <c r="H13" s="14">
        <v>23</v>
      </c>
      <c r="I13" s="131">
        <f>G13*1.23</f>
        <v>0</v>
      </c>
      <c r="J13" s="1"/>
      <c r="K13"/>
      <c r="L13" s="1"/>
      <c r="M13" s="1"/>
      <c r="N13" s="1"/>
      <c r="O13" s="1"/>
      <c r="P13" s="1"/>
      <c r="Q13" s="1"/>
      <c r="R13" s="1"/>
      <c r="S13" s="1"/>
    </row>
    <row r="14" spans="1:19" ht="24" customHeight="1">
      <c r="A14" s="35">
        <v>4</v>
      </c>
      <c r="B14" s="32" t="s">
        <v>379</v>
      </c>
      <c r="C14" s="79"/>
      <c r="D14" s="14" t="s">
        <v>217</v>
      </c>
      <c r="E14" s="14">
        <v>1200</v>
      </c>
      <c r="F14" s="17"/>
      <c r="G14" s="17">
        <f t="shared" si="0"/>
        <v>0</v>
      </c>
      <c r="H14" s="14">
        <v>8</v>
      </c>
      <c r="I14" s="131">
        <f>G14*1.08</f>
        <v>0</v>
      </c>
      <c r="J14" s="1"/>
      <c r="K14"/>
      <c r="L14" s="1"/>
      <c r="M14" s="1"/>
      <c r="N14" s="1"/>
      <c r="O14" s="1"/>
      <c r="P14" s="1"/>
      <c r="Q14" s="1"/>
      <c r="R14" s="1"/>
      <c r="S14" s="1"/>
    </row>
    <row r="15" spans="1:19" ht="15.75" customHeight="1">
      <c r="A15" s="35">
        <v>5</v>
      </c>
      <c r="B15" s="32" t="s">
        <v>380</v>
      </c>
      <c r="C15" s="80"/>
      <c r="D15" s="78" t="s">
        <v>22</v>
      </c>
      <c r="E15" s="78">
        <v>60</v>
      </c>
      <c r="F15" s="107"/>
      <c r="G15" s="17">
        <f t="shared" si="0"/>
        <v>0</v>
      </c>
      <c r="H15" s="30">
        <v>23</v>
      </c>
      <c r="I15" s="108">
        <f>G15*1.23</f>
        <v>0</v>
      </c>
      <c r="J15" s="1"/>
      <c r="K15"/>
      <c r="L15" s="1"/>
      <c r="M15" s="1"/>
      <c r="N15" s="1"/>
      <c r="O15" s="1"/>
      <c r="P15" s="1"/>
      <c r="Q15" s="1"/>
      <c r="R15" s="1"/>
      <c r="S15" s="1"/>
    </row>
    <row r="16" spans="1:11" ht="64.5" customHeight="1">
      <c r="A16" s="35">
        <v>6</v>
      </c>
      <c r="B16" s="32" t="s">
        <v>381</v>
      </c>
      <c r="C16" s="24"/>
      <c r="D16" s="24" t="s">
        <v>18</v>
      </c>
      <c r="E16" s="21">
        <v>1700</v>
      </c>
      <c r="F16" s="25"/>
      <c r="G16" s="17">
        <f t="shared" si="0"/>
        <v>0</v>
      </c>
      <c r="H16" s="14">
        <v>8</v>
      </c>
      <c r="I16" s="131">
        <f>G16*1.08</f>
        <v>0</v>
      </c>
      <c r="J16" s="1"/>
      <c r="K16"/>
    </row>
    <row r="17" spans="1:11" ht="64.5" customHeight="1">
      <c r="A17" s="35">
        <v>7</v>
      </c>
      <c r="B17" s="27" t="s">
        <v>382</v>
      </c>
      <c r="C17" s="6"/>
      <c r="D17" s="24" t="s">
        <v>383</v>
      </c>
      <c r="E17" s="14">
        <v>150</v>
      </c>
      <c r="F17" s="25"/>
      <c r="G17" s="17">
        <f t="shared" si="0"/>
        <v>0</v>
      </c>
      <c r="H17" s="14">
        <v>8</v>
      </c>
      <c r="I17" s="131">
        <f>G17*1.08</f>
        <v>0</v>
      </c>
      <c r="J17" s="1"/>
      <c r="K17"/>
    </row>
    <row r="18" spans="1:11" ht="83.25" customHeight="1">
      <c r="A18" s="35">
        <v>8</v>
      </c>
      <c r="B18" s="27" t="s">
        <v>384</v>
      </c>
      <c r="C18" s="6"/>
      <c r="D18" s="24" t="s">
        <v>18</v>
      </c>
      <c r="E18" s="14">
        <v>1700</v>
      </c>
      <c r="F18" s="25"/>
      <c r="G18" s="17">
        <f t="shared" si="0"/>
        <v>0</v>
      </c>
      <c r="H18" s="14">
        <v>8</v>
      </c>
      <c r="I18" s="131">
        <f>G18*1.08</f>
        <v>0</v>
      </c>
      <c r="J18" s="1"/>
      <c r="K18"/>
    </row>
    <row r="19" spans="1:19" ht="25.5" customHeight="1">
      <c r="A19" s="35">
        <v>9</v>
      </c>
      <c r="B19" s="83" t="s">
        <v>385</v>
      </c>
      <c r="C19" s="80"/>
      <c r="D19" s="78" t="s">
        <v>18</v>
      </c>
      <c r="E19" s="78">
        <v>1800</v>
      </c>
      <c r="F19" s="107"/>
      <c r="G19" s="17">
        <f t="shared" si="0"/>
        <v>0</v>
      </c>
      <c r="H19" s="30">
        <v>8</v>
      </c>
      <c r="I19" s="157">
        <f>G19*1.08</f>
        <v>0</v>
      </c>
      <c r="J19" s="1"/>
      <c r="K19"/>
      <c r="L19" s="1"/>
      <c r="M19" s="1"/>
      <c r="N19" s="1"/>
      <c r="O19" s="1"/>
      <c r="P19" s="1"/>
      <c r="Q19" s="1"/>
      <c r="R19" s="1"/>
      <c r="S19" s="1"/>
    </row>
    <row r="20" spans="1:19" s="165" customFormat="1" ht="70.5" customHeight="1">
      <c r="A20" s="35">
        <v>10</v>
      </c>
      <c r="B20" s="158" t="s">
        <v>386</v>
      </c>
      <c r="C20" s="159"/>
      <c r="D20" s="160" t="s">
        <v>387</v>
      </c>
      <c r="E20" s="161">
        <v>2400</v>
      </c>
      <c r="F20" s="162"/>
      <c r="G20" s="17">
        <f t="shared" si="0"/>
        <v>0</v>
      </c>
      <c r="H20" s="160">
        <v>23</v>
      </c>
      <c r="I20" s="163">
        <f>G20*1.23</f>
        <v>0</v>
      </c>
      <c r="J20" s="164"/>
      <c r="K20"/>
      <c r="L20" s="164"/>
      <c r="M20" s="164"/>
      <c r="N20" s="164"/>
      <c r="O20" s="164"/>
      <c r="P20" s="164"/>
      <c r="Q20" s="164"/>
      <c r="R20" s="164"/>
      <c r="S20" s="164"/>
    </row>
    <row r="21" spans="1:11" ht="40.5" customHeight="1">
      <c r="A21" s="35">
        <v>11</v>
      </c>
      <c r="B21" s="156" t="s">
        <v>388</v>
      </c>
      <c r="C21" s="63"/>
      <c r="D21" s="24" t="s">
        <v>35</v>
      </c>
      <c r="E21" s="24">
        <v>380</v>
      </c>
      <c r="F21" s="17"/>
      <c r="G21" s="17">
        <f t="shared" si="0"/>
        <v>0</v>
      </c>
      <c r="H21" s="33">
        <v>8</v>
      </c>
      <c r="I21" s="17">
        <f>G21*1.08</f>
        <v>0</v>
      </c>
      <c r="J21" s="1"/>
      <c r="K21"/>
    </row>
    <row r="22" spans="1:11" ht="54.75" customHeight="1">
      <c r="A22" s="35">
        <v>12</v>
      </c>
      <c r="B22" s="156" t="s">
        <v>389</v>
      </c>
      <c r="C22" s="63"/>
      <c r="D22" s="24" t="s">
        <v>26</v>
      </c>
      <c r="E22" s="24">
        <v>510</v>
      </c>
      <c r="F22" s="17"/>
      <c r="G22" s="17">
        <f t="shared" si="0"/>
        <v>0</v>
      </c>
      <c r="H22" s="33">
        <v>8</v>
      </c>
      <c r="I22" s="17">
        <f>G22*1.08</f>
        <v>0</v>
      </c>
      <c r="J22" s="1"/>
      <c r="K22"/>
    </row>
    <row r="23" spans="1:11" ht="51" customHeight="1">
      <c r="A23" s="35">
        <v>13</v>
      </c>
      <c r="B23" s="15" t="s">
        <v>390</v>
      </c>
      <c r="C23" s="15"/>
      <c r="D23" s="14" t="s">
        <v>35</v>
      </c>
      <c r="E23" s="14">
        <v>220</v>
      </c>
      <c r="F23" s="17"/>
      <c r="G23" s="17">
        <f t="shared" si="0"/>
        <v>0</v>
      </c>
      <c r="H23" s="166">
        <v>8</v>
      </c>
      <c r="I23" s="17">
        <f>G23*1.08</f>
        <v>0</v>
      </c>
      <c r="J23" s="1"/>
      <c r="K23"/>
    </row>
    <row r="24" spans="1:11" ht="51" customHeight="1">
      <c r="A24" s="35">
        <v>14</v>
      </c>
      <c r="B24" s="15" t="s">
        <v>391</v>
      </c>
      <c r="C24" s="15"/>
      <c r="D24" s="14" t="s">
        <v>35</v>
      </c>
      <c r="E24" s="14">
        <v>380</v>
      </c>
      <c r="F24" s="17"/>
      <c r="G24" s="17">
        <f t="shared" si="0"/>
        <v>0</v>
      </c>
      <c r="H24" s="166">
        <v>8</v>
      </c>
      <c r="I24" s="17">
        <f>G24*1.08</f>
        <v>0</v>
      </c>
      <c r="J24" s="1"/>
      <c r="K24"/>
    </row>
    <row r="25" spans="1:11" ht="38.25" customHeight="1">
      <c r="A25" s="35">
        <v>15</v>
      </c>
      <c r="B25" s="167" t="s">
        <v>392</v>
      </c>
      <c r="C25" s="168"/>
      <c r="D25" s="14" t="s">
        <v>35</v>
      </c>
      <c r="E25" s="14">
        <v>75</v>
      </c>
      <c r="F25" s="17"/>
      <c r="G25" s="17">
        <f t="shared" si="0"/>
        <v>0</v>
      </c>
      <c r="H25" s="166">
        <v>23</v>
      </c>
      <c r="I25" s="17">
        <f>G25*1.23</f>
        <v>0</v>
      </c>
      <c r="J25" s="1"/>
      <c r="K25"/>
    </row>
    <row r="26" spans="1:11" ht="29.25" customHeight="1">
      <c r="A26" s="129">
        <v>16</v>
      </c>
      <c r="B26" s="274" t="s">
        <v>393</v>
      </c>
      <c r="C26" s="44"/>
      <c r="D26" s="153" t="s">
        <v>18</v>
      </c>
      <c r="E26" s="153">
        <v>4900</v>
      </c>
      <c r="F26" s="154"/>
      <c r="G26" s="154">
        <f t="shared" si="0"/>
        <v>0</v>
      </c>
      <c r="H26" s="275">
        <v>8</v>
      </c>
      <c r="I26" s="154">
        <f>G26*1.08</f>
        <v>0</v>
      </c>
      <c r="J26" s="1"/>
      <c r="K26"/>
    </row>
    <row r="27" spans="1:11" ht="102" customHeight="1">
      <c r="A27" s="276">
        <v>17</v>
      </c>
      <c r="B27" s="277" t="s">
        <v>394</v>
      </c>
      <c r="C27" s="277"/>
      <c r="D27" s="278" t="s">
        <v>18</v>
      </c>
      <c r="E27" s="278">
        <v>60</v>
      </c>
      <c r="F27" s="279"/>
      <c r="G27" s="279">
        <f t="shared" si="0"/>
        <v>0</v>
      </c>
      <c r="H27" s="280"/>
      <c r="I27" s="279">
        <f>G27*1.08</f>
        <v>0</v>
      </c>
      <c r="J27" s="1"/>
      <c r="K27"/>
    </row>
    <row r="28" spans="1:11" ht="25.5" customHeight="1">
      <c r="A28" s="276">
        <v>18</v>
      </c>
      <c r="B28" s="281" t="s">
        <v>395</v>
      </c>
      <c r="C28" s="282"/>
      <c r="D28" s="278" t="s">
        <v>18</v>
      </c>
      <c r="E28" s="278">
        <v>1500</v>
      </c>
      <c r="F28" s="279"/>
      <c r="G28" s="279">
        <f t="shared" si="0"/>
        <v>0</v>
      </c>
      <c r="H28" s="283">
        <v>23</v>
      </c>
      <c r="I28" s="279">
        <f>G28*1.23</f>
        <v>0</v>
      </c>
      <c r="J28" s="1"/>
      <c r="K28"/>
    </row>
    <row r="29" spans="1:11" ht="40.5" customHeight="1">
      <c r="A29" s="276">
        <v>19</v>
      </c>
      <c r="B29" s="281" t="s">
        <v>396</v>
      </c>
      <c r="C29" s="282"/>
      <c r="D29" s="278" t="s">
        <v>18</v>
      </c>
      <c r="E29" s="278">
        <v>5300</v>
      </c>
      <c r="F29" s="279"/>
      <c r="G29" s="279">
        <f t="shared" si="0"/>
        <v>0</v>
      </c>
      <c r="H29" s="283">
        <v>8</v>
      </c>
      <c r="I29" s="279">
        <f>G29*1.08</f>
        <v>0</v>
      </c>
      <c r="J29" s="1"/>
      <c r="K29"/>
    </row>
    <row r="30" spans="1:11" ht="49.5" customHeight="1">
      <c r="A30" s="276">
        <v>20</v>
      </c>
      <c r="B30" s="281" t="s">
        <v>397</v>
      </c>
      <c r="C30" s="282"/>
      <c r="D30" s="278" t="s">
        <v>118</v>
      </c>
      <c r="E30" s="278" t="s">
        <v>118</v>
      </c>
      <c r="F30" s="279" t="s">
        <v>118</v>
      </c>
      <c r="G30" s="279" t="s">
        <v>118</v>
      </c>
      <c r="H30" s="283" t="s">
        <v>118</v>
      </c>
      <c r="I30" s="279" t="s">
        <v>125</v>
      </c>
      <c r="J30" s="1"/>
      <c r="K30"/>
    </row>
    <row r="31" spans="1:11" ht="16.5" customHeight="1">
      <c r="A31" s="284" t="s">
        <v>33</v>
      </c>
      <c r="B31" s="281" t="s">
        <v>398</v>
      </c>
      <c r="C31" s="282"/>
      <c r="D31" s="278" t="s">
        <v>26</v>
      </c>
      <c r="E31" s="278">
        <v>27</v>
      </c>
      <c r="F31" s="279"/>
      <c r="G31" s="279">
        <f aca="true" t="shared" si="1" ref="G31:G37">E31*F31</f>
        <v>0</v>
      </c>
      <c r="H31" s="283">
        <v>23</v>
      </c>
      <c r="I31" s="279">
        <f>G31*1.23</f>
        <v>0</v>
      </c>
      <c r="J31" s="1"/>
      <c r="K31"/>
    </row>
    <row r="32" spans="1:11" ht="14.25" customHeight="1">
      <c r="A32" s="284" t="s">
        <v>36</v>
      </c>
      <c r="B32" s="281" t="s">
        <v>399</v>
      </c>
      <c r="C32" s="282"/>
      <c r="D32" s="278" t="s">
        <v>26</v>
      </c>
      <c r="E32" s="278">
        <v>4</v>
      </c>
      <c r="F32" s="279"/>
      <c r="G32" s="279">
        <f t="shared" si="1"/>
        <v>0</v>
      </c>
      <c r="H32" s="283">
        <v>23</v>
      </c>
      <c r="I32" s="279">
        <f>G32*1.23</f>
        <v>0</v>
      </c>
      <c r="J32" s="1"/>
      <c r="K32"/>
    </row>
    <row r="33" spans="1:11" ht="12.75" customHeight="1">
      <c r="A33" s="284">
        <v>21</v>
      </c>
      <c r="B33" s="285" t="s">
        <v>400</v>
      </c>
      <c r="C33" s="282"/>
      <c r="D33" s="278" t="s">
        <v>18</v>
      </c>
      <c r="E33" s="278">
        <v>5</v>
      </c>
      <c r="F33" s="279"/>
      <c r="G33" s="279">
        <f t="shared" si="1"/>
        <v>0</v>
      </c>
      <c r="H33" s="283">
        <v>23</v>
      </c>
      <c r="I33" s="279">
        <f>G33*1.23</f>
        <v>0</v>
      </c>
      <c r="J33" s="1"/>
      <c r="K33"/>
    </row>
    <row r="34" spans="1:11" ht="38.25" customHeight="1">
      <c r="A34" s="284">
        <v>22</v>
      </c>
      <c r="B34" s="286" t="s">
        <v>401</v>
      </c>
      <c r="C34" s="287"/>
      <c r="D34" s="278" t="s">
        <v>18</v>
      </c>
      <c r="E34" s="278">
        <v>300</v>
      </c>
      <c r="F34" s="279"/>
      <c r="G34" s="279">
        <f t="shared" si="1"/>
        <v>0</v>
      </c>
      <c r="H34" s="283">
        <v>8</v>
      </c>
      <c r="I34" s="279">
        <f>G34*1.08</f>
        <v>0</v>
      </c>
      <c r="J34" s="1"/>
      <c r="K34"/>
    </row>
    <row r="35" spans="1:11" ht="42" customHeight="1">
      <c r="A35" s="284">
        <v>23</v>
      </c>
      <c r="B35" s="286" t="s">
        <v>828</v>
      </c>
      <c r="C35" s="287"/>
      <c r="D35" s="278" t="s">
        <v>18</v>
      </c>
      <c r="E35" s="278">
        <v>500</v>
      </c>
      <c r="F35" s="279"/>
      <c r="G35" s="279">
        <f t="shared" si="1"/>
        <v>0</v>
      </c>
      <c r="H35" s="283">
        <v>23</v>
      </c>
      <c r="I35" s="279">
        <f>G35*1.23</f>
        <v>0</v>
      </c>
      <c r="J35" s="1"/>
      <c r="K35"/>
    </row>
    <row r="36" spans="1:11" ht="63.75" customHeight="1">
      <c r="A36" s="278">
        <v>24</v>
      </c>
      <c r="B36" s="288" t="s">
        <v>402</v>
      </c>
      <c r="C36" s="287"/>
      <c r="D36" s="278" t="s">
        <v>18</v>
      </c>
      <c r="E36" s="278">
        <v>900</v>
      </c>
      <c r="F36" s="279"/>
      <c r="G36" s="279">
        <f t="shared" si="1"/>
        <v>0</v>
      </c>
      <c r="H36" s="283">
        <v>8</v>
      </c>
      <c r="I36" s="279">
        <f>G36*1.08</f>
        <v>0</v>
      </c>
      <c r="J36" s="1"/>
      <c r="K36"/>
    </row>
    <row r="37" spans="1:11" ht="25.5" customHeight="1">
      <c r="A37" s="278">
        <v>25</v>
      </c>
      <c r="B37" s="288" t="s">
        <v>403</v>
      </c>
      <c r="C37" s="287"/>
      <c r="D37" s="278" t="s">
        <v>18</v>
      </c>
      <c r="E37" s="278">
        <v>1200</v>
      </c>
      <c r="F37" s="279"/>
      <c r="G37" s="279">
        <f t="shared" si="1"/>
        <v>0</v>
      </c>
      <c r="H37" s="283">
        <v>8</v>
      </c>
      <c r="I37" s="279">
        <f>G37*1.08</f>
        <v>0</v>
      </c>
      <c r="J37" s="1"/>
      <c r="K37"/>
    </row>
    <row r="38" spans="1:10" ht="15" customHeight="1">
      <c r="A38" s="348" t="s">
        <v>119</v>
      </c>
      <c r="B38" s="348"/>
      <c r="C38" s="348"/>
      <c r="D38" s="348"/>
      <c r="E38" s="348"/>
      <c r="F38" s="348"/>
      <c r="G38" s="289">
        <f>SUM(G11:G37)</f>
        <v>0</v>
      </c>
      <c r="H38" s="289"/>
      <c r="I38" s="289">
        <f>SUM(I11:I37)</f>
        <v>0</v>
      </c>
      <c r="J38" s="1"/>
    </row>
    <row r="39" spans="1:10" ht="12.75" customHeight="1">
      <c r="A39" s="1"/>
      <c r="B39" s="1"/>
      <c r="C39" s="1"/>
      <c r="D39" s="1"/>
      <c r="E39" s="1"/>
      <c r="F39" s="1"/>
      <c r="G39" s="1"/>
      <c r="H39" s="1"/>
      <c r="I39" s="1"/>
      <c r="J39" s="1"/>
    </row>
    <row r="40" spans="1:10" ht="12.75" customHeight="1">
      <c r="A40" s="1"/>
      <c r="B40" s="1"/>
      <c r="C40" s="1"/>
      <c r="D40" s="1"/>
      <c r="E40" s="1"/>
      <c r="F40" s="1"/>
      <c r="G40" s="1"/>
      <c r="H40" s="1"/>
      <c r="I40" s="1"/>
      <c r="J40" s="1"/>
    </row>
    <row r="41" spans="1:10" ht="12.75" customHeight="1">
      <c r="A41" s="1"/>
      <c r="B41" s="1"/>
      <c r="C41" s="1"/>
      <c r="D41" s="1"/>
      <c r="E41" s="1"/>
      <c r="F41" s="1"/>
      <c r="G41" s="1"/>
      <c r="H41" s="1"/>
      <c r="I41" s="1"/>
      <c r="J41" s="1"/>
    </row>
    <row r="42" spans="1:10" ht="12.75" customHeight="1">
      <c r="A42" s="1"/>
      <c r="B42" s="1"/>
      <c r="C42" s="1"/>
      <c r="D42" s="1"/>
      <c r="E42" s="1"/>
      <c r="F42" s="1"/>
      <c r="G42" s="1"/>
      <c r="H42" s="1"/>
      <c r="I42" s="1"/>
      <c r="J42" s="1"/>
    </row>
    <row r="43" spans="1:10" ht="12.75" customHeight="1">
      <c r="A43" s="1"/>
      <c r="B43" s="1"/>
      <c r="C43" s="1"/>
      <c r="D43" s="1"/>
      <c r="E43" s="1"/>
      <c r="F43" s="1" t="s">
        <v>404</v>
      </c>
      <c r="G43" s="1"/>
      <c r="H43" s="1"/>
      <c r="I43" s="1"/>
      <c r="J43" s="1"/>
    </row>
    <row r="44" spans="1:10" ht="12.75" customHeight="1">
      <c r="A44" s="1"/>
      <c r="B44" s="1"/>
      <c r="C44" s="1"/>
      <c r="D44" s="1"/>
      <c r="E44" s="1"/>
      <c r="F44" s="1" t="s">
        <v>121</v>
      </c>
      <c r="G44" s="1"/>
      <c r="H44" s="1"/>
      <c r="I44" s="1"/>
      <c r="J44" s="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sheetProtection selectLockedCells="1" selectUnlockedCells="1"/>
  <mergeCells count="3">
    <mergeCell ref="A6:I6"/>
    <mergeCell ref="A8:I8"/>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ignoredErrors>
    <ignoredError sqref="I14:I15 I34 I25 I28 I20" formula="1"/>
  </ignoredErrors>
</worksheet>
</file>

<file path=xl/worksheets/sheet15.xml><?xml version="1.0" encoding="utf-8"?>
<worksheet xmlns="http://schemas.openxmlformats.org/spreadsheetml/2006/main" xmlns:r="http://schemas.openxmlformats.org/officeDocument/2006/relationships">
  <dimension ref="A1:Q39"/>
  <sheetViews>
    <sheetView zoomScalePageLayoutView="0" workbookViewId="0" topLeftCell="A13">
      <selection activeCell="E14" sqref="E14"/>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0" width="12.140625" style="0" customWidth="1"/>
    <col min="11" max="11" width="12.140625" style="73" customWidth="1"/>
    <col min="12" max="17" width="12.140625" style="0" customWidth="1"/>
    <col min="18" max="254" width="17.28125" style="0" customWidth="1"/>
  </cols>
  <sheetData>
    <row r="1" spans="1:17" ht="12.75" customHeight="1">
      <c r="A1" s="1"/>
      <c r="B1" s="2" t="s">
        <v>809</v>
      </c>
      <c r="C1" s="2"/>
      <c r="D1" s="2"/>
      <c r="E1" s="1"/>
      <c r="F1" s="1"/>
      <c r="G1" s="3" t="s">
        <v>0</v>
      </c>
      <c r="H1" s="3"/>
      <c r="I1" s="1"/>
      <c r="J1" s="1"/>
      <c r="K1" s="64"/>
      <c r="L1" s="1"/>
      <c r="M1" s="1"/>
      <c r="N1" s="1"/>
      <c r="O1" s="1"/>
      <c r="P1" s="1"/>
      <c r="Q1" s="1"/>
    </row>
    <row r="2" spans="1:17" ht="12.75" customHeight="1">
      <c r="A2" s="1"/>
      <c r="B2" s="2" t="s">
        <v>1</v>
      </c>
      <c r="C2" s="2"/>
      <c r="D2" s="2"/>
      <c r="E2" s="1"/>
      <c r="F2" s="1"/>
      <c r="G2" s="1"/>
      <c r="H2" s="1"/>
      <c r="I2" s="1"/>
      <c r="J2" s="1"/>
      <c r="K2" s="64"/>
      <c r="L2" s="1"/>
      <c r="M2" s="1"/>
      <c r="N2" s="1"/>
      <c r="O2" s="1"/>
      <c r="P2" s="1"/>
      <c r="Q2" s="1"/>
    </row>
    <row r="3" spans="1:17" ht="12.75" customHeight="1">
      <c r="A3" s="1"/>
      <c r="B3" s="2" t="s">
        <v>2</v>
      </c>
      <c r="C3" s="2"/>
      <c r="D3" s="2"/>
      <c r="E3" s="1"/>
      <c r="F3" s="1"/>
      <c r="G3" s="1"/>
      <c r="H3" s="1"/>
      <c r="I3" s="1"/>
      <c r="J3" s="1"/>
      <c r="K3" s="64"/>
      <c r="L3" s="1"/>
      <c r="M3" s="1"/>
      <c r="N3" s="1"/>
      <c r="O3" s="1"/>
      <c r="P3" s="1"/>
      <c r="Q3" s="1"/>
    </row>
    <row r="4" spans="1:17" ht="12.75" customHeight="1">
      <c r="A4" s="1"/>
      <c r="B4" s="2" t="s">
        <v>3</v>
      </c>
      <c r="C4" s="2"/>
      <c r="D4" s="2"/>
      <c r="E4" s="1"/>
      <c r="F4" s="1"/>
      <c r="G4" s="1"/>
      <c r="H4" s="1"/>
      <c r="I4" s="1"/>
      <c r="J4" s="1"/>
      <c r="K4" s="64"/>
      <c r="L4" s="1"/>
      <c r="M4" s="1"/>
      <c r="N4" s="1"/>
      <c r="O4" s="1"/>
      <c r="P4" s="1"/>
      <c r="Q4" s="1"/>
    </row>
    <row r="5" spans="1:17" ht="12.75" customHeight="1">
      <c r="A5" s="340" t="s">
        <v>4</v>
      </c>
      <c r="B5" s="340"/>
      <c r="C5" s="340"/>
      <c r="D5" s="340"/>
      <c r="E5" s="340"/>
      <c r="F5" s="340"/>
      <c r="G5" s="340"/>
      <c r="H5" s="340"/>
      <c r="I5" s="340"/>
      <c r="J5" s="1"/>
      <c r="K5" s="64"/>
      <c r="L5" s="1"/>
      <c r="M5" s="1"/>
      <c r="N5" s="1"/>
      <c r="O5" s="1"/>
      <c r="P5" s="1"/>
      <c r="Q5" s="1"/>
    </row>
    <row r="6" spans="1:17" ht="12.75" customHeight="1">
      <c r="A6" s="1"/>
      <c r="B6" s="1"/>
      <c r="C6" s="2"/>
      <c r="D6" s="2"/>
      <c r="E6" s="1"/>
      <c r="F6" s="1"/>
      <c r="G6" s="1"/>
      <c r="H6" s="1"/>
      <c r="I6" s="1"/>
      <c r="J6" s="1"/>
      <c r="K6" s="64"/>
      <c r="L6" s="1"/>
      <c r="M6" s="1"/>
      <c r="N6" s="1"/>
      <c r="O6" s="1"/>
      <c r="P6" s="1"/>
      <c r="Q6" s="1"/>
    </row>
    <row r="7" spans="1:17" ht="12.75" customHeight="1">
      <c r="A7" s="340" t="s">
        <v>405</v>
      </c>
      <c r="B7" s="340"/>
      <c r="C7" s="340"/>
      <c r="D7" s="340"/>
      <c r="E7" s="340"/>
      <c r="F7" s="340"/>
      <c r="G7" s="340"/>
      <c r="H7" s="340"/>
      <c r="I7" s="340"/>
      <c r="J7" s="1"/>
      <c r="K7" s="64"/>
      <c r="L7" s="1"/>
      <c r="M7" s="1"/>
      <c r="N7" s="1"/>
      <c r="O7" s="1"/>
      <c r="P7" s="1"/>
      <c r="Q7" s="1"/>
    </row>
    <row r="8" spans="1:17" ht="78.75" customHeight="1">
      <c r="A8" s="6" t="s">
        <v>6</v>
      </c>
      <c r="B8" s="6" t="s">
        <v>7</v>
      </c>
      <c r="C8" s="6" t="s">
        <v>8</v>
      </c>
      <c r="D8" s="6" t="s">
        <v>123</v>
      </c>
      <c r="E8" s="6" t="s">
        <v>10</v>
      </c>
      <c r="F8" s="7" t="s">
        <v>11</v>
      </c>
      <c r="G8" s="7" t="s">
        <v>12</v>
      </c>
      <c r="H8" s="7" t="s">
        <v>13</v>
      </c>
      <c r="I8" s="7" t="s">
        <v>14</v>
      </c>
      <c r="J8" s="1"/>
      <c r="K8" s="64"/>
      <c r="L8" s="1"/>
      <c r="M8" s="1"/>
      <c r="N8" s="1"/>
      <c r="O8" s="1"/>
      <c r="P8" s="1"/>
      <c r="Q8" s="1"/>
    </row>
    <row r="9" spans="1:17" ht="15.75" customHeight="1">
      <c r="A9" s="170">
        <v>1</v>
      </c>
      <c r="B9" s="170">
        <v>2</v>
      </c>
      <c r="C9" s="170">
        <v>3</v>
      </c>
      <c r="D9" s="170">
        <v>4</v>
      </c>
      <c r="E9" s="170">
        <v>5</v>
      </c>
      <c r="F9" s="7">
        <v>6</v>
      </c>
      <c r="G9" s="7">
        <v>7</v>
      </c>
      <c r="H9" s="171">
        <v>8</v>
      </c>
      <c r="I9" s="7">
        <v>9</v>
      </c>
      <c r="J9" s="1"/>
      <c r="K9" s="64"/>
      <c r="L9" s="1"/>
      <c r="M9" s="1"/>
      <c r="N9" s="1"/>
      <c r="O9" s="1"/>
      <c r="P9" s="1"/>
      <c r="Q9" s="1"/>
    </row>
    <row r="10" spans="1:17" ht="38.25" customHeight="1">
      <c r="A10" s="89">
        <v>1</v>
      </c>
      <c r="B10" s="82" t="s">
        <v>406</v>
      </c>
      <c r="C10" s="89"/>
      <c r="D10" s="35" t="s">
        <v>127</v>
      </c>
      <c r="E10" s="35">
        <v>9</v>
      </c>
      <c r="F10" s="125"/>
      <c r="G10" s="125">
        <f aca="true" t="shared" si="0" ref="G10:G17">E10*F10</f>
        <v>0</v>
      </c>
      <c r="H10" s="35">
        <v>8</v>
      </c>
      <c r="I10" s="125">
        <f aca="true" t="shared" si="1" ref="I10:I17">G10*1.08</f>
        <v>0</v>
      </c>
      <c r="J10" s="1"/>
      <c r="K10"/>
      <c r="M10" s="1"/>
      <c r="N10" s="1"/>
      <c r="O10" s="1"/>
      <c r="P10" s="1"/>
      <c r="Q10" s="1"/>
    </row>
    <row r="11" spans="1:17" ht="37.5" customHeight="1">
      <c r="A11" s="89">
        <v>2</v>
      </c>
      <c r="B11" s="82" t="s">
        <v>407</v>
      </c>
      <c r="C11" s="89"/>
      <c r="D11" s="35" t="s">
        <v>127</v>
      </c>
      <c r="E11" s="35">
        <v>22</v>
      </c>
      <c r="F11" s="125"/>
      <c r="G11" s="125">
        <f t="shared" si="0"/>
        <v>0</v>
      </c>
      <c r="H11" s="35">
        <v>8</v>
      </c>
      <c r="I11" s="125">
        <f t="shared" si="1"/>
        <v>0</v>
      </c>
      <c r="J11" s="1"/>
      <c r="K11"/>
      <c r="M11" s="1"/>
      <c r="N11" s="1"/>
      <c r="O11" s="1"/>
      <c r="P11" s="1"/>
      <c r="Q11" s="1"/>
    </row>
    <row r="12" spans="1:17" ht="25.5" customHeight="1">
      <c r="A12" s="89">
        <v>3</v>
      </c>
      <c r="B12" s="63" t="s">
        <v>408</v>
      </c>
      <c r="C12" s="89"/>
      <c r="D12" s="35" t="s">
        <v>127</v>
      </c>
      <c r="E12" s="35">
        <v>20</v>
      </c>
      <c r="F12" s="125"/>
      <c r="G12" s="125">
        <f t="shared" si="0"/>
        <v>0</v>
      </c>
      <c r="H12" s="35">
        <v>8</v>
      </c>
      <c r="I12" s="125">
        <f t="shared" si="1"/>
        <v>0</v>
      </c>
      <c r="J12" s="1"/>
      <c r="K12"/>
      <c r="M12" s="1"/>
      <c r="N12" s="1"/>
      <c r="O12" s="1"/>
      <c r="P12" s="1"/>
      <c r="Q12" s="1"/>
    </row>
    <row r="13" spans="1:17" ht="171.75" customHeight="1">
      <c r="A13" s="89">
        <v>4</v>
      </c>
      <c r="B13" s="82" t="s">
        <v>409</v>
      </c>
      <c r="C13" s="89"/>
      <c r="D13" s="35" t="s">
        <v>18</v>
      </c>
      <c r="E13" s="35">
        <v>88</v>
      </c>
      <c r="F13" s="125"/>
      <c r="G13" s="125">
        <f t="shared" si="0"/>
        <v>0</v>
      </c>
      <c r="H13" s="35">
        <v>8</v>
      </c>
      <c r="I13" s="125">
        <f t="shared" si="1"/>
        <v>0</v>
      </c>
      <c r="J13" s="1"/>
      <c r="K13"/>
      <c r="M13" s="1"/>
      <c r="N13" s="1"/>
      <c r="O13" s="1"/>
      <c r="P13" s="1"/>
      <c r="Q13" s="1"/>
    </row>
    <row r="14" spans="1:17" ht="167.25" customHeight="1">
      <c r="A14" s="89">
        <v>5</v>
      </c>
      <c r="B14" s="63" t="s">
        <v>410</v>
      </c>
      <c r="C14" s="24"/>
      <c r="D14" s="35" t="s">
        <v>18</v>
      </c>
      <c r="E14" s="14">
        <v>6000</v>
      </c>
      <c r="F14" s="17"/>
      <c r="G14" s="125">
        <f t="shared" si="0"/>
        <v>0</v>
      </c>
      <c r="H14" s="14">
        <v>8</v>
      </c>
      <c r="I14" s="125">
        <f t="shared" si="1"/>
        <v>0</v>
      </c>
      <c r="J14" s="106"/>
      <c r="K14"/>
      <c r="M14" s="106"/>
      <c r="N14" s="106"/>
      <c r="O14" s="106"/>
      <c r="P14" s="106"/>
      <c r="Q14" s="106"/>
    </row>
    <row r="15" spans="1:17" ht="216" customHeight="1">
      <c r="A15" s="89">
        <v>6</v>
      </c>
      <c r="B15" s="63" t="s">
        <v>411</v>
      </c>
      <c r="C15" s="89"/>
      <c r="D15" s="35" t="s">
        <v>18</v>
      </c>
      <c r="E15" s="35">
        <v>576</v>
      </c>
      <c r="F15" s="125"/>
      <c r="G15" s="125">
        <f t="shared" si="0"/>
        <v>0</v>
      </c>
      <c r="H15" s="35">
        <v>8</v>
      </c>
      <c r="I15" s="125">
        <f t="shared" si="1"/>
        <v>0</v>
      </c>
      <c r="J15" s="1"/>
      <c r="K15"/>
      <c r="M15" s="1"/>
      <c r="N15" s="1"/>
      <c r="O15" s="1"/>
      <c r="P15" s="1"/>
      <c r="Q15" s="1"/>
    </row>
    <row r="16" spans="1:17" ht="38.25" customHeight="1">
      <c r="A16" s="89">
        <v>7</v>
      </c>
      <c r="B16" s="63" t="s">
        <v>412</v>
      </c>
      <c r="C16" s="24"/>
      <c r="D16" s="14" t="s">
        <v>18</v>
      </c>
      <c r="E16" s="14">
        <v>2800</v>
      </c>
      <c r="F16" s="17"/>
      <c r="G16" s="125">
        <f t="shared" si="0"/>
        <v>0</v>
      </c>
      <c r="H16" s="35">
        <v>8</v>
      </c>
      <c r="I16" s="125">
        <f t="shared" si="1"/>
        <v>0</v>
      </c>
      <c r="J16" s="106"/>
      <c r="K16"/>
      <c r="M16" s="106"/>
      <c r="N16" s="106"/>
      <c r="O16" s="106"/>
      <c r="P16" s="106"/>
      <c r="Q16" s="106"/>
    </row>
    <row r="17" spans="1:17" ht="81" customHeight="1">
      <c r="A17" s="89">
        <v>8</v>
      </c>
      <c r="B17" s="167" t="s">
        <v>413</v>
      </c>
      <c r="C17" s="89"/>
      <c r="D17" s="35" t="s">
        <v>18</v>
      </c>
      <c r="E17" s="35">
        <v>5760</v>
      </c>
      <c r="F17" s="125"/>
      <c r="G17" s="125">
        <f t="shared" si="0"/>
        <v>0</v>
      </c>
      <c r="H17" s="35">
        <v>8</v>
      </c>
      <c r="I17" s="125">
        <f t="shared" si="1"/>
        <v>0</v>
      </c>
      <c r="J17" s="1"/>
      <c r="K17"/>
      <c r="M17" s="1"/>
      <c r="N17" s="1"/>
      <c r="O17" s="1"/>
      <c r="P17" s="1"/>
      <c r="Q17" s="1"/>
    </row>
    <row r="18" spans="1:17" ht="116.25" customHeight="1">
      <c r="A18" s="89">
        <v>9</v>
      </c>
      <c r="B18" s="114" t="s">
        <v>414</v>
      </c>
      <c r="C18" s="172"/>
      <c r="D18" s="35" t="s">
        <v>32</v>
      </c>
      <c r="E18" s="89" t="s">
        <v>32</v>
      </c>
      <c r="F18" s="173" t="s">
        <v>118</v>
      </c>
      <c r="G18" s="125" t="s">
        <v>118</v>
      </c>
      <c r="H18" s="35" t="s">
        <v>32</v>
      </c>
      <c r="I18" s="125" t="s">
        <v>32</v>
      </c>
      <c r="J18" s="1"/>
      <c r="K18"/>
      <c r="M18" s="1"/>
      <c r="N18" s="1"/>
      <c r="O18" s="1"/>
      <c r="P18" s="1"/>
      <c r="Q18" s="1"/>
    </row>
    <row r="19" spans="1:17" ht="12.75" customHeight="1">
      <c r="A19" s="35" t="s">
        <v>33</v>
      </c>
      <c r="B19" s="91" t="s">
        <v>415</v>
      </c>
      <c r="C19" s="89"/>
      <c r="D19" s="35" t="s">
        <v>383</v>
      </c>
      <c r="E19" s="35">
        <v>1800</v>
      </c>
      <c r="F19" s="125"/>
      <c r="G19" s="125">
        <f aca="true" t="shared" si="2" ref="G19:G24">E19*F19</f>
        <v>0</v>
      </c>
      <c r="H19" s="35">
        <v>8</v>
      </c>
      <c r="I19" s="125">
        <f aca="true" t="shared" si="3" ref="I19:I24">G19*1.08</f>
        <v>0</v>
      </c>
      <c r="J19" s="1"/>
      <c r="K19"/>
      <c r="M19" s="1"/>
      <c r="N19" s="1"/>
      <c r="O19" s="1"/>
      <c r="P19" s="1"/>
      <c r="Q19" s="1"/>
    </row>
    <row r="20" spans="1:17" ht="12.75" customHeight="1">
      <c r="A20" s="35" t="s">
        <v>36</v>
      </c>
      <c r="B20" s="91" t="s">
        <v>416</v>
      </c>
      <c r="C20" s="89"/>
      <c r="D20" s="35" t="s">
        <v>383</v>
      </c>
      <c r="E20" s="35">
        <v>1700</v>
      </c>
      <c r="F20" s="125"/>
      <c r="G20" s="125">
        <f t="shared" si="2"/>
        <v>0</v>
      </c>
      <c r="H20" s="35">
        <v>8</v>
      </c>
      <c r="I20" s="125">
        <f t="shared" si="3"/>
        <v>0</v>
      </c>
      <c r="J20" s="1"/>
      <c r="K20"/>
      <c r="M20" s="1"/>
      <c r="N20" s="1"/>
      <c r="O20" s="1"/>
      <c r="P20" s="1"/>
      <c r="Q20" s="1"/>
    </row>
    <row r="21" spans="1:17" ht="12.75" customHeight="1">
      <c r="A21" s="35" t="s">
        <v>38</v>
      </c>
      <c r="B21" s="91" t="s">
        <v>417</v>
      </c>
      <c r="C21" s="89"/>
      <c r="D21" s="35" t="s">
        <v>383</v>
      </c>
      <c r="E21" s="35">
        <v>2750</v>
      </c>
      <c r="F21" s="125"/>
      <c r="G21" s="125">
        <f t="shared" si="2"/>
        <v>0</v>
      </c>
      <c r="H21" s="35">
        <v>8</v>
      </c>
      <c r="I21" s="125">
        <f t="shared" si="3"/>
        <v>0</v>
      </c>
      <c r="J21" s="1"/>
      <c r="K21"/>
      <c r="M21" s="1"/>
      <c r="N21" s="1"/>
      <c r="O21" s="1"/>
      <c r="P21" s="1"/>
      <c r="Q21" s="1"/>
    </row>
    <row r="22" spans="1:17" ht="12.75" customHeight="1">
      <c r="A22" s="35" t="s">
        <v>40</v>
      </c>
      <c r="B22" s="91" t="s">
        <v>418</v>
      </c>
      <c r="C22" s="89"/>
      <c r="D22" s="35" t="s">
        <v>383</v>
      </c>
      <c r="E22" s="35">
        <v>1800</v>
      </c>
      <c r="F22" s="125"/>
      <c r="G22" s="125">
        <f t="shared" si="2"/>
        <v>0</v>
      </c>
      <c r="H22" s="35">
        <v>8</v>
      </c>
      <c r="I22" s="125">
        <f t="shared" si="3"/>
        <v>0</v>
      </c>
      <c r="J22" s="1"/>
      <c r="K22"/>
      <c r="M22" s="1"/>
      <c r="N22" s="1"/>
      <c r="O22" s="1"/>
      <c r="P22" s="1"/>
      <c r="Q22" s="1"/>
    </row>
    <row r="23" spans="1:17" ht="12.75" customHeight="1">
      <c r="A23" s="35" t="s">
        <v>42</v>
      </c>
      <c r="B23" s="91" t="s">
        <v>419</v>
      </c>
      <c r="C23" s="89"/>
      <c r="D23" s="35" t="s">
        <v>383</v>
      </c>
      <c r="E23" s="35">
        <v>750</v>
      </c>
      <c r="F23" s="125"/>
      <c r="G23" s="125">
        <f t="shared" si="2"/>
        <v>0</v>
      </c>
      <c r="H23" s="35">
        <v>8</v>
      </c>
      <c r="I23" s="125">
        <f t="shared" si="3"/>
        <v>0</v>
      </c>
      <c r="J23" s="1"/>
      <c r="K23"/>
      <c r="M23" s="1"/>
      <c r="N23" s="1"/>
      <c r="O23" s="1"/>
      <c r="P23" s="1"/>
      <c r="Q23" s="1"/>
    </row>
    <row r="24" spans="1:17" ht="26.25" customHeight="1">
      <c r="A24" s="89" t="s">
        <v>51</v>
      </c>
      <c r="B24" s="63" t="s">
        <v>420</v>
      </c>
      <c r="C24" s="89"/>
      <c r="D24" s="35" t="s">
        <v>383</v>
      </c>
      <c r="E24" s="35">
        <v>300</v>
      </c>
      <c r="F24" s="125"/>
      <c r="G24" s="125">
        <f t="shared" si="2"/>
        <v>0</v>
      </c>
      <c r="H24" s="35">
        <v>8</v>
      </c>
      <c r="I24" s="125">
        <f t="shared" si="3"/>
        <v>0</v>
      </c>
      <c r="J24" s="1"/>
      <c r="K24"/>
      <c r="M24" s="1"/>
      <c r="N24" s="1"/>
      <c r="O24" s="1"/>
      <c r="P24" s="1"/>
      <c r="Q24" s="1"/>
    </row>
    <row r="25" spans="1:17" ht="117.75" customHeight="1">
      <c r="A25" s="89">
        <v>10</v>
      </c>
      <c r="B25" s="114" t="s">
        <v>421</v>
      </c>
      <c r="C25" s="172"/>
      <c r="D25" s="35" t="s">
        <v>32</v>
      </c>
      <c r="E25" s="35" t="s">
        <v>32</v>
      </c>
      <c r="F25" s="125" t="s">
        <v>118</v>
      </c>
      <c r="G25" s="125" t="s">
        <v>118</v>
      </c>
      <c r="H25" s="35" t="s">
        <v>32</v>
      </c>
      <c r="I25" s="125" t="s">
        <v>32</v>
      </c>
      <c r="J25" s="1"/>
      <c r="K25"/>
      <c r="M25" s="1"/>
      <c r="N25" s="1"/>
      <c r="O25" s="1"/>
      <c r="P25" s="1"/>
      <c r="Q25" s="1"/>
    </row>
    <row r="26" spans="1:17" ht="12.75" customHeight="1">
      <c r="A26" s="35" t="s">
        <v>33</v>
      </c>
      <c r="B26" s="91" t="s">
        <v>415</v>
      </c>
      <c r="C26" s="89"/>
      <c r="D26" s="35" t="s">
        <v>383</v>
      </c>
      <c r="E26" s="35">
        <v>400</v>
      </c>
      <c r="F26" s="125"/>
      <c r="G26" s="125">
        <f aca="true" t="shared" si="4" ref="G26:G31">E26*F26</f>
        <v>0</v>
      </c>
      <c r="H26" s="35">
        <v>8</v>
      </c>
      <c r="I26" s="125">
        <f aca="true" t="shared" si="5" ref="I26:I31">G26*1.08</f>
        <v>0</v>
      </c>
      <c r="J26" s="1"/>
      <c r="K26"/>
      <c r="M26" s="1"/>
      <c r="N26" s="1"/>
      <c r="O26" s="1"/>
      <c r="P26" s="1"/>
      <c r="Q26" s="1"/>
    </row>
    <row r="27" spans="1:17" ht="12.75" customHeight="1">
      <c r="A27" s="35" t="s">
        <v>36</v>
      </c>
      <c r="B27" s="91" t="s">
        <v>416</v>
      </c>
      <c r="C27" s="89"/>
      <c r="D27" s="35" t="s">
        <v>383</v>
      </c>
      <c r="E27" s="35">
        <v>600</v>
      </c>
      <c r="F27" s="125"/>
      <c r="G27" s="125">
        <f t="shared" si="4"/>
        <v>0</v>
      </c>
      <c r="H27" s="35">
        <v>8</v>
      </c>
      <c r="I27" s="125">
        <f t="shared" si="5"/>
        <v>0</v>
      </c>
      <c r="J27" s="1"/>
      <c r="K27"/>
      <c r="M27" s="1"/>
      <c r="N27" s="1"/>
      <c r="O27" s="1"/>
      <c r="P27" s="1"/>
      <c r="Q27" s="1"/>
    </row>
    <row r="28" spans="1:17" ht="12.75" customHeight="1">
      <c r="A28" s="35" t="s">
        <v>38</v>
      </c>
      <c r="B28" s="91" t="s">
        <v>417</v>
      </c>
      <c r="C28" s="89"/>
      <c r="D28" s="35" t="s">
        <v>383</v>
      </c>
      <c r="E28" s="35">
        <v>1200</v>
      </c>
      <c r="F28" s="125"/>
      <c r="G28" s="125">
        <f t="shared" si="4"/>
        <v>0</v>
      </c>
      <c r="H28" s="35">
        <v>8</v>
      </c>
      <c r="I28" s="125">
        <f t="shared" si="5"/>
        <v>0</v>
      </c>
      <c r="J28" s="1"/>
      <c r="K28"/>
      <c r="M28" s="1"/>
      <c r="N28" s="1"/>
      <c r="O28" s="1"/>
      <c r="P28" s="1"/>
      <c r="Q28" s="1"/>
    </row>
    <row r="29" spans="1:17" ht="12.75" customHeight="1">
      <c r="A29" s="35" t="s">
        <v>40</v>
      </c>
      <c r="B29" s="91" t="s">
        <v>418</v>
      </c>
      <c r="C29" s="89"/>
      <c r="D29" s="35" t="s">
        <v>383</v>
      </c>
      <c r="E29" s="35">
        <v>300</v>
      </c>
      <c r="F29" s="125"/>
      <c r="G29" s="125">
        <f t="shared" si="4"/>
        <v>0</v>
      </c>
      <c r="H29" s="35">
        <v>8</v>
      </c>
      <c r="I29" s="125">
        <f t="shared" si="5"/>
        <v>0</v>
      </c>
      <c r="J29" s="1"/>
      <c r="K29"/>
      <c r="M29" s="1"/>
      <c r="N29" s="1"/>
      <c r="O29" s="1"/>
      <c r="P29" s="1"/>
      <c r="Q29" s="1"/>
    </row>
    <row r="30" spans="1:17" ht="12.75" customHeight="1">
      <c r="A30" s="35" t="s">
        <v>42</v>
      </c>
      <c r="B30" s="91" t="s">
        <v>419</v>
      </c>
      <c r="C30" s="89"/>
      <c r="D30" s="35" t="s">
        <v>383</v>
      </c>
      <c r="E30" s="35">
        <v>500</v>
      </c>
      <c r="F30" s="125"/>
      <c r="G30" s="125">
        <f t="shared" si="4"/>
        <v>0</v>
      </c>
      <c r="H30" s="35">
        <v>8</v>
      </c>
      <c r="I30" s="125">
        <f t="shared" si="5"/>
        <v>0</v>
      </c>
      <c r="J30" s="1"/>
      <c r="K30"/>
      <c r="M30" s="1"/>
      <c r="N30" s="1"/>
      <c r="O30" s="1"/>
      <c r="P30" s="1"/>
      <c r="Q30" s="1"/>
    </row>
    <row r="31" spans="1:17" ht="26.25" customHeight="1">
      <c r="A31" s="89" t="s">
        <v>51</v>
      </c>
      <c r="B31" s="82" t="s">
        <v>422</v>
      </c>
      <c r="C31" s="174"/>
      <c r="D31" s="35" t="s">
        <v>383</v>
      </c>
      <c r="E31" s="35">
        <v>250</v>
      </c>
      <c r="F31" s="125"/>
      <c r="G31" s="125">
        <f t="shared" si="4"/>
        <v>0</v>
      </c>
      <c r="H31" s="35">
        <v>8</v>
      </c>
      <c r="I31" s="125">
        <f t="shared" si="5"/>
        <v>0</v>
      </c>
      <c r="J31" s="1"/>
      <c r="K31"/>
      <c r="M31" s="1"/>
      <c r="N31" s="1"/>
      <c r="O31" s="1"/>
      <c r="P31" s="1"/>
      <c r="Q31" s="1"/>
    </row>
    <row r="32" spans="1:17" ht="15" customHeight="1">
      <c r="A32" s="349" t="s">
        <v>119</v>
      </c>
      <c r="B32" s="349"/>
      <c r="C32" s="349"/>
      <c r="D32" s="349"/>
      <c r="E32" s="349"/>
      <c r="F32" s="349"/>
      <c r="G32" s="98">
        <f>SUM(G10:G31)</f>
        <v>0</v>
      </c>
      <c r="H32" s="99"/>
      <c r="I32" s="51">
        <f>SUM(I10:I31)</f>
        <v>0</v>
      </c>
      <c r="J32" s="1"/>
      <c r="K32" s="64"/>
      <c r="M32" s="1"/>
      <c r="N32" s="1"/>
      <c r="O32" s="1"/>
      <c r="P32" s="1"/>
      <c r="Q32" s="1"/>
    </row>
    <row r="33" spans="2:17" ht="12.75" customHeight="1">
      <c r="B33" s="1"/>
      <c r="C33" s="1"/>
      <c r="D33" s="1"/>
      <c r="E33" s="1"/>
      <c r="F33" s="1"/>
      <c r="G33" s="1"/>
      <c r="H33" s="1"/>
      <c r="I33" s="1"/>
      <c r="J33" s="1"/>
      <c r="K33" s="64"/>
      <c r="L33" s="1"/>
      <c r="M33" s="1"/>
      <c r="N33" s="1"/>
      <c r="O33" s="1"/>
      <c r="P33" s="1"/>
      <c r="Q33" s="1"/>
    </row>
    <row r="34" spans="2:17" ht="12.75" customHeight="1">
      <c r="B34" s="1"/>
      <c r="C34" s="1"/>
      <c r="D34" s="1"/>
      <c r="E34" s="1"/>
      <c r="F34" s="342" t="s">
        <v>120</v>
      </c>
      <c r="G34" s="342"/>
      <c r="H34" s="342"/>
      <c r="I34" s="342"/>
      <c r="J34" s="1"/>
      <c r="K34" s="64"/>
      <c r="L34" s="1"/>
      <c r="M34" s="1"/>
      <c r="N34" s="1"/>
      <c r="O34" s="1"/>
      <c r="P34" s="1"/>
      <c r="Q34" s="1"/>
    </row>
    <row r="35" spans="2:17" ht="12.75" customHeight="1">
      <c r="B35" s="1"/>
      <c r="C35" s="1"/>
      <c r="D35" s="1"/>
      <c r="E35" s="1"/>
      <c r="F35" s="1" t="s">
        <v>121</v>
      </c>
      <c r="G35" s="1"/>
      <c r="H35" s="1"/>
      <c r="I35" s="1"/>
      <c r="J35" s="1"/>
      <c r="K35" s="64"/>
      <c r="L35" s="1"/>
      <c r="M35" s="1"/>
      <c r="N35" s="1"/>
      <c r="O35" s="1"/>
      <c r="P35" s="1"/>
      <c r="Q35" s="1"/>
    </row>
    <row r="39" ht="15" customHeight="1">
      <c r="F39" s="175"/>
    </row>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32:F32"/>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K33"/>
  <sheetViews>
    <sheetView zoomScalePageLayoutView="0" workbookViewId="0" topLeftCell="A1">
      <selection activeCell="B12" sqref="B12:B14"/>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73"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5" customHeight="1">
      <c r="A8" s="340" t="s">
        <v>423</v>
      </c>
      <c r="B8" s="340"/>
      <c r="C8" s="340"/>
      <c r="D8" s="340"/>
      <c r="E8" s="340"/>
      <c r="F8" s="340"/>
      <c r="G8" s="340"/>
      <c r="H8" s="340"/>
      <c r="I8" s="340"/>
    </row>
    <row r="9" spans="1:9" ht="78.75" customHeight="1">
      <c r="A9" s="6" t="s">
        <v>6</v>
      </c>
      <c r="B9" s="6" t="s">
        <v>7</v>
      </c>
      <c r="C9" s="6" t="s">
        <v>8</v>
      </c>
      <c r="D9" s="6" t="s">
        <v>245</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1" ht="25.5" customHeight="1">
      <c r="A11" s="24">
        <v>1</v>
      </c>
      <c r="B11" s="63" t="s">
        <v>424</v>
      </c>
      <c r="C11" s="14"/>
      <c r="D11" s="24" t="s">
        <v>18</v>
      </c>
      <c r="E11" s="24">
        <v>30</v>
      </c>
      <c r="F11" s="17"/>
      <c r="G11" s="17">
        <f aca="true" t="shared" si="0" ref="G11:G26">E11*F11</f>
        <v>0</v>
      </c>
      <c r="H11" s="33">
        <v>8</v>
      </c>
      <c r="I11" s="25">
        <f aca="true" t="shared" si="1" ref="I11:I19">G11*1.08</f>
        <v>0</v>
      </c>
      <c r="K11"/>
    </row>
    <row r="12" spans="1:11" ht="25.5" customHeight="1">
      <c r="A12" s="24">
        <v>2</v>
      </c>
      <c r="B12" s="373" t="s">
        <v>829</v>
      </c>
      <c r="C12" s="24"/>
      <c r="D12" s="24" t="s">
        <v>18</v>
      </c>
      <c r="E12" s="24">
        <v>1</v>
      </c>
      <c r="F12" s="25"/>
      <c r="G12" s="17">
        <f t="shared" si="0"/>
        <v>0</v>
      </c>
      <c r="H12" s="34">
        <v>8</v>
      </c>
      <c r="I12" s="25">
        <f t="shared" si="1"/>
        <v>0</v>
      </c>
      <c r="K12"/>
    </row>
    <row r="13" spans="1:11" ht="25.5" customHeight="1">
      <c r="A13" s="24">
        <v>3</v>
      </c>
      <c r="B13" s="373" t="s">
        <v>829</v>
      </c>
      <c r="C13" s="24"/>
      <c r="D13" s="24" t="s">
        <v>18</v>
      </c>
      <c r="E13" s="24">
        <v>1</v>
      </c>
      <c r="F13" s="25"/>
      <c r="G13" s="17">
        <f t="shared" si="0"/>
        <v>0</v>
      </c>
      <c r="H13" s="34">
        <v>8</v>
      </c>
      <c r="I13" s="25">
        <f t="shared" si="1"/>
        <v>0</v>
      </c>
      <c r="K13"/>
    </row>
    <row r="14" spans="1:11" ht="25.5" customHeight="1">
      <c r="A14" s="24">
        <v>4</v>
      </c>
      <c r="B14" s="373" t="s">
        <v>829</v>
      </c>
      <c r="C14" s="24"/>
      <c r="D14" s="24" t="s">
        <v>18</v>
      </c>
      <c r="E14" s="24">
        <v>1</v>
      </c>
      <c r="F14" s="25"/>
      <c r="G14" s="17">
        <f t="shared" si="0"/>
        <v>0</v>
      </c>
      <c r="H14" s="34">
        <v>8</v>
      </c>
      <c r="I14" s="25">
        <f t="shared" si="1"/>
        <v>0</v>
      </c>
      <c r="K14"/>
    </row>
    <row r="15" spans="1:11" ht="25.5" customHeight="1">
      <c r="A15" s="24">
        <v>5</v>
      </c>
      <c r="B15" s="63" t="s">
        <v>425</v>
      </c>
      <c r="C15" s="14"/>
      <c r="D15" s="24" t="s">
        <v>18</v>
      </c>
      <c r="E15" s="24">
        <v>600</v>
      </c>
      <c r="F15" s="17"/>
      <c r="G15" s="17">
        <f t="shared" si="0"/>
        <v>0</v>
      </c>
      <c r="H15" s="33">
        <v>8</v>
      </c>
      <c r="I15" s="25">
        <f t="shared" si="1"/>
        <v>0</v>
      </c>
      <c r="K15"/>
    </row>
    <row r="16" spans="1:11" ht="25.5" customHeight="1">
      <c r="A16" s="24">
        <v>6</v>
      </c>
      <c r="B16" s="63" t="s">
        <v>426</v>
      </c>
      <c r="C16" s="14"/>
      <c r="D16" s="24" t="s">
        <v>18</v>
      </c>
      <c r="E16" s="24">
        <v>150</v>
      </c>
      <c r="F16" s="17"/>
      <c r="G16" s="17">
        <f t="shared" si="0"/>
        <v>0</v>
      </c>
      <c r="H16" s="33">
        <v>8</v>
      </c>
      <c r="I16" s="25">
        <f t="shared" si="1"/>
        <v>0</v>
      </c>
      <c r="K16"/>
    </row>
    <row r="17" spans="1:11" ht="25.5" customHeight="1">
      <c r="A17" s="24">
        <v>7</v>
      </c>
      <c r="B17" s="63" t="s">
        <v>427</v>
      </c>
      <c r="C17" s="14"/>
      <c r="D17" s="24" t="s">
        <v>18</v>
      </c>
      <c r="E17" s="24">
        <v>30</v>
      </c>
      <c r="F17" s="17"/>
      <c r="G17" s="17">
        <f t="shared" si="0"/>
        <v>0</v>
      </c>
      <c r="H17" s="33">
        <v>8</v>
      </c>
      <c r="I17" s="25">
        <f t="shared" si="1"/>
        <v>0</v>
      </c>
      <c r="K17"/>
    </row>
    <row r="18" spans="1:11" ht="25.5" customHeight="1">
      <c r="A18" s="24">
        <v>8</v>
      </c>
      <c r="B18" s="63" t="s">
        <v>428</v>
      </c>
      <c r="C18" s="14"/>
      <c r="D18" s="24" t="s">
        <v>18</v>
      </c>
      <c r="E18" s="24">
        <v>18</v>
      </c>
      <c r="F18" s="17"/>
      <c r="G18" s="17">
        <f t="shared" si="0"/>
        <v>0</v>
      </c>
      <c r="H18" s="33">
        <v>8</v>
      </c>
      <c r="I18" s="25">
        <f t="shared" si="1"/>
        <v>0</v>
      </c>
      <c r="K18"/>
    </row>
    <row r="19" spans="1:11" ht="25.5" customHeight="1">
      <c r="A19" s="24">
        <v>9</v>
      </c>
      <c r="B19" s="63" t="s">
        <v>429</v>
      </c>
      <c r="C19" s="14"/>
      <c r="D19" s="24" t="s">
        <v>18</v>
      </c>
      <c r="E19" s="24">
        <v>15</v>
      </c>
      <c r="F19" s="17"/>
      <c r="G19" s="17">
        <f t="shared" si="0"/>
        <v>0</v>
      </c>
      <c r="H19" s="33">
        <v>8</v>
      </c>
      <c r="I19" s="25">
        <f t="shared" si="1"/>
        <v>0</v>
      </c>
      <c r="K19"/>
    </row>
    <row r="20" spans="1:11" ht="38.25" customHeight="1">
      <c r="A20" s="24">
        <v>10</v>
      </c>
      <c r="B20" s="63" t="s">
        <v>430</v>
      </c>
      <c r="C20" s="14"/>
      <c r="D20" s="24" t="s">
        <v>26</v>
      </c>
      <c r="E20" s="24">
        <v>20</v>
      </c>
      <c r="F20" s="17"/>
      <c r="G20" s="17">
        <f t="shared" si="0"/>
        <v>0</v>
      </c>
      <c r="H20" s="33">
        <v>5</v>
      </c>
      <c r="I20" s="25">
        <f>G20*1.05</f>
        <v>0</v>
      </c>
      <c r="K20"/>
    </row>
    <row r="21" spans="1:11" ht="25.5" customHeight="1">
      <c r="A21" s="24">
        <v>11</v>
      </c>
      <c r="B21" s="112" t="s">
        <v>431</v>
      </c>
      <c r="C21" s="14"/>
      <c r="D21" s="35" t="s">
        <v>18</v>
      </c>
      <c r="E21" s="35">
        <v>10</v>
      </c>
      <c r="F21" s="125"/>
      <c r="G21" s="17">
        <f t="shared" si="0"/>
        <v>0</v>
      </c>
      <c r="H21" s="33">
        <v>8</v>
      </c>
      <c r="I21" s="25">
        <f aca="true" t="shared" si="2" ref="I21:I26">G21*1.08</f>
        <v>0</v>
      </c>
      <c r="K21"/>
    </row>
    <row r="22" spans="1:11" ht="38.25" customHeight="1">
      <c r="A22" s="24">
        <v>12</v>
      </c>
      <c r="B22" s="112" t="s">
        <v>432</v>
      </c>
      <c r="C22" s="14"/>
      <c r="D22" s="35" t="s">
        <v>18</v>
      </c>
      <c r="E22" s="137">
        <v>2</v>
      </c>
      <c r="F22" s="125"/>
      <c r="G22" s="17">
        <f t="shared" si="0"/>
        <v>0</v>
      </c>
      <c r="H22" s="33">
        <v>8</v>
      </c>
      <c r="I22" s="25">
        <f t="shared" si="2"/>
        <v>0</v>
      </c>
      <c r="K22"/>
    </row>
    <row r="23" spans="1:11" ht="16.5" customHeight="1">
      <c r="A23" s="24">
        <v>13</v>
      </c>
      <c r="B23" s="112" t="s">
        <v>433</v>
      </c>
      <c r="C23" s="14"/>
      <c r="D23" s="35" t="s">
        <v>18</v>
      </c>
      <c r="E23" s="176">
        <v>100</v>
      </c>
      <c r="F23" s="125"/>
      <c r="G23" s="17">
        <f t="shared" si="0"/>
        <v>0</v>
      </c>
      <c r="H23" s="33">
        <v>8</v>
      </c>
      <c r="I23" s="25">
        <f t="shared" si="2"/>
        <v>0</v>
      </c>
      <c r="K23"/>
    </row>
    <row r="24" spans="1:11" ht="16.5" customHeight="1">
      <c r="A24" s="24">
        <v>14</v>
      </c>
      <c r="B24" s="112" t="s">
        <v>434</v>
      </c>
      <c r="C24" s="14"/>
      <c r="D24" s="35" t="s">
        <v>18</v>
      </c>
      <c r="E24" s="176">
        <v>10</v>
      </c>
      <c r="F24" s="125"/>
      <c r="G24" s="17">
        <f t="shared" si="0"/>
        <v>0</v>
      </c>
      <c r="H24" s="33">
        <v>8</v>
      </c>
      <c r="I24" s="25">
        <f t="shared" si="2"/>
        <v>0</v>
      </c>
      <c r="K24"/>
    </row>
    <row r="25" spans="1:11" ht="36.75" customHeight="1">
      <c r="A25" s="24">
        <v>15</v>
      </c>
      <c r="B25" s="177" t="s">
        <v>435</v>
      </c>
      <c r="C25" s="178"/>
      <c r="D25" s="35" t="s">
        <v>26</v>
      </c>
      <c r="E25" s="137">
        <v>30</v>
      </c>
      <c r="F25" s="125"/>
      <c r="G25" s="17">
        <f t="shared" si="0"/>
        <v>0</v>
      </c>
      <c r="H25" s="33">
        <v>8</v>
      </c>
      <c r="I25" s="25">
        <f t="shared" si="2"/>
        <v>0</v>
      </c>
      <c r="K25"/>
    </row>
    <row r="26" spans="1:11" ht="38.25" customHeight="1">
      <c r="A26" s="24">
        <v>16</v>
      </c>
      <c r="B26" s="177" t="s">
        <v>436</v>
      </c>
      <c r="C26" s="178"/>
      <c r="D26" s="35" t="s">
        <v>26</v>
      </c>
      <c r="E26" s="137">
        <v>21</v>
      </c>
      <c r="F26" s="125"/>
      <c r="G26" s="17">
        <f t="shared" si="0"/>
        <v>0</v>
      </c>
      <c r="H26" s="33">
        <v>8</v>
      </c>
      <c r="I26" s="25">
        <f t="shared" si="2"/>
        <v>0</v>
      </c>
      <c r="K26"/>
    </row>
    <row r="27" spans="1:9" ht="15" customHeight="1">
      <c r="A27" s="341" t="s">
        <v>119</v>
      </c>
      <c r="B27" s="341"/>
      <c r="C27" s="341"/>
      <c r="D27" s="341"/>
      <c r="E27" s="341"/>
      <c r="F27" s="341"/>
      <c r="G27" s="98">
        <f>SUM(G11:G26)</f>
        <v>0</v>
      </c>
      <c r="H27" s="98"/>
      <c r="I27" s="51">
        <f>SUM(I11:I26)</f>
        <v>0</v>
      </c>
    </row>
    <row r="28" spans="1:9" ht="12.75" customHeight="1">
      <c r="A28" s="1"/>
      <c r="B28" s="1"/>
      <c r="C28" s="1"/>
      <c r="D28" s="1"/>
      <c r="E28" s="1"/>
      <c r="F28" s="1"/>
      <c r="G28" s="1"/>
      <c r="H28" s="1"/>
      <c r="I28" s="1"/>
    </row>
    <row r="29" spans="1:9" ht="12.75" customHeight="1">
      <c r="A29" s="1"/>
      <c r="B29" s="179"/>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50" t="s">
        <v>120</v>
      </c>
      <c r="G32" s="350"/>
      <c r="H32" s="350"/>
      <c r="I32" s="350"/>
    </row>
    <row r="33" spans="1:9" ht="12.75" customHeight="1">
      <c r="A33" s="1"/>
      <c r="B33" s="1"/>
      <c r="C33" s="1"/>
      <c r="D33" s="1"/>
      <c r="E33" s="1"/>
      <c r="F33" s="1" t="s">
        <v>121</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r:id="rId1"/>
  <ignoredErrors>
    <ignoredError sqref="I20" formula="1"/>
  </ignoredErrors>
</worksheet>
</file>

<file path=xl/worksheets/sheet17.xml><?xml version="1.0" encoding="utf-8"?>
<worksheet xmlns="http://schemas.openxmlformats.org/spreadsheetml/2006/main" xmlns:r="http://schemas.openxmlformats.org/officeDocument/2006/relationships">
  <dimension ref="A1:IV40"/>
  <sheetViews>
    <sheetView zoomScalePageLayoutView="0" workbookViewId="0" topLeftCell="A34">
      <selection activeCell="K46" sqref="K46"/>
    </sheetView>
  </sheetViews>
  <sheetFormatPr defaultColWidth="11.5742187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0" width="12.140625" style="0" customWidth="1"/>
    <col min="11" max="11" width="12.140625" style="73" customWidth="1"/>
    <col min="12" max="17" width="12.140625" style="0" customWidth="1"/>
    <col min="18" max="254" width="17.28125" style="0" customWidth="1"/>
  </cols>
  <sheetData>
    <row r="1" spans="1:17" ht="12.75" customHeight="1">
      <c r="A1" s="1"/>
      <c r="B1" s="2" t="s">
        <v>809</v>
      </c>
      <c r="C1" s="2"/>
      <c r="D1" s="2"/>
      <c r="E1" s="54"/>
      <c r="F1" s="55"/>
      <c r="G1" s="3" t="s">
        <v>0</v>
      </c>
      <c r="H1" s="3"/>
      <c r="I1" s="1"/>
      <c r="J1" s="1"/>
      <c r="K1" s="64"/>
      <c r="L1" s="1"/>
      <c r="M1" s="1"/>
      <c r="N1" s="1"/>
      <c r="O1" s="1"/>
      <c r="P1" s="1"/>
      <c r="Q1" s="1"/>
    </row>
    <row r="2" spans="1:17" ht="12.75" customHeight="1">
      <c r="A2" s="1"/>
      <c r="B2" s="2" t="s">
        <v>1</v>
      </c>
      <c r="C2" s="2"/>
      <c r="D2" s="2"/>
      <c r="E2" s="54"/>
      <c r="F2" s="55"/>
      <c r="G2" s="55"/>
      <c r="H2" s="57"/>
      <c r="I2" s="55"/>
      <c r="J2" s="1"/>
      <c r="K2" s="64"/>
      <c r="L2" s="1"/>
      <c r="M2" s="1"/>
      <c r="N2" s="1"/>
      <c r="O2" s="1"/>
      <c r="P2" s="1"/>
      <c r="Q2" s="1"/>
    </row>
    <row r="3" spans="1:17" ht="12.75" customHeight="1">
      <c r="A3" s="1"/>
      <c r="B3" s="2" t="s">
        <v>2</v>
      </c>
      <c r="C3" s="2"/>
      <c r="D3" s="2"/>
      <c r="E3" s="54"/>
      <c r="F3" s="55"/>
      <c r="G3" s="55"/>
      <c r="H3" s="57"/>
      <c r="I3" s="55"/>
      <c r="J3" s="1"/>
      <c r="K3" s="64"/>
      <c r="L3" s="1"/>
      <c r="M3" s="1"/>
      <c r="N3" s="1"/>
      <c r="O3" s="1"/>
      <c r="P3" s="1"/>
      <c r="Q3" s="1"/>
    </row>
    <row r="4" spans="1:17" ht="12.75" customHeight="1">
      <c r="A4" s="1"/>
      <c r="B4" s="2" t="s">
        <v>3</v>
      </c>
      <c r="C4" s="2"/>
      <c r="D4" s="2"/>
      <c r="E4" s="54"/>
      <c r="F4" s="55"/>
      <c r="G4" s="55"/>
      <c r="H4" s="57"/>
      <c r="I4" s="55"/>
      <c r="J4" s="1"/>
      <c r="K4" s="64"/>
      <c r="L4" s="1"/>
      <c r="M4" s="1"/>
      <c r="N4" s="1"/>
      <c r="O4" s="1"/>
      <c r="P4" s="1"/>
      <c r="Q4" s="1"/>
    </row>
    <row r="5" spans="1:17" ht="12.75" customHeight="1">
      <c r="A5" s="340" t="s">
        <v>4</v>
      </c>
      <c r="B5" s="340"/>
      <c r="C5" s="340"/>
      <c r="D5" s="340"/>
      <c r="E5" s="340"/>
      <c r="F5" s="340"/>
      <c r="G5" s="340"/>
      <c r="H5" s="340"/>
      <c r="I5" s="340"/>
      <c r="J5" s="1"/>
      <c r="K5" s="64"/>
      <c r="L5" s="1"/>
      <c r="M5" s="1"/>
      <c r="N5" s="1"/>
      <c r="O5" s="1"/>
      <c r="P5" s="1"/>
      <c r="Q5" s="1"/>
    </row>
    <row r="6" spans="1:17" ht="12.75" customHeight="1">
      <c r="A6" s="1"/>
      <c r="B6" s="2"/>
      <c r="C6" s="2"/>
      <c r="D6" s="2"/>
      <c r="E6" s="54"/>
      <c r="F6" s="55"/>
      <c r="G6" s="55"/>
      <c r="H6" s="57"/>
      <c r="I6" s="55"/>
      <c r="J6" s="1"/>
      <c r="K6" s="64"/>
      <c r="L6" s="1"/>
      <c r="M6" s="1"/>
      <c r="N6" s="1"/>
      <c r="O6" s="1"/>
      <c r="P6" s="1"/>
      <c r="Q6" s="1"/>
    </row>
    <row r="7" spans="1:17" ht="15.75" customHeight="1">
      <c r="A7" s="351" t="s">
        <v>437</v>
      </c>
      <c r="B7" s="351"/>
      <c r="C7" s="351"/>
      <c r="D7" s="351"/>
      <c r="E7" s="351"/>
      <c r="F7" s="351"/>
      <c r="G7" s="351"/>
      <c r="H7" s="351"/>
      <c r="I7" s="351"/>
      <c r="J7" s="1"/>
      <c r="K7" s="64"/>
      <c r="L7" s="1"/>
      <c r="M7" s="1"/>
      <c r="N7" s="1"/>
      <c r="O7" s="1"/>
      <c r="P7" s="1"/>
      <c r="Q7" s="1"/>
    </row>
    <row r="8" spans="1:17" ht="78.75" customHeight="1">
      <c r="A8" s="6" t="s">
        <v>6</v>
      </c>
      <c r="B8" s="6" t="s">
        <v>7</v>
      </c>
      <c r="C8" s="6" t="s">
        <v>8</v>
      </c>
      <c r="D8" s="6" t="s">
        <v>215</v>
      </c>
      <c r="E8" s="6" t="s">
        <v>10</v>
      </c>
      <c r="F8" s="7" t="s">
        <v>11</v>
      </c>
      <c r="G8" s="7" t="s">
        <v>12</v>
      </c>
      <c r="H8" s="7" t="s">
        <v>13</v>
      </c>
      <c r="I8" s="7" t="s">
        <v>14</v>
      </c>
      <c r="J8" s="1"/>
      <c r="K8" s="64"/>
      <c r="L8" s="1"/>
      <c r="M8" s="1"/>
      <c r="N8" s="1"/>
      <c r="O8" s="1"/>
      <c r="P8" s="1"/>
      <c r="Q8" s="1"/>
    </row>
    <row r="9" spans="1:17" ht="15.75" customHeight="1">
      <c r="A9" s="149">
        <v>1</v>
      </c>
      <c r="B9" s="149">
        <v>2</v>
      </c>
      <c r="C9" s="149">
        <v>3</v>
      </c>
      <c r="D9" s="149">
        <v>4</v>
      </c>
      <c r="E9" s="150">
        <v>5</v>
      </c>
      <c r="F9" s="150">
        <v>6</v>
      </c>
      <c r="G9" s="150">
        <v>7</v>
      </c>
      <c r="H9" s="150">
        <v>8</v>
      </c>
      <c r="I9" s="150">
        <v>9</v>
      </c>
      <c r="J9" s="1"/>
      <c r="K9" s="64"/>
      <c r="L9" s="1"/>
      <c r="M9" s="1"/>
      <c r="N9" s="1"/>
      <c r="O9" s="1"/>
      <c r="P9" s="1"/>
      <c r="Q9" s="1"/>
    </row>
    <row r="10" spans="1:17" ht="139.5" customHeight="1">
      <c r="A10" s="290">
        <v>1</v>
      </c>
      <c r="B10" s="291" t="s">
        <v>438</v>
      </c>
      <c r="C10" s="292"/>
      <c r="D10" s="284" t="s">
        <v>18</v>
      </c>
      <c r="E10" s="293">
        <v>25</v>
      </c>
      <c r="F10" s="294"/>
      <c r="G10" s="279">
        <f aca="true" t="shared" si="0" ref="G10:G34">E10*F10</f>
        <v>0</v>
      </c>
      <c r="H10" s="295">
        <v>8</v>
      </c>
      <c r="I10" s="279">
        <f aca="true" t="shared" si="1" ref="I10:I34">G10*1.08</f>
        <v>0</v>
      </c>
      <c r="K10"/>
      <c r="L10" s="12"/>
      <c r="M10" s="12"/>
      <c r="N10" s="12"/>
      <c r="O10" s="12"/>
      <c r="P10" s="12"/>
      <c r="Q10" s="12"/>
    </row>
    <row r="11" spans="1:17" ht="156" customHeight="1">
      <c r="A11" s="290">
        <v>2</v>
      </c>
      <c r="B11" s="296" t="s">
        <v>439</v>
      </c>
      <c r="C11" s="292"/>
      <c r="D11" s="284" t="s">
        <v>18</v>
      </c>
      <c r="E11" s="293">
        <v>2700</v>
      </c>
      <c r="F11" s="294"/>
      <c r="G11" s="279">
        <f t="shared" si="0"/>
        <v>0</v>
      </c>
      <c r="H11" s="295">
        <v>8</v>
      </c>
      <c r="I11" s="279">
        <f t="shared" si="1"/>
        <v>0</v>
      </c>
      <c r="K11"/>
      <c r="L11" s="12"/>
      <c r="M11" s="12"/>
      <c r="N11" s="12"/>
      <c r="O11" s="12"/>
      <c r="P11" s="12"/>
      <c r="Q11" s="12"/>
    </row>
    <row r="12" spans="1:17" ht="95.25" customHeight="1">
      <c r="A12" s="290">
        <v>3</v>
      </c>
      <c r="B12" s="297" t="s">
        <v>810</v>
      </c>
      <c r="C12" s="298"/>
      <c r="D12" s="276" t="s">
        <v>18</v>
      </c>
      <c r="E12" s="276">
        <v>925</v>
      </c>
      <c r="F12" s="299"/>
      <c r="G12" s="279">
        <f t="shared" si="0"/>
        <v>0</v>
      </c>
      <c r="H12" s="278">
        <v>8</v>
      </c>
      <c r="I12" s="279">
        <f t="shared" si="1"/>
        <v>0</v>
      </c>
      <c r="K12"/>
      <c r="L12" s="12"/>
      <c r="M12" s="12"/>
      <c r="N12" s="12"/>
      <c r="O12" s="12"/>
      <c r="P12" s="12"/>
      <c r="Q12" s="12"/>
    </row>
    <row r="13" spans="1:17" ht="111.75" customHeight="1">
      <c r="A13" s="290">
        <v>4</v>
      </c>
      <c r="B13" s="297" t="s">
        <v>440</v>
      </c>
      <c r="C13" s="298"/>
      <c r="D13" s="276" t="s">
        <v>18</v>
      </c>
      <c r="E13" s="276">
        <v>50</v>
      </c>
      <c r="F13" s="299"/>
      <c r="G13" s="279">
        <f t="shared" si="0"/>
        <v>0</v>
      </c>
      <c r="H13" s="278">
        <v>8</v>
      </c>
      <c r="I13" s="279">
        <f t="shared" si="1"/>
        <v>0</v>
      </c>
      <c r="K13"/>
      <c r="L13" s="12"/>
      <c r="M13" s="12"/>
      <c r="N13" s="12"/>
      <c r="O13" s="12"/>
      <c r="P13" s="12"/>
      <c r="Q13" s="12"/>
    </row>
    <row r="14" spans="1:17" ht="170.25" customHeight="1">
      <c r="A14" s="290">
        <v>5</v>
      </c>
      <c r="B14" s="296" t="s">
        <v>441</v>
      </c>
      <c r="C14" s="300"/>
      <c r="D14" s="284" t="s">
        <v>18</v>
      </c>
      <c r="E14" s="301">
        <v>5</v>
      </c>
      <c r="F14" s="294"/>
      <c r="G14" s="279">
        <f t="shared" si="0"/>
        <v>0</v>
      </c>
      <c r="H14" s="284">
        <v>8</v>
      </c>
      <c r="I14" s="279">
        <f t="shared" si="1"/>
        <v>0</v>
      </c>
      <c r="K14"/>
      <c r="L14" s="12"/>
      <c r="M14" s="12"/>
      <c r="N14" s="12"/>
      <c r="O14" s="12"/>
      <c r="P14" s="12"/>
      <c r="Q14" s="12"/>
    </row>
    <row r="15" spans="1:17" ht="324" customHeight="1">
      <c r="A15" s="290">
        <v>6</v>
      </c>
      <c r="B15" s="296" t="s">
        <v>442</v>
      </c>
      <c r="C15" s="298"/>
      <c r="D15" s="276" t="s">
        <v>18</v>
      </c>
      <c r="E15" s="276">
        <v>870</v>
      </c>
      <c r="F15" s="299"/>
      <c r="G15" s="279">
        <f t="shared" si="0"/>
        <v>0</v>
      </c>
      <c r="H15" s="276">
        <v>8</v>
      </c>
      <c r="I15" s="279">
        <f t="shared" si="1"/>
        <v>0</v>
      </c>
      <c r="K15"/>
      <c r="L15" s="12"/>
      <c r="M15" s="12"/>
      <c r="N15" s="12"/>
      <c r="O15" s="12"/>
      <c r="P15" s="12"/>
      <c r="Q15" s="12"/>
    </row>
    <row r="16" spans="1:256" s="184" customFormat="1" ht="254.25" customHeight="1">
      <c r="A16" s="290">
        <v>7</v>
      </c>
      <c r="B16" s="302" t="s">
        <v>443</v>
      </c>
      <c r="C16" s="303"/>
      <c r="D16" s="304" t="s">
        <v>18</v>
      </c>
      <c r="E16" s="305">
        <v>30</v>
      </c>
      <c r="F16" s="306"/>
      <c r="G16" s="279">
        <f t="shared" si="0"/>
        <v>0</v>
      </c>
      <c r="H16" s="307">
        <v>8</v>
      </c>
      <c r="I16" s="308">
        <f t="shared" si="1"/>
        <v>0</v>
      </c>
      <c r="J16"/>
      <c r="K16"/>
      <c r="IU16"/>
      <c r="IV16"/>
    </row>
    <row r="17" spans="1:256" s="184" customFormat="1" ht="93" customHeight="1">
      <c r="A17" s="290">
        <v>8</v>
      </c>
      <c r="B17" s="302" t="s">
        <v>444</v>
      </c>
      <c r="C17" s="303"/>
      <c r="D17" s="304" t="s">
        <v>22</v>
      </c>
      <c r="E17" s="305">
        <v>6</v>
      </c>
      <c r="F17" s="306"/>
      <c r="G17" s="279">
        <f t="shared" si="0"/>
        <v>0</v>
      </c>
      <c r="H17" s="307">
        <v>8</v>
      </c>
      <c r="I17" s="308">
        <f t="shared" si="1"/>
        <v>0</v>
      </c>
      <c r="J17"/>
      <c r="K17"/>
      <c r="IU17"/>
      <c r="IV17"/>
    </row>
    <row r="18" spans="1:17" ht="149.25" customHeight="1">
      <c r="A18" s="290">
        <v>9</v>
      </c>
      <c r="B18" s="309" t="s">
        <v>811</v>
      </c>
      <c r="C18" s="298"/>
      <c r="D18" s="284" t="s">
        <v>18</v>
      </c>
      <c r="E18" s="310">
        <v>1250</v>
      </c>
      <c r="F18" s="279"/>
      <c r="G18" s="279">
        <f t="shared" si="0"/>
        <v>0</v>
      </c>
      <c r="H18" s="295">
        <v>8</v>
      </c>
      <c r="I18" s="279">
        <f t="shared" si="1"/>
        <v>0</v>
      </c>
      <c r="K18"/>
      <c r="L18" s="12"/>
      <c r="M18" s="12"/>
      <c r="N18" s="12"/>
      <c r="O18" s="12"/>
      <c r="P18" s="12"/>
      <c r="Q18" s="12"/>
    </row>
    <row r="19" spans="1:17" ht="43.5" customHeight="1">
      <c r="A19" s="290">
        <v>10</v>
      </c>
      <c r="B19" s="297" t="s">
        <v>445</v>
      </c>
      <c r="C19" s="298"/>
      <c r="D19" s="284" t="s">
        <v>18</v>
      </c>
      <c r="E19" s="284">
        <v>10</v>
      </c>
      <c r="F19" s="279"/>
      <c r="G19" s="279">
        <f t="shared" si="0"/>
        <v>0</v>
      </c>
      <c r="H19" s="295">
        <v>8</v>
      </c>
      <c r="I19" s="279">
        <f t="shared" si="1"/>
        <v>0</v>
      </c>
      <c r="K19"/>
      <c r="L19" s="12"/>
      <c r="M19" s="12"/>
      <c r="N19" s="12"/>
      <c r="O19" s="12"/>
      <c r="P19" s="12"/>
      <c r="Q19" s="12"/>
    </row>
    <row r="20" spans="1:17" ht="157.5" customHeight="1">
      <c r="A20" s="290">
        <v>11</v>
      </c>
      <c r="B20" s="311" t="s">
        <v>446</v>
      </c>
      <c r="C20" s="298"/>
      <c r="D20" s="278" t="s">
        <v>18</v>
      </c>
      <c r="E20" s="276">
        <v>480</v>
      </c>
      <c r="F20" s="279"/>
      <c r="G20" s="279">
        <f t="shared" si="0"/>
        <v>0</v>
      </c>
      <c r="H20" s="276">
        <v>8</v>
      </c>
      <c r="I20" s="279">
        <f t="shared" si="1"/>
        <v>0</v>
      </c>
      <c r="K20"/>
      <c r="L20" s="12"/>
      <c r="M20" s="12"/>
      <c r="N20" s="12"/>
      <c r="O20" s="12"/>
      <c r="P20" s="12"/>
      <c r="Q20" s="12"/>
    </row>
    <row r="21" spans="1:17" ht="197.25" customHeight="1">
      <c r="A21" s="290">
        <v>12</v>
      </c>
      <c r="B21" s="296" t="s">
        <v>812</v>
      </c>
      <c r="C21" s="298"/>
      <c r="D21" s="278" t="s">
        <v>26</v>
      </c>
      <c r="E21" s="276">
        <v>50</v>
      </c>
      <c r="F21" s="279"/>
      <c r="G21" s="279">
        <f t="shared" si="0"/>
        <v>0</v>
      </c>
      <c r="H21" s="276">
        <v>8</v>
      </c>
      <c r="I21" s="279">
        <f t="shared" si="1"/>
        <v>0</v>
      </c>
      <c r="K21"/>
      <c r="L21" s="12"/>
      <c r="M21" s="12"/>
      <c r="N21" s="12"/>
      <c r="O21" s="12"/>
      <c r="P21" s="12"/>
      <c r="Q21" s="12"/>
    </row>
    <row r="22" spans="1:256" s="184" customFormat="1" ht="159.75" customHeight="1">
      <c r="A22" s="290">
        <v>13</v>
      </c>
      <c r="B22" s="312" t="s">
        <v>447</v>
      </c>
      <c r="C22" s="303"/>
      <c r="D22" s="304" t="s">
        <v>18</v>
      </c>
      <c r="E22" s="305">
        <v>1</v>
      </c>
      <c r="F22" s="306"/>
      <c r="G22" s="279">
        <f t="shared" si="0"/>
        <v>0</v>
      </c>
      <c r="H22" s="307">
        <v>8</v>
      </c>
      <c r="I22" s="308">
        <f t="shared" si="1"/>
        <v>0</v>
      </c>
      <c r="J22"/>
      <c r="K22"/>
      <c r="IU22"/>
      <c r="IV22"/>
    </row>
    <row r="23" spans="1:17" ht="156" customHeight="1">
      <c r="A23" s="290">
        <v>14</v>
      </c>
      <c r="B23" s="296" t="s">
        <v>448</v>
      </c>
      <c r="C23" s="298"/>
      <c r="D23" s="278" t="s">
        <v>18</v>
      </c>
      <c r="E23" s="276">
        <v>500</v>
      </c>
      <c r="F23" s="279"/>
      <c r="G23" s="279">
        <f t="shared" si="0"/>
        <v>0</v>
      </c>
      <c r="H23" s="276">
        <v>8</v>
      </c>
      <c r="I23" s="279">
        <f t="shared" si="1"/>
        <v>0</v>
      </c>
      <c r="K23"/>
      <c r="L23" s="12"/>
      <c r="M23" s="12"/>
      <c r="N23" s="12"/>
      <c r="O23" s="12"/>
      <c r="P23" s="12"/>
      <c r="Q23" s="12"/>
    </row>
    <row r="24" spans="1:17" ht="144" customHeight="1">
      <c r="A24" s="290">
        <v>15</v>
      </c>
      <c r="B24" s="296" t="s">
        <v>449</v>
      </c>
      <c r="C24" s="298"/>
      <c r="D24" s="284" t="s">
        <v>18</v>
      </c>
      <c r="E24" s="284">
        <v>165</v>
      </c>
      <c r="F24" s="279"/>
      <c r="G24" s="279">
        <f t="shared" si="0"/>
        <v>0</v>
      </c>
      <c r="H24" s="295">
        <v>8</v>
      </c>
      <c r="I24" s="279">
        <f t="shared" si="1"/>
        <v>0</v>
      </c>
      <c r="K24"/>
      <c r="L24" s="12"/>
      <c r="M24" s="12"/>
      <c r="N24" s="12"/>
      <c r="O24" s="12"/>
      <c r="P24" s="12"/>
      <c r="Q24" s="12"/>
    </row>
    <row r="25" spans="1:17" ht="177.75" customHeight="1">
      <c r="A25" s="290">
        <v>16</v>
      </c>
      <c r="B25" s="296" t="s">
        <v>450</v>
      </c>
      <c r="C25" s="298"/>
      <c r="D25" s="276" t="s">
        <v>18</v>
      </c>
      <c r="E25" s="276">
        <v>350</v>
      </c>
      <c r="F25" s="299"/>
      <c r="G25" s="279">
        <f t="shared" si="0"/>
        <v>0</v>
      </c>
      <c r="H25" s="295">
        <v>8</v>
      </c>
      <c r="I25" s="279">
        <f t="shared" si="1"/>
        <v>0</v>
      </c>
      <c r="K25"/>
      <c r="M25" s="12"/>
      <c r="N25" s="12"/>
      <c r="O25" s="12"/>
      <c r="P25" s="12"/>
      <c r="Q25" s="12"/>
    </row>
    <row r="26" spans="1:17" ht="216" customHeight="1">
      <c r="A26" s="290">
        <v>17</v>
      </c>
      <c r="B26" s="296" t="s">
        <v>451</v>
      </c>
      <c r="C26" s="300"/>
      <c r="D26" s="284" t="s">
        <v>18</v>
      </c>
      <c r="E26" s="301">
        <v>15</v>
      </c>
      <c r="F26" s="294"/>
      <c r="G26" s="279">
        <f t="shared" si="0"/>
        <v>0</v>
      </c>
      <c r="H26" s="295">
        <v>8</v>
      </c>
      <c r="I26" s="279">
        <f t="shared" si="1"/>
        <v>0</v>
      </c>
      <c r="K26"/>
      <c r="L26" s="185"/>
      <c r="M26" s="185"/>
      <c r="N26" s="185"/>
      <c r="O26" s="185"/>
      <c r="P26" s="185"/>
      <c r="Q26" s="185"/>
    </row>
    <row r="27" spans="1:17" ht="402" customHeight="1">
      <c r="A27" s="290">
        <v>18</v>
      </c>
      <c r="B27" s="313" t="s">
        <v>452</v>
      </c>
      <c r="C27" s="300"/>
      <c r="D27" s="284" t="s">
        <v>18</v>
      </c>
      <c r="E27" s="301">
        <v>3</v>
      </c>
      <c r="F27" s="294"/>
      <c r="G27" s="279">
        <f t="shared" si="0"/>
        <v>0</v>
      </c>
      <c r="H27" s="295">
        <v>8</v>
      </c>
      <c r="I27" s="279">
        <f t="shared" si="1"/>
        <v>0</v>
      </c>
      <c r="K27"/>
      <c r="L27" s="185"/>
      <c r="M27" s="185"/>
      <c r="N27" s="185"/>
      <c r="O27" s="185"/>
      <c r="P27" s="185"/>
      <c r="Q27" s="185"/>
    </row>
    <row r="28" spans="1:17" ht="114" customHeight="1">
      <c r="A28" s="290">
        <v>19</v>
      </c>
      <c r="B28" s="296" t="s">
        <v>453</v>
      </c>
      <c r="C28" s="314"/>
      <c r="D28" s="278" t="s">
        <v>18</v>
      </c>
      <c r="E28" s="276">
        <v>260</v>
      </c>
      <c r="F28" s="279"/>
      <c r="G28" s="279">
        <f t="shared" si="0"/>
        <v>0</v>
      </c>
      <c r="H28" s="295">
        <v>8</v>
      </c>
      <c r="I28" s="279">
        <f t="shared" si="1"/>
        <v>0</v>
      </c>
      <c r="K28"/>
      <c r="L28" s="185"/>
      <c r="M28" s="185"/>
      <c r="N28" s="185"/>
      <c r="O28" s="185"/>
      <c r="P28" s="185"/>
      <c r="Q28" s="185"/>
    </row>
    <row r="29" spans="1:17" ht="133.5" customHeight="1">
      <c r="A29" s="290">
        <v>20</v>
      </c>
      <c r="B29" s="296" t="s">
        <v>454</v>
      </c>
      <c r="C29" s="298"/>
      <c r="D29" s="278" t="s">
        <v>18</v>
      </c>
      <c r="E29" s="276">
        <v>180</v>
      </c>
      <c r="F29" s="279"/>
      <c r="G29" s="279">
        <f t="shared" si="0"/>
        <v>0</v>
      </c>
      <c r="H29" s="295">
        <v>8</v>
      </c>
      <c r="I29" s="279">
        <f t="shared" si="1"/>
        <v>0</v>
      </c>
      <c r="K29"/>
      <c r="L29" s="12"/>
      <c r="M29" s="12"/>
      <c r="N29" s="12"/>
      <c r="O29" s="12"/>
      <c r="P29" s="12"/>
      <c r="Q29" s="12"/>
    </row>
    <row r="30" spans="1:256" s="184" customFormat="1" ht="96" customHeight="1">
      <c r="A30" s="290">
        <v>21</v>
      </c>
      <c r="B30" s="312" t="s">
        <v>455</v>
      </c>
      <c r="C30" s="315"/>
      <c r="D30" s="316" t="s">
        <v>26</v>
      </c>
      <c r="E30" s="317">
        <v>1</v>
      </c>
      <c r="F30" s="318"/>
      <c r="G30" s="279">
        <f t="shared" si="0"/>
        <v>0</v>
      </c>
      <c r="H30" s="295">
        <v>8</v>
      </c>
      <c r="I30" s="318">
        <f t="shared" si="1"/>
        <v>0</v>
      </c>
      <c r="J30"/>
      <c r="K30"/>
      <c r="IU30"/>
      <c r="IV30"/>
    </row>
    <row r="31" spans="1:17" ht="297" customHeight="1">
      <c r="A31" s="290">
        <v>22</v>
      </c>
      <c r="B31" s="309" t="s">
        <v>813</v>
      </c>
      <c r="C31" s="298"/>
      <c r="D31" s="276" t="s">
        <v>18</v>
      </c>
      <c r="E31" s="276">
        <v>50</v>
      </c>
      <c r="F31" s="299"/>
      <c r="G31" s="279">
        <f t="shared" si="0"/>
        <v>0</v>
      </c>
      <c r="H31" s="295">
        <v>8</v>
      </c>
      <c r="I31" s="279">
        <f t="shared" si="1"/>
        <v>0</v>
      </c>
      <c r="K31"/>
      <c r="L31" s="12"/>
      <c r="M31" s="12"/>
      <c r="N31" s="12"/>
      <c r="O31" s="12"/>
      <c r="P31" s="12"/>
      <c r="Q31" s="12"/>
    </row>
    <row r="32" spans="1:17" ht="409.5" customHeight="1">
      <c r="A32" s="290">
        <v>23</v>
      </c>
      <c r="B32" s="319" t="s">
        <v>456</v>
      </c>
      <c r="C32" s="314"/>
      <c r="D32" s="276" t="s">
        <v>18</v>
      </c>
      <c r="E32" s="320">
        <v>20</v>
      </c>
      <c r="F32" s="299"/>
      <c r="G32" s="279">
        <f t="shared" si="0"/>
        <v>0</v>
      </c>
      <c r="H32" s="295">
        <v>8</v>
      </c>
      <c r="I32" s="279">
        <f t="shared" si="1"/>
        <v>0</v>
      </c>
      <c r="K32"/>
      <c r="L32" s="12"/>
      <c r="M32" s="12"/>
      <c r="N32" s="12"/>
      <c r="O32" s="12"/>
      <c r="P32" s="12"/>
      <c r="Q32" s="12"/>
    </row>
    <row r="33" spans="1:17" ht="175.5" customHeight="1">
      <c r="A33" s="290">
        <v>24</v>
      </c>
      <c r="B33" s="321" t="s">
        <v>814</v>
      </c>
      <c r="C33" s="314"/>
      <c r="D33" s="276" t="s">
        <v>18</v>
      </c>
      <c r="E33" s="320">
        <v>10</v>
      </c>
      <c r="F33" s="299"/>
      <c r="G33" s="279">
        <f t="shared" si="0"/>
        <v>0</v>
      </c>
      <c r="H33" s="295">
        <v>8</v>
      </c>
      <c r="I33" s="279">
        <f t="shared" si="1"/>
        <v>0</v>
      </c>
      <c r="K33"/>
      <c r="L33" s="12"/>
      <c r="M33" s="12"/>
      <c r="N33" s="12"/>
      <c r="O33" s="12"/>
      <c r="P33" s="12"/>
      <c r="Q33" s="12"/>
    </row>
    <row r="34" spans="1:17" ht="142.5" customHeight="1">
      <c r="A34" s="290">
        <v>25</v>
      </c>
      <c r="B34" s="296" t="s">
        <v>457</v>
      </c>
      <c r="C34" s="314"/>
      <c r="D34" s="276" t="s">
        <v>18</v>
      </c>
      <c r="E34" s="276">
        <v>1</v>
      </c>
      <c r="F34" s="299"/>
      <c r="G34" s="279">
        <f t="shared" si="0"/>
        <v>0</v>
      </c>
      <c r="H34" s="295">
        <v>8</v>
      </c>
      <c r="I34" s="279">
        <f t="shared" si="1"/>
        <v>0</v>
      </c>
      <c r="K34"/>
      <c r="L34" s="12"/>
      <c r="M34" s="12"/>
      <c r="N34" s="12"/>
      <c r="O34" s="12"/>
      <c r="P34" s="12"/>
      <c r="Q34" s="12"/>
    </row>
    <row r="35" spans="1:17" ht="15" customHeight="1">
      <c r="A35" s="352" t="s">
        <v>119</v>
      </c>
      <c r="B35" s="352"/>
      <c r="C35" s="352"/>
      <c r="D35" s="352"/>
      <c r="E35" s="352"/>
      <c r="F35" s="352"/>
      <c r="G35" s="322">
        <f>SUM(G10:G34)</f>
        <v>0</v>
      </c>
      <c r="H35" s="323"/>
      <c r="I35" s="322">
        <f>SUM(I10:I34)</f>
        <v>0</v>
      </c>
      <c r="L35" s="1"/>
      <c r="M35" s="1"/>
      <c r="N35" s="1"/>
      <c r="O35" s="1"/>
      <c r="P35" s="1"/>
      <c r="Q35" s="1"/>
    </row>
    <row r="36" spans="2:17" ht="12.75" customHeight="1">
      <c r="B36" s="1"/>
      <c r="C36" s="1"/>
      <c r="D36" s="1"/>
      <c r="E36" s="1"/>
      <c r="F36" s="1"/>
      <c r="G36" s="1"/>
      <c r="H36" s="1"/>
      <c r="I36" s="1"/>
      <c r="L36" s="1"/>
      <c r="M36" s="1"/>
      <c r="N36" s="1"/>
      <c r="O36" s="1"/>
      <c r="P36" s="1"/>
      <c r="Q36" s="1"/>
    </row>
    <row r="37" spans="2:17" ht="12.75" customHeight="1">
      <c r="B37" s="1"/>
      <c r="C37" s="1"/>
      <c r="D37" s="1"/>
      <c r="E37" s="1"/>
      <c r="F37" s="1"/>
      <c r="G37" s="1"/>
      <c r="H37" s="1"/>
      <c r="I37" s="1"/>
      <c r="L37" s="1"/>
      <c r="M37" s="1"/>
      <c r="N37" s="1"/>
      <c r="O37" s="1"/>
      <c r="P37" s="1"/>
      <c r="Q37" s="1"/>
    </row>
    <row r="38" spans="2:17" ht="12.75" customHeight="1">
      <c r="B38" s="1"/>
      <c r="C38" s="1"/>
      <c r="D38" s="1"/>
      <c r="E38" s="1"/>
      <c r="F38" s="1"/>
      <c r="G38" s="1"/>
      <c r="H38" s="1"/>
      <c r="I38" s="1"/>
      <c r="L38" s="1"/>
      <c r="M38" s="1"/>
      <c r="N38" s="1"/>
      <c r="O38" s="1"/>
      <c r="P38" s="1"/>
      <c r="Q38" s="1"/>
    </row>
    <row r="39" spans="2:17" ht="12.75" customHeight="1">
      <c r="B39" s="1"/>
      <c r="C39" s="1"/>
      <c r="D39" s="1"/>
      <c r="E39" s="1"/>
      <c r="F39" s="342" t="s">
        <v>458</v>
      </c>
      <c r="G39" s="342"/>
      <c r="H39" s="342"/>
      <c r="I39" s="342"/>
      <c r="L39" s="1"/>
      <c r="M39" s="1"/>
      <c r="N39" s="1"/>
      <c r="O39" s="1"/>
      <c r="P39" s="1"/>
      <c r="Q39" s="1"/>
    </row>
    <row r="40" spans="2:17" ht="12.75" customHeight="1">
      <c r="B40" s="1"/>
      <c r="C40" s="1"/>
      <c r="D40" s="1"/>
      <c r="E40" s="1"/>
      <c r="F40" s="1" t="s">
        <v>121</v>
      </c>
      <c r="G40" s="1"/>
      <c r="H40" s="1"/>
      <c r="I40" s="1"/>
      <c r="L40" s="1"/>
      <c r="M40" s="1"/>
      <c r="N40" s="1"/>
      <c r="O40" s="1"/>
      <c r="P40" s="1"/>
      <c r="Q40" s="1"/>
    </row>
  </sheetData>
  <sheetProtection selectLockedCells="1" selectUnlockedCells="1"/>
  <mergeCells count="4">
    <mergeCell ref="A5:I5"/>
    <mergeCell ref="A7:I7"/>
    <mergeCell ref="A35:F35"/>
    <mergeCell ref="F39:I39"/>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K24"/>
  <sheetViews>
    <sheetView zoomScalePageLayoutView="0" workbookViewId="0" topLeftCell="A1">
      <selection activeCell="F16" sqref="F16:F17"/>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 min="10" max="10" width="17.28125" style="0" customWidth="1"/>
    <col min="11" max="11" width="17.28125" style="188"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4.25" customHeight="1">
      <c r="A8" s="340" t="s">
        <v>459</v>
      </c>
      <c r="B8" s="340"/>
      <c r="C8" s="340"/>
      <c r="D8" s="340"/>
      <c r="E8" s="340"/>
      <c r="F8" s="340"/>
      <c r="G8" s="340"/>
      <c r="H8" s="340"/>
      <c r="I8" s="340"/>
    </row>
    <row r="9" spans="1:9" ht="78.75" customHeight="1">
      <c r="A9" s="6" t="s">
        <v>6</v>
      </c>
      <c r="B9" s="6" t="s">
        <v>7</v>
      </c>
      <c r="C9" s="6" t="s">
        <v>8</v>
      </c>
      <c r="D9" s="6" t="s">
        <v>245</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102" customHeight="1">
      <c r="A11" s="189">
        <v>1</v>
      </c>
      <c r="B11" s="82" t="s">
        <v>460</v>
      </c>
      <c r="C11" s="132"/>
      <c r="D11" s="24" t="s">
        <v>32</v>
      </c>
      <c r="E11" s="24" t="s">
        <v>32</v>
      </c>
      <c r="F11" s="24" t="s">
        <v>32</v>
      </c>
      <c r="G11" s="190" t="s">
        <v>32</v>
      </c>
      <c r="H11" s="31" t="s">
        <v>32</v>
      </c>
      <c r="I11" s="190" t="s">
        <v>32</v>
      </c>
    </row>
    <row r="12" spans="1:11" ht="15.75" customHeight="1">
      <c r="A12" s="189" t="s">
        <v>33</v>
      </c>
      <c r="B12" s="63" t="s">
        <v>461</v>
      </c>
      <c r="C12" s="132"/>
      <c r="D12" s="24" t="s">
        <v>18</v>
      </c>
      <c r="E12" s="24">
        <v>120</v>
      </c>
      <c r="F12" s="191"/>
      <c r="G12" s="192">
        <f>E12*F12</f>
        <v>0</v>
      </c>
      <c r="H12" s="189">
        <v>8</v>
      </c>
      <c r="I12" s="192">
        <f>G12*1.08</f>
        <v>0</v>
      </c>
      <c r="K12"/>
    </row>
    <row r="13" spans="1:11" ht="15.75" customHeight="1">
      <c r="A13" s="189" t="s">
        <v>36</v>
      </c>
      <c r="B13" s="63" t="s">
        <v>462</v>
      </c>
      <c r="C13" s="132"/>
      <c r="D13" s="24" t="s">
        <v>18</v>
      </c>
      <c r="E13" s="24">
        <v>5</v>
      </c>
      <c r="F13" s="191"/>
      <c r="G13" s="192">
        <f>E13*F13</f>
        <v>0</v>
      </c>
      <c r="H13" s="189">
        <v>8</v>
      </c>
      <c r="I13" s="192">
        <f>G13*1.08</f>
        <v>0</v>
      </c>
      <c r="K13"/>
    </row>
    <row r="14" spans="1:11" ht="15.75" customHeight="1">
      <c r="A14" s="189" t="s">
        <v>38</v>
      </c>
      <c r="B14" s="63" t="s">
        <v>463</v>
      </c>
      <c r="C14" s="132"/>
      <c r="D14" s="24" t="s">
        <v>18</v>
      </c>
      <c r="E14" s="24">
        <v>5</v>
      </c>
      <c r="F14" s="191"/>
      <c r="G14" s="192">
        <f>E14*F14</f>
        <v>0</v>
      </c>
      <c r="H14" s="189">
        <v>8</v>
      </c>
      <c r="I14" s="192">
        <f>G14*1.08</f>
        <v>0</v>
      </c>
      <c r="K14"/>
    </row>
    <row r="15" spans="1:11" ht="65.25" customHeight="1">
      <c r="A15" s="189">
        <v>2</v>
      </c>
      <c r="B15" s="82" t="s">
        <v>464</v>
      </c>
      <c r="C15" s="132"/>
      <c r="D15" s="24" t="s">
        <v>32</v>
      </c>
      <c r="E15" s="24" t="s">
        <v>32</v>
      </c>
      <c r="F15" s="191" t="s">
        <v>32</v>
      </c>
      <c r="G15" s="192" t="s">
        <v>32</v>
      </c>
      <c r="H15" s="189" t="s">
        <v>32</v>
      </c>
      <c r="I15" s="192" t="s">
        <v>32</v>
      </c>
      <c r="K15"/>
    </row>
    <row r="16" spans="1:11" ht="17.25" customHeight="1">
      <c r="A16" s="189" t="s">
        <v>33</v>
      </c>
      <c r="B16" s="63" t="s">
        <v>465</v>
      </c>
      <c r="C16" s="63"/>
      <c r="D16" s="24" t="s">
        <v>26</v>
      </c>
      <c r="E16" s="24">
        <v>1</v>
      </c>
      <c r="F16" s="191"/>
      <c r="G16" s="192">
        <f>E16*F16</f>
        <v>0</v>
      </c>
      <c r="H16" s="189">
        <v>8</v>
      </c>
      <c r="I16" s="192">
        <f>G16*1.08</f>
        <v>0</v>
      </c>
      <c r="K16"/>
    </row>
    <row r="17" spans="1:11" ht="12.75" customHeight="1">
      <c r="A17" s="189" t="s">
        <v>36</v>
      </c>
      <c r="B17" s="193" t="s">
        <v>466</v>
      </c>
      <c r="C17" s="194"/>
      <c r="D17" s="24" t="s">
        <v>22</v>
      </c>
      <c r="E17" s="24">
        <v>1</v>
      </c>
      <c r="F17" s="191"/>
      <c r="G17" s="192">
        <f>E17*F17</f>
        <v>0</v>
      </c>
      <c r="H17" s="189">
        <v>8</v>
      </c>
      <c r="I17" s="192">
        <f>G17*1.08</f>
        <v>0</v>
      </c>
      <c r="K17"/>
    </row>
    <row r="18" spans="1:9" ht="15" customHeight="1">
      <c r="A18" s="341" t="s">
        <v>119</v>
      </c>
      <c r="B18" s="341"/>
      <c r="C18" s="341"/>
      <c r="D18" s="341"/>
      <c r="E18" s="341"/>
      <c r="F18" s="341"/>
      <c r="G18" s="186">
        <f>SUM(G12:G17)</f>
        <v>0</v>
      </c>
      <c r="H18" s="98"/>
      <c r="I18" s="186">
        <f>SUM(I12:I17)</f>
        <v>0</v>
      </c>
    </row>
    <row r="19" spans="1:9" ht="15" customHeight="1">
      <c r="A19" s="1"/>
      <c r="B19" s="2"/>
      <c r="C19" s="2"/>
      <c r="D19" s="2"/>
      <c r="E19" s="1"/>
      <c r="F19" s="1"/>
      <c r="G19" s="3"/>
      <c r="H19" s="3"/>
      <c r="I19" s="1"/>
    </row>
    <row r="20" spans="1:9" ht="15" customHeight="1">
      <c r="A20" s="1"/>
      <c r="B20" s="353"/>
      <c r="C20" s="353"/>
      <c r="D20" s="353"/>
      <c r="E20" s="353"/>
      <c r="F20" s="1"/>
      <c r="G20" s="3"/>
      <c r="H20" s="3"/>
      <c r="I20" s="1"/>
    </row>
    <row r="21" spans="1:9" ht="15" customHeight="1">
      <c r="A21" s="1"/>
      <c r="B21" s="2"/>
      <c r="C21" s="2"/>
      <c r="D21" s="2"/>
      <c r="E21" s="1"/>
      <c r="F21" s="1"/>
      <c r="G21" s="3"/>
      <c r="H21" s="3"/>
      <c r="I21" s="1"/>
    </row>
    <row r="22" spans="1:9" ht="12.75" customHeight="1">
      <c r="A22" s="1"/>
      <c r="B22" s="195"/>
      <c r="C22" s="195"/>
      <c r="D22" s="195"/>
      <c r="E22" s="1"/>
      <c r="F22" s="1"/>
      <c r="G22" s="1"/>
      <c r="H22" s="1"/>
      <c r="I22" s="1"/>
    </row>
    <row r="23" spans="1:9" ht="12.75" customHeight="1">
      <c r="A23" s="1"/>
      <c r="B23" s="2"/>
      <c r="C23" s="2"/>
      <c r="D23" s="2"/>
      <c r="E23" s="1"/>
      <c r="F23" s="342" t="s">
        <v>120</v>
      </c>
      <c r="G23" s="342"/>
      <c r="H23" s="342"/>
      <c r="I23" s="342"/>
    </row>
    <row r="24" spans="1:9" ht="12.75" customHeight="1">
      <c r="A24" s="1"/>
      <c r="B24" s="2"/>
      <c r="C24" s="2"/>
      <c r="D24" s="2"/>
      <c r="E24" s="1"/>
      <c r="F24" s="1" t="s">
        <v>121</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19"/>
  <sheetViews>
    <sheetView zoomScalePageLayoutView="0" workbookViewId="0" topLeftCell="A7">
      <selection activeCell="F11" sqref="F11"/>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4.25" customHeight="1">
      <c r="A8" s="340" t="s">
        <v>467</v>
      </c>
      <c r="B8" s="340"/>
      <c r="C8" s="340"/>
      <c r="D8" s="340"/>
      <c r="E8" s="340"/>
      <c r="F8" s="340"/>
      <c r="G8" s="340"/>
      <c r="H8" s="340"/>
      <c r="I8" s="340"/>
    </row>
    <row r="9" spans="1:9" ht="78.75" customHeight="1">
      <c r="A9" s="6" t="s">
        <v>6</v>
      </c>
      <c r="B9" s="6" t="s">
        <v>7</v>
      </c>
      <c r="C9" s="6" t="s">
        <v>8</v>
      </c>
      <c r="D9" s="6" t="s">
        <v>245</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3" ht="170.25" customHeight="1">
      <c r="A11" s="35">
        <v>2</v>
      </c>
      <c r="B11" s="63" t="s">
        <v>468</v>
      </c>
      <c r="C11" s="79"/>
      <c r="D11" s="24" t="s">
        <v>18</v>
      </c>
      <c r="E11" s="14">
        <v>20</v>
      </c>
      <c r="F11" s="191"/>
      <c r="G11" s="125">
        <f>E11*F11</f>
        <v>0</v>
      </c>
      <c r="H11" s="196">
        <v>8</v>
      </c>
      <c r="I11" s="125">
        <f>G11*1.08</f>
        <v>0</v>
      </c>
      <c r="K11" s="104"/>
      <c r="M11" s="104"/>
    </row>
    <row r="12" spans="1:9" ht="15" customHeight="1">
      <c r="A12" s="341" t="s">
        <v>119</v>
      </c>
      <c r="B12" s="341"/>
      <c r="C12" s="341"/>
      <c r="D12" s="341"/>
      <c r="E12" s="341"/>
      <c r="F12" s="341"/>
      <c r="G12" s="51">
        <f>SUM(G11:G11)</f>
        <v>0</v>
      </c>
      <c r="H12" s="51"/>
      <c r="I12" s="51">
        <f>SUM(I11:I11)</f>
        <v>0</v>
      </c>
    </row>
    <row r="13" spans="1:9" ht="15" customHeight="1">
      <c r="A13" s="1"/>
      <c r="B13" s="2"/>
      <c r="C13" s="2"/>
      <c r="D13" s="2"/>
      <c r="E13" s="1"/>
      <c r="F13" s="1"/>
      <c r="G13" s="3"/>
      <c r="H13" s="3"/>
      <c r="I13" s="1"/>
    </row>
    <row r="14" spans="1:9" ht="12.75" customHeight="1">
      <c r="A14" s="1"/>
      <c r="B14" s="354" t="s">
        <v>469</v>
      </c>
      <c r="C14" s="354"/>
      <c r="D14" s="354"/>
      <c r="E14" s="354"/>
      <c r="F14" s="354"/>
      <c r="G14" s="1"/>
      <c r="H14" s="1"/>
      <c r="I14" s="1"/>
    </row>
    <row r="15" spans="1:9" ht="12.75" customHeight="1">
      <c r="A15" s="1"/>
      <c r="B15" s="195"/>
      <c r="C15" s="195"/>
      <c r="D15" s="195"/>
      <c r="E15" s="1"/>
      <c r="F15" s="1"/>
      <c r="G15" s="1"/>
      <c r="H15" s="1"/>
      <c r="I15" s="1"/>
    </row>
    <row r="16" spans="1:9" ht="12.75" customHeight="1">
      <c r="A16" s="1"/>
      <c r="B16" s="195"/>
      <c r="C16" s="195"/>
      <c r="D16" s="195"/>
      <c r="E16" s="1"/>
      <c r="F16" s="1"/>
      <c r="G16" s="1"/>
      <c r="H16" s="1"/>
      <c r="I16" s="1"/>
    </row>
    <row r="17" spans="1:9" ht="12.75" customHeight="1">
      <c r="A17" s="1"/>
      <c r="B17" s="195"/>
      <c r="C17" s="195"/>
      <c r="D17" s="195"/>
      <c r="E17" s="1"/>
      <c r="F17" s="1"/>
      <c r="G17" s="1"/>
      <c r="H17" s="1"/>
      <c r="I17" s="1"/>
    </row>
    <row r="18" spans="1:9" ht="12.75" customHeight="1">
      <c r="A18" s="1"/>
      <c r="B18" s="2"/>
      <c r="C18" s="2"/>
      <c r="D18" s="2"/>
      <c r="E18" s="1"/>
      <c r="F18" s="342" t="s">
        <v>120</v>
      </c>
      <c r="G18" s="342"/>
      <c r="H18" s="342"/>
      <c r="I18" s="342"/>
    </row>
    <row r="19" spans="1:9" ht="12.75" customHeight="1">
      <c r="A19" s="1"/>
      <c r="B19" s="2"/>
      <c r="C19" s="2"/>
      <c r="D19" s="2"/>
      <c r="E19" s="1"/>
      <c r="F19" s="1" t="s">
        <v>121</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B14:F14"/>
    <mergeCell ref="F18:I18"/>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19"/>
  <sheetViews>
    <sheetView zoomScalePageLayoutView="0" workbookViewId="0" topLeftCell="A1">
      <selection activeCell="F11" sqref="F11:F13"/>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 min="11" max="11" width="9.00390625" style="73"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471</v>
      </c>
      <c r="B8" s="340"/>
      <c r="C8" s="340"/>
      <c r="D8" s="340"/>
      <c r="E8" s="340"/>
      <c r="F8" s="340"/>
      <c r="G8" s="340"/>
      <c r="H8" s="340"/>
      <c r="I8" s="340"/>
    </row>
    <row r="9" spans="1:9" ht="63.75">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9">
        <v>4</v>
      </c>
      <c r="E10" s="198">
        <v>5</v>
      </c>
      <c r="F10" s="198">
        <v>6</v>
      </c>
      <c r="G10" s="198">
        <v>7</v>
      </c>
      <c r="H10" s="198">
        <v>8</v>
      </c>
      <c r="I10" s="198">
        <v>9</v>
      </c>
    </row>
    <row r="11" spans="1:11" ht="102.75" customHeight="1">
      <c r="A11" s="32">
        <v>1</v>
      </c>
      <c r="B11" s="27" t="s">
        <v>473</v>
      </c>
      <c r="C11" s="200"/>
      <c r="D11" s="201" t="s">
        <v>18</v>
      </c>
      <c r="E11" s="202">
        <v>650</v>
      </c>
      <c r="F11" s="25"/>
      <c r="G11" s="25">
        <f>E11*F11</f>
        <v>0</v>
      </c>
      <c r="H11" s="203">
        <v>0.08</v>
      </c>
      <c r="I11" s="25">
        <f>G11*1.08</f>
        <v>0</v>
      </c>
      <c r="K11"/>
    </row>
    <row r="12" spans="1:11" ht="130.5" customHeight="1">
      <c r="A12" s="32">
        <v>2</v>
      </c>
      <c r="B12" s="27" t="s">
        <v>474</v>
      </c>
      <c r="C12" s="200"/>
      <c r="D12" s="201" t="s">
        <v>18</v>
      </c>
      <c r="E12" s="202">
        <v>250</v>
      </c>
      <c r="F12" s="25"/>
      <c r="G12" s="25">
        <f>E12*F12</f>
        <v>0</v>
      </c>
      <c r="H12" s="203">
        <v>0.08</v>
      </c>
      <c r="I12" s="25">
        <f>G12*1.08</f>
        <v>0</v>
      </c>
      <c r="K12"/>
    </row>
    <row r="13" spans="1:11" ht="54.75" customHeight="1">
      <c r="A13" s="32">
        <v>3</v>
      </c>
      <c r="B13" s="32" t="s">
        <v>475</v>
      </c>
      <c r="C13" s="204"/>
      <c r="D13" s="201" t="s">
        <v>18</v>
      </c>
      <c r="E13" s="205">
        <v>50</v>
      </c>
      <c r="F13" s="191"/>
      <c r="G13" s="25">
        <f>E13*F13</f>
        <v>0</v>
      </c>
      <c r="H13" s="206">
        <v>0.08</v>
      </c>
      <c r="I13" s="25">
        <f>G13*1.08</f>
        <v>0</v>
      </c>
      <c r="K13"/>
    </row>
    <row r="14" spans="1:9" ht="12.75" customHeight="1">
      <c r="A14" s="356" t="s">
        <v>119</v>
      </c>
      <c r="B14" s="356"/>
      <c r="C14" s="356"/>
      <c r="D14" s="356"/>
      <c r="E14" s="356"/>
      <c r="F14" s="356"/>
      <c r="G14" s="207">
        <f>SUM(G11:G13)</f>
        <v>0</v>
      </c>
      <c r="H14" s="197"/>
      <c r="I14" s="207">
        <f>SUM(I11:I13)</f>
        <v>0</v>
      </c>
    </row>
    <row r="18" spans="5:9" ht="12.75" customHeight="1">
      <c r="E18" s="345" t="s">
        <v>120</v>
      </c>
      <c r="F18" s="345"/>
      <c r="G18" s="345"/>
      <c r="H18" s="345"/>
      <c r="I18" s="345"/>
    </row>
    <row r="19" spans="5:9" ht="12.75" customHeight="1">
      <c r="E19" s="345" t="s">
        <v>121</v>
      </c>
      <c r="F19" s="345"/>
      <c r="G19" s="345"/>
      <c r="H19" s="345"/>
      <c r="I19" s="345"/>
    </row>
  </sheetData>
  <sheetProtection selectLockedCells="1" selectUnlockedCells="1"/>
  <mergeCells count="5">
    <mergeCell ref="A6:I6"/>
    <mergeCell ref="A8:I8"/>
    <mergeCell ref="A14:F14"/>
    <mergeCell ref="E18:I18"/>
    <mergeCell ref="E19:I19"/>
  </mergeCells>
  <printOptions/>
  <pageMargins left="0.7" right="0.7" top="0.75"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Q31"/>
  <sheetViews>
    <sheetView zoomScalePageLayoutView="0" workbookViewId="0" topLeftCell="A25">
      <selection activeCell="F11" sqref="F11:F25"/>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1" width="12.140625" style="0" customWidth="1"/>
    <col min="12" max="12" width="12.140625" style="73" customWidth="1"/>
    <col min="13" max="17" width="12.140625" style="0" customWidth="1"/>
    <col min="18" max="254" width="17.28125" style="0" customWidth="1"/>
  </cols>
  <sheetData>
    <row r="1" spans="1:17" ht="12.75" customHeight="1">
      <c r="A1" s="1"/>
      <c r="B1" s="2" t="s">
        <v>809</v>
      </c>
      <c r="C1" s="2"/>
      <c r="D1" s="2"/>
      <c r="E1" s="1"/>
      <c r="F1" s="1"/>
      <c r="G1" s="3" t="s">
        <v>0</v>
      </c>
      <c r="H1" s="3"/>
      <c r="I1" s="1"/>
      <c r="J1" s="1"/>
      <c r="K1" s="1"/>
      <c r="L1" s="64"/>
      <c r="M1" s="1"/>
      <c r="N1" s="1"/>
      <c r="O1" s="1"/>
      <c r="P1" s="1"/>
      <c r="Q1" s="1"/>
    </row>
    <row r="2" spans="1:17" ht="12.75" customHeight="1">
      <c r="A2" s="1"/>
      <c r="B2" s="2" t="s">
        <v>1</v>
      </c>
      <c r="C2" s="2"/>
      <c r="D2" s="2"/>
      <c r="E2" s="1"/>
      <c r="F2" s="1"/>
      <c r="G2" s="1"/>
      <c r="H2" s="1"/>
      <c r="I2" s="1"/>
      <c r="J2" s="1"/>
      <c r="K2" s="1"/>
      <c r="L2" s="64"/>
      <c r="M2" s="1"/>
      <c r="N2" s="1"/>
      <c r="O2" s="1"/>
      <c r="P2" s="1"/>
      <c r="Q2" s="1"/>
    </row>
    <row r="3" spans="1:17" ht="12.75" customHeight="1">
      <c r="A3" s="1"/>
      <c r="B3" s="2" t="s">
        <v>2</v>
      </c>
      <c r="C3" s="2"/>
      <c r="D3" s="2"/>
      <c r="E3" s="1"/>
      <c r="F3" s="1"/>
      <c r="G3" s="1"/>
      <c r="H3" s="1"/>
      <c r="I3" s="1"/>
      <c r="J3" s="1"/>
      <c r="K3" s="1"/>
      <c r="L3" s="64"/>
      <c r="M3" s="1"/>
      <c r="N3" s="1"/>
      <c r="O3" s="1"/>
      <c r="P3" s="1"/>
      <c r="Q3" s="1"/>
    </row>
    <row r="4" spans="1:17" ht="12.75" customHeight="1">
      <c r="A4" s="1"/>
      <c r="B4" s="2" t="s">
        <v>3</v>
      </c>
      <c r="C4" s="2"/>
      <c r="D4" s="2"/>
      <c r="E4" s="1"/>
      <c r="F4" s="1"/>
      <c r="G4" s="1"/>
      <c r="H4" s="1"/>
      <c r="I4" s="1"/>
      <c r="J4" s="1"/>
      <c r="K4" s="1"/>
      <c r="L4" s="64"/>
      <c r="M4" s="1"/>
      <c r="N4" s="1"/>
      <c r="O4" s="1"/>
      <c r="P4" s="1"/>
      <c r="Q4" s="1"/>
    </row>
    <row r="5" spans="1:17" ht="12.75" customHeight="1">
      <c r="A5" s="1"/>
      <c r="B5" s="2"/>
      <c r="C5" s="2"/>
      <c r="D5" s="2"/>
      <c r="E5" s="1"/>
      <c r="F5" s="1"/>
      <c r="G5" s="1"/>
      <c r="H5" s="1"/>
      <c r="I5" s="1"/>
      <c r="J5" s="1"/>
      <c r="K5" s="1"/>
      <c r="L5" s="64"/>
      <c r="M5" s="1"/>
      <c r="N5" s="1"/>
      <c r="O5" s="1"/>
      <c r="P5" s="1"/>
      <c r="Q5" s="1"/>
    </row>
    <row r="6" spans="1:17" ht="12.75" customHeight="1">
      <c r="A6" s="340" t="s">
        <v>4</v>
      </c>
      <c r="B6" s="340"/>
      <c r="C6" s="340"/>
      <c r="D6" s="340"/>
      <c r="E6" s="340"/>
      <c r="F6" s="340"/>
      <c r="G6" s="340"/>
      <c r="H6" s="340"/>
      <c r="I6" s="340"/>
      <c r="J6" s="1"/>
      <c r="K6" s="1"/>
      <c r="L6" s="64"/>
      <c r="M6" s="1"/>
      <c r="N6" s="1"/>
      <c r="O6" s="1"/>
      <c r="P6" s="1"/>
      <c r="Q6" s="1"/>
    </row>
    <row r="7" spans="1:17" ht="12.75" customHeight="1">
      <c r="A7" s="5"/>
      <c r="B7" s="5"/>
      <c r="C7" s="5"/>
      <c r="D7" s="5"/>
      <c r="E7" s="5"/>
      <c r="F7" s="5"/>
      <c r="G7" s="5"/>
      <c r="H7" s="5"/>
      <c r="I7" s="5"/>
      <c r="J7" s="1"/>
      <c r="K7" s="1"/>
      <c r="L7" s="64"/>
      <c r="M7" s="1"/>
      <c r="N7" s="1"/>
      <c r="O7" s="1"/>
      <c r="P7" s="1"/>
      <c r="Q7" s="1"/>
    </row>
    <row r="8" spans="1:17" ht="12.75" customHeight="1">
      <c r="A8" s="340" t="s">
        <v>476</v>
      </c>
      <c r="B8" s="340"/>
      <c r="C8" s="340"/>
      <c r="D8" s="340"/>
      <c r="E8" s="340"/>
      <c r="F8" s="340"/>
      <c r="G8" s="340"/>
      <c r="H8" s="340"/>
      <c r="I8" s="340"/>
      <c r="J8" s="1"/>
      <c r="K8" s="1"/>
      <c r="L8" s="64"/>
      <c r="M8" s="1"/>
      <c r="N8" s="1"/>
      <c r="O8" s="1"/>
      <c r="P8" s="1"/>
      <c r="Q8" s="1"/>
    </row>
    <row r="9" spans="1:17" ht="78.75" customHeight="1">
      <c r="A9" s="6" t="s">
        <v>6</v>
      </c>
      <c r="B9" s="6" t="s">
        <v>7</v>
      </c>
      <c r="C9" s="6" t="s">
        <v>8</v>
      </c>
      <c r="D9" s="6" t="s">
        <v>245</v>
      </c>
      <c r="E9" s="6" t="s">
        <v>10</v>
      </c>
      <c r="F9" s="7" t="s">
        <v>11</v>
      </c>
      <c r="G9" s="7" t="s">
        <v>12</v>
      </c>
      <c r="H9" s="7" t="s">
        <v>13</v>
      </c>
      <c r="I9" s="7" t="s">
        <v>14</v>
      </c>
      <c r="J9" s="1"/>
      <c r="K9" s="1"/>
      <c r="L9" s="64"/>
      <c r="M9" s="1"/>
      <c r="N9" s="1"/>
      <c r="O9" s="1"/>
      <c r="P9" s="1"/>
      <c r="Q9" s="1"/>
    </row>
    <row r="10" spans="1:17" ht="15.75" customHeight="1">
      <c r="A10" s="6">
        <v>1</v>
      </c>
      <c r="B10" s="6">
        <v>2</v>
      </c>
      <c r="C10" s="6">
        <v>3</v>
      </c>
      <c r="D10" s="6">
        <v>4</v>
      </c>
      <c r="E10" s="7">
        <v>5</v>
      </c>
      <c r="F10" s="7">
        <v>6</v>
      </c>
      <c r="G10" s="7">
        <v>7</v>
      </c>
      <c r="H10" s="7">
        <v>8</v>
      </c>
      <c r="I10" s="7">
        <v>9</v>
      </c>
      <c r="J10" s="1"/>
      <c r="K10" s="1"/>
      <c r="M10" s="1"/>
      <c r="N10" s="1"/>
      <c r="O10" s="1"/>
      <c r="P10" s="1"/>
      <c r="Q10" s="1"/>
    </row>
    <row r="11" spans="1:17" ht="141" customHeight="1">
      <c r="A11" s="208">
        <v>1</v>
      </c>
      <c r="B11" s="63" t="s">
        <v>477</v>
      </c>
      <c r="C11" s="209"/>
      <c r="D11" s="24" t="s">
        <v>18</v>
      </c>
      <c r="E11" s="14">
        <v>5</v>
      </c>
      <c r="F11" s="17"/>
      <c r="G11" s="17">
        <f aca="true" t="shared" si="0" ref="G11:G25">E11*F11</f>
        <v>0</v>
      </c>
      <c r="H11" s="14">
        <v>8</v>
      </c>
      <c r="I11" s="17">
        <f aca="true" t="shared" si="1" ref="I11:I25">G11*1.08</f>
        <v>0</v>
      </c>
      <c r="J11" s="1"/>
      <c r="K11" s="1"/>
      <c r="L11"/>
      <c r="M11" s="1"/>
      <c r="N11" s="1"/>
      <c r="O11" s="1"/>
      <c r="P11" s="1"/>
      <c r="Q11" s="1"/>
    </row>
    <row r="12" spans="1:17" ht="135.75" customHeight="1">
      <c r="A12" s="208">
        <v>2</v>
      </c>
      <c r="B12" s="63" t="s">
        <v>478</v>
      </c>
      <c r="C12" s="209"/>
      <c r="D12" s="24" t="s">
        <v>22</v>
      </c>
      <c r="E12" s="14">
        <v>5</v>
      </c>
      <c r="F12" s="17"/>
      <c r="G12" s="17">
        <f t="shared" si="0"/>
        <v>0</v>
      </c>
      <c r="H12" s="14">
        <v>8</v>
      </c>
      <c r="I12" s="17">
        <f t="shared" si="1"/>
        <v>0</v>
      </c>
      <c r="J12" s="1"/>
      <c r="K12" s="1"/>
      <c r="L12"/>
      <c r="M12" s="1"/>
      <c r="N12" s="1"/>
      <c r="O12" s="1"/>
      <c r="P12" s="1"/>
      <c r="Q12" s="1"/>
    </row>
    <row r="13" spans="1:17" ht="171.75" customHeight="1">
      <c r="A13" s="208">
        <v>3</v>
      </c>
      <c r="B13" s="63" t="s">
        <v>479</v>
      </c>
      <c r="C13" s="209"/>
      <c r="D13" s="24" t="s">
        <v>16</v>
      </c>
      <c r="E13" s="14">
        <v>5</v>
      </c>
      <c r="F13" s="17"/>
      <c r="G13" s="17">
        <f t="shared" si="0"/>
        <v>0</v>
      </c>
      <c r="H13" s="14">
        <v>8</v>
      </c>
      <c r="I13" s="17">
        <f t="shared" si="1"/>
        <v>0</v>
      </c>
      <c r="J13" s="1"/>
      <c r="K13" s="1"/>
      <c r="L13"/>
      <c r="M13" s="1"/>
      <c r="N13" s="1"/>
      <c r="O13" s="1"/>
      <c r="P13" s="1"/>
      <c r="Q13" s="1"/>
    </row>
    <row r="14" spans="1:17" ht="297.75" customHeight="1">
      <c r="A14" s="169">
        <v>4</v>
      </c>
      <c r="B14" s="27" t="s">
        <v>480</v>
      </c>
      <c r="C14" s="210"/>
      <c r="D14" s="24" t="s">
        <v>26</v>
      </c>
      <c r="E14" s="24">
        <v>90</v>
      </c>
      <c r="F14" s="25"/>
      <c r="G14" s="77">
        <f t="shared" si="0"/>
        <v>0</v>
      </c>
      <c r="H14" s="211">
        <v>8</v>
      </c>
      <c r="I14" s="77">
        <f t="shared" si="1"/>
        <v>0</v>
      </c>
      <c r="J14" s="1"/>
      <c r="K14" s="1"/>
      <c r="L14"/>
      <c r="M14" s="1"/>
      <c r="N14" s="1"/>
      <c r="O14" s="1"/>
      <c r="P14" s="1"/>
      <c r="Q14" s="1"/>
    </row>
    <row r="15" spans="1:17" ht="78" customHeight="1">
      <c r="A15" s="169">
        <v>5</v>
      </c>
      <c r="B15" s="27" t="s">
        <v>481</v>
      </c>
      <c r="C15" s="210"/>
      <c r="D15" s="24" t="s">
        <v>26</v>
      </c>
      <c r="E15" s="24">
        <v>1</v>
      </c>
      <c r="F15" s="25"/>
      <c r="G15" s="77">
        <f t="shared" si="0"/>
        <v>0</v>
      </c>
      <c r="H15" s="211">
        <v>8</v>
      </c>
      <c r="I15" s="77">
        <f t="shared" si="1"/>
        <v>0</v>
      </c>
      <c r="J15" s="1"/>
      <c r="K15" s="1"/>
      <c r="L15"/>
      <c r="M15" s="1"/>
      <c r="N15" s="1"/>
      <c r="O15" s="1"/>
      <c r="P15" s="1"/>
      <c r="Q15" s="1"/>
    </row>
    <row r="16" spans="1:17" ht="140.25" customHeight="1">
      <c r="A16" s="169">
        <v>6</v>
      </c>
      <c r="B16" s="112" t="s">
        <v>482</v>
      </c>
      <c r="C16" s="210"/>
      <c r="D16" s="24" t="s">
        <v>18</v>
      </c>
      <c r="E16" s="24">
        <v>108</v>
      </c>
      <c r="F16" s="25"/>
      <c r="G16" s="77">
        <f t="shared" si="0"/>
        <v>0</v>
      </c>
      <c r="H16" s="211">
        <v>8</v>
      </c>
      <c r="I16" s="77">
        <f t="shared" si="1"/>
        <v>0</v>
      </c>
      <c r="J16" s="1"/>
      <c r="K16" s="1"/>
      <c r="L16"/>
      <c r="M16" s="1"/>
      <c r="N16" s="1"/>
      <c r="O16" s="1"/>
      <c r="P16" s="1"/>
      <c r="Q16" s="1"/>
    </row>
    <row r="17" spans="1:17" ht="178.5" customHeight="1">
      <c r="A17" s="14">
        <v>7</v>
      </c>
      <c r="B17" s="27" t="s">
        <v>483</v>
      </c>
      <c r="C17" s="16"/>
      <c r="D17" s="14" t="s">
        <v>18</v>
      </c>
      <c r="E17" s="35">
        <v>165</v>
      </c>
      <c r="F17" s="125"/>
      <c r="G17" s="77">
        <f t="shared" si="0"/>
        <v>0</v>
      </c>
      <c r="H17" s="140">
        <v>8</v>
      </c>
      <c r="I17" s="77">
        <f t="shared" si="1"/>
        <v>0</v>
      </c>
      <c r="J17" s="1"/>
      <c r="K17" s="1"/>
      <c r="L17"/>
      <c r="M17" s="1"/>
      <c r="N17" s="1"/>
      <c r="O17" s="1"/>
      <c r="P17" s="1"/>
      <c r="Q17" s="1"/>
    </row>
    <row r="18" spans="1:17" ht="191.25" customHeight="1">
      <c r="A18" s="14">
        <v>8</v>
      </c>
      <c r="B18" s="27" t="s">
        <v>484</v>
      </c>
      <c r="C18" s="16"/>
      <c r="D18" s="14" t="s">
        <v>18</v>
      </c>
      <c r="E18" s="35">
        <v>1</v>
      </c>
      <c r="F18" s="125"/>
      <c r="G18" s="77">
        <f t="shared" si="0"/>
        <v>0</v>
      </c>
      <c r="H18" s="140">
        <v>8</v>
      </c>
      <c r="I18" s="77">
        <f t="shared" si="1"/>
        <v>0</v>
      </c>
      <c r="J18" s="1"/>
      <c r="K18" s="1"/>
      <c r="L18"/>
      <c r="M18" s="1"/>
      <c r="N18" s="1"/>
      <c r="O18" s="1"/>
      <c r="P18" s="1"/>
      <c r="Q18" s="1"/>
    </row>
    <row r="19" spans="1:17" ht="139.5" customHeight="1">
      <c r="A19" s="137">
        <v>9</v>
      </c>
      <c r="B19" s="156" t="s">
        <v>485</v>
      </c>
      <c r="C19" s="212"/>
      <c r="D19" s="24" t="s">
        <v>18</v>
      </c>
      <c r="E19" s="24">
        <v>180</v>
      </c>
      <c r="F19" s="76"/>
      <c r="G19" s="77">
        <f t="shared" si="0"/>
        <v>0</v>
      </c>
      <c r="H19" s="35">
        <v>8</v>
      </c>
      <c r="I19" s="17">
        <f t="shared" si="1"/>
        <v>0</v>
      </c>
      <c r="J19" s="1"/>
      <c r="K19" s="1"/>
      <c r="L19"/>
      <c r="M19" s="1"/>
      <c r="N19" s="1"/>
      <c r="O19" s="1"/>
      <c r="P19" s="1"/>
      <c r="Q19" s="1"/>
    </row>
    <row r="20" spans="1:17" ht="127.5" customHeight="1">
      <c r="A20" s="14">
        <v>10</v>
      </c>
      <c r="B20" s="15" t="s">
        <v>486</v>
      </c>
      <c r="C20" s="15"/>
      <c r="D20" s="14" t="s">
        <v>18</v>
      </c>
      <c r="E20" s="14">
        <v>1</v>
      </c>
      <c r="F20" s="17"/>
      <c r="G20" s="77">
        <f t="shared" si="0"/>
        <v>0</v>
      </c>
      <c r="H20" s="213">
        <v>8</v>
      </c>
      <c r="I20" s="77">
        <f t="shared" si="1"/>
        <v>0</v>
      </c>
      <c r="J20" s="1"/>
      <c r="K20" s="1"/>
      <c r="L20"/>
      <c r="M20" s="1"/>
      <c r="N20" s="1"/>
      <c r="O20" s="1"/>
      <c r="P20" s="1"/>
      <c r="Q20" s="1"/>
    </row>
    <row r="21" spans="1:17" ht="102" customHeight="1">
      <c r="A21" s="14">
        <v>11</v>
      </c>
      <c r="B21" s="15" t="s">
        <v>487</v>
      </c>
      <c r="C21" s="15"/>
      <c r="D21" s="14" t="s">
        <v>18</v>
      </c>
      <c r="E21" s="14">
        <v>3</v>
      </c>
      <c r="F21" s="17"/>
      <c r="G21" s="77">
        <f t="shared" si="0"/>
        <v>0</v>
      </c>
      <c r="H21" s="213">
        <v>8</v>
      </c>
      <c r="I21" s="77">
        <f t="shared" si="1"/>
        <v>0</v>
      </c>
      <c r="J21" s="1"/>
      <c r="K21" s="1"/>
      <c r="L21"/>
      <c r="M21" s="1"/>
      <c r="N21" s="1"/>
      <c r="O21" s="1"/>
      <c r="P21" s="1"/>
      <c r="Q21" s="1"/>
    </row>
    <row r="22" spans="1:17" ht="102" customHeight="1">
      <c r="A22" s="24">
        <v>12</v>
      </c>
      <c r="B22" s="15" t="s">
        <v>488</v>
      </c>
      <c r="C22" s="15"/>
      <c r="D22" s="14" t="s">
        <v>18</v>
      </c>
      <c r="E22" s="14">
        <v>1</v>
      </c>
      <c r="F22" s="17"/>
      <c r="G22" s="77">
        <f t="shared" si="0"/>
        <v>0</v>
      </c>
      <c r="H22" s="213">
        <v>8</v>
      </c>
      <c r="I22" s="77">
        <f t="shared" si="1"/>
        <v>0</v>
      </c>
      <c r="J22" s="1"/>
      <c r="K22" s="1"/>
      <c r="L22"/>
      <c r="M22" s="1"/>
      <c r="N22" s="1"/>
      <c r="O22" s="1"/>
      <c r="P22" s="1"/>
      <c r="Q22" s="1"/>
    </row>
    <row r="23" spans="1:17" ht="102" customHeight="1">
      <c r="A23" s="35">
        <v>13</v>
      </c>
      <c r="B23" s="15" t="s">
        <v>489</v>
      </c>
      <c r="C23" s="15"/>
      <c r="D23" s="14" t="s">
        <v>18</v>
      </c>
      <c r="E23" s="14">
        <v>1</v>
      </c>
      <c r="F23" s="17"/>
      <c r="G23" s="77">
        <f t="shared" si="0"/>
        <v>0</v>
      </c>
      <c r="H23" s="213">
        <v>8</v>
      </c>
      <c r="I23" s="77">
        <f t="shared" si="1"/>
        <v>0</v>
      </c>
      <c r="J23" s="1"/>
      <c r="K23" s="1"/>
      <c r="L23"/>
      <c r="M23" s="1"/>
      <c r="N23" s="1"/>
      <c r="O23" s="1"/>
      <c r="P23" s="1"/>
      <c r="Q23" s="1"/>
    </row>
    <row r="24" spans="1:17" ht="39" customHeight="1">
      <c r="A24" s="24">
        <v>14</v>
      </c>
      <c r="B24" s="27" t="s">
        <v>490</v>
      </c>
      <c r="C24" s="214"/>
      <c r="D24" s="24" t="s">
        <v>18</v>
      </c>
      <c r="E24" s="24">
        <v>15</v>
      </c>
      <c r="F24" s="25"/>
      <c r="G24" s="77">
        <f t="shared" si="0"/>
        <v>0</v>
      </c>
      <c r="H24" s="211">
        <v>8</v>
      </c>
      <c r="I24" s="77">
        <f t="shared" si="1"/>
        <v>0</v>
      </c>
      <c r="J24" s="1"/>
      <c r="K24" s="1"/>
      <c r="L24"/>
      <c r="M24" s="1"/>
      <c r="N24" s="1"/>
      <c r="O24" s="1"/>
      <c r="P24" s="1"/>
      <c r="Q24" s="1"/>
    </row>
    <row r="25" spans="1:17" ht="38.25" customHeight="1">
      <c r="A25" s="24">
        <v>15</v>
      </c>
      <c r="B25" s="27" t="s">
        <v>491</v>
      </c>
      <c r="C25" s="214"/>
      <c r="D25" s="24" t="s">
        <v>18</v>
      </c>
      <c r="E25" s="24">
        <v>5</v>
      </c>
      <c r="F25" s="25"/>
      <c r="G25" s="77">
        <f t="shared" si="0"/>
        <v>0</v>
      </c>
      <c r="H25" s="211">
        <v>8</v>
      </c>
      <c r="I25" s="77">
        <f t="shared" si="1"/>
        <v>0</v>
      </c>
      <c r="J25" s="1"/>
      <c r="K25" s="1"/>
      <c r="L25"/>
      <c r="M25" s="1"/>
      <c r="N25" s="1"/>
      <c r="O25" s="1"/>
      <c r="P25" s="1"/>
      <c r="Q25" s="1"/>
    </row>
    <row r="26" spans="1:17" ht="15" customHeight="1">
      <c r="A26" s="357" t="s">
        <v>492</v>
      </c>
      <c r="B26" s="357"/>
      <c r="C26" s="357"/>
      <c r="D26" s="357"/>
      <c r="E26" s="357"/>
      <c r="F26" s="357"/>
      <c r="G26" s="51">
        <f>SUM(G14:G25)</f>
        <v>0</v>
      </c>
      <c r="H26" s="51"/>
      <c r="I26" s="51">
        <f>SUM(I14:I25)</f>
        <v>0</v>
      </c>
      <c r="J26" s="1"/>
      <c r="K26" s="1"/>
      <c r="M26" s="1"/>
      <c r="N26" s="1"/>
      <c r="O26" s="1"/>
      <c r="P26" s="1"/>
      <c r="Q26" s="1"/>
    </row>
    <row r="27" spans="1:17" ht="12.75" customHeight="1">
      <c r="A27" s="1"/>
      <c r="B27" s="1"/>
      <c r="C27" s="1"/>
      <c r="D27" s="1"/>
      <c r="E27" s="1"/>
      <c r="F27" s="1"/>
      <c r="G27" s="1"/>
      <c r="H27" s="1"/>
      <c r="I27" s="1"/>
      <c r="J27" s="1"/>
      <c r="K27" s="1"/>
      <c r="M27" s="1"/>
      <c r="N27" s="1"/>
      <c r="O27" s="1"/>
      <c r="P27" s="1"/>
      <c r="Q27" s="1"/>
    </row>
    <row r="28" spans="1:17" ht="12.75" customHeight="1">
      <c r="A28" s="1"/>
      <c r="B28" s="1"/>
      <c r="C28" s="1"/>
      <c r="D28" s="1"/>
      <c r="E28" s="1"/>
      <c r="F28" s="1"/>
      <c r="G28" s="1"/>
      <c r="H28" s="1"/>
      <c r="I28" s="1"/>
      <c r="J28" s="1"/>
      <c r="K28" s="1"/>
      <c r="M28" s="1"/>
      <c r="N28" s="1"/>
      <c r="O28" s="1"/>
      <c r="P28" s="1"/>
      <c r="Q28" s="1"/>
    </row>
    <row r="29" spans="1:17" ht="12.75" customHeight="1">
      <c r="A29" s="1"/>
      <c r="B29" s="1"/>
      <c r="C29" s="1"/>
      <c r="D29" s="1"/>
      <c r="E29" s="1"/>
      <c r="F29" s="1"/>
      <c r="G29" s="1"/>
      <c r="H29" s="1"/>
      <c r="I29" s="1"/>
      <c r="J29" s="1"/>
      <c r="K29" s="1"/>
      <c r="M29" s="1"/>
      <c r="N29" s="1"/>
      <c r="O29" s="1"/>
      <c r="P29" s="1"/>
      <c r="Q29" s="1"/>
    </row>
    <row r="30" spans="1:17" ht="12.75" customHeight="1">
      <c r="A30" s="1"/>
      <c r="B30" s="1"/>
      <c r="C30" s="1"/>
      <c r="D30" s="1"/>
      <c r="E30" s="1"/>
      <c r="F30" s="342" t="s">
        <v>120</v>
      </c>
      <c r="G30" s="342"/>
      <c r="H30" s="342"/>
      <c r="I30" s="342"/>
      <c r="J30" s="1"/>
      <c r="K30" s="1"/>
      <c r="M30" s="1"/>
      <c r="N30" s="1"/>
      <c r="O30" s="1"/>
      <c r="P30" s="1"/>
      <c r="Q30" s="1"/>
    </row>
    <row r="31" spans="1:17" ht="12.75" customHeight="1">
      <c r="A31" s="1"/>
      <c r="B31" s="1"/>
      <c r="C31" s="1"/>
      <c r="D31" s="1"/>
      <c r="E31" s="1"/>
      <c r="F31" s="1" t="s">
        <v>121</v>
      </c>
      <c r="G31" s="1"/>
      <c r="H31" s="1"/>
      <c r="I31" s="1"/>
      <c r="J31" s="1"/>
      <c r="K31" s="1"/>
      <c r="M31" s="1"/>
      <c r="N31" s="1"/>
      <c r="O31" s="1"/>
      <c r="P31" s="1"/>
      <c r="Q31" s="1"/>
    </row>
  </sheetData>
  <sheetProtection selectLockedCells="1" selectUnlockedCells="1"/>
  <mergeCells count="4">
    <mergeCell ref="A6:I6"/>
    <mergeCell ref="A8:I8"/>
    <mergeCell ref="A26:F26"/>
    <mergeCell ref="F30:I30"/>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R35"/>
  <sheetViews>
    <sheetView zoomScalePageLayoutView="0" workbookViewId="0" topLeftCell="A22">
      <selection activeCell="F29" sqref="F29"/>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28125" style="0" customWidth="1"/>
    <col min="8" max="8" width="5.7109375" style="0" customWidth="1"/>
    <col min="9" max="9" width="15.00390625" style="0" customWidth="1"/>
    <col min="10" max="11" width="12.140625" style="0" customWidth="1"/>
    <col min="12" max="12" width="12.140625" style="73" customWidth="1"/>
    <col min="13" max="17" width="12.140625" style="0" customWidth="1"/>
    <col min="18" max="254" width="17.28125" style="0" customWidth="1"/>
  </cols>
  <sheetData>
    <row r="1" spans="1:17" ht="12.75" customHeight="1">
      <c r="A1" s="1"/>
      <c r="B1" s="2" t="s">
        <v>809</v>
      </c>
      <c r="C1" s="2"/>
      <c r="D1" s="2"/>
      <c r="E1" s="1"/>
      <c r="F1" s="1"/>
      <c r="G1" s="3" t="s">
        <v>0</v>
      </c>
      <c r="H1" s="3"/>
      <c r="I1" s="1"/>
      <c r="J1" s="1"/>
      <c r="K1" s="1"/>
      <c r="L1" s="64"/>
      <c r="M1" s="1"/>
      <c r="N1" s="1"/>
      <c r="O1" s="1"/>
      <c r="P1" s="1"/>
      <c r="Q1" s="1"/>
    </row>
    <row r="2" spans="1:17" ht="12.75" customHeight="1">
      <c r="A2" s="1"/>
      <c r="B2" s="2" t="s">
        <v>1</v>
      </c>
      <c r="C2" s="2"/>
      <c r="D2" s="2"/>
      <c r="E2" s="1"/>
      <c r="F2" s="1"/>
      <c r="G2" s="1"/>
      <c r="H2" s="1"/>
      <c r="I2" s="1"/>
      <c r="J2" s="1"/>
      <c r="K2" s="1"/>
      <c r="L2" s="64"/>
      <c r="M2" s="1"/>
      <c r="N2" s="1"/>
      <c r="O2" s="1"/>
      <c r="P2" s="1"/>
      <c r="Q2" s="1"/>
    </row>
    <row r="3" spans="1:17" ht="12.75" customHeight="1">
      <c r="A3" s="1"/>
      <c r="B3" s="2" t="s">
        <v>2</v>
      </c>
      <c r="C3" s="2"/>
      <c r="D3" s="2"/>
      <c r="E3" s="1"/>
      <c r="F3" s="1"/>
      <c r="G3" s="1"/>
      <c r="H3" s="1"/>
      <c r="I3" s="1"/>
      <c r="J3" s="1"/>
      <c r="K3" s="1"/>
      <c r="L3" s="64"/>
      <c r="M3" s="1"/>
      <c r="N3" s="1"/>
      <c r="O3" s="1"/>
      <c r="P3" s="1"/>
      <c r="Q3" s="1"/>
    </row>
    <row r="4" spans="1:17" ht="12.75" customHeight="1">
      <c r="A4" s="1"/>
      <c r="B4" s="2" t="s">
        <v>3</v>
      </c>
      <c r="C4" s="2"/>
      <c r="D4" s="2"/>
      <c r="E4" s="1"/>
      <c r="F4" s="1"/>
      <c r="G4" s="1"/>
      <c r="H4" s="1"/>
      <c r="I4" s="1"/>
      <c r="J4" s="1"/>
      <c r="K4" s="1"/>
      <c r="L4" s="64"/>
      <c r="M4" s="1"/>
      <c r="N4" s="1"/>
      <c r="O4" s="1"/>
      <c r="P4" s="1"/>
      <c r="Q4" s="1"/>
    </row>
    <row r="5" spans="1:17" ht="12.75" customHeight="1">
      <c r="A5" s="1"/>
      <c r="B5" s="2"/>
      <c r="C5" s="2"/>
      <c r="D5" s="2"/>
      <c r="E5" s="1"/>
      <c r="F5" s="1"/>
      <c r="G5" s="1"/>
      <c r="H5" s="1"/>
      <c r="I5" s="1"/>
      <c r="J5" s="1"/>
      <c r="K5" s="1"/>
      <c r="L5" s="64"/>
      <c r="M5" s="1"/>
      <c r="N5" s="1"/>
      <c r="O5" s="1"/>
      <c r="P5" s="1"/>
      <c r="Q5" s="1"/>
    </row>
    <row r="6" spans="1:17" ht="12.75" customHeight="1">
      <c r="A6" s="340" t="s">
        <v>4</v>
      </c>
      <c r="B6" s="340"/>
      <c r="C6" s="340"/>
      <c r="D6" s="340"/>
      <c r="E6" s="340"/>
      <c r="F6" s="340"/>
      <c r="G6" s="340"/>
      <c r="H6" s="340"/>
      <c r="I6" s="340"/>
      <c r="J6" s="1"/>
      <c r="K6" s="1"/>
      <c r="L6" s="64"/>
      <c r="M6" s="1"/>
      <c r="N6" s="1"/>
      <c r="O6" s="1"/>
      <c r="P6" s="1"/>
      <c r="Q6" s="1"/>
    </row>
    <row r="7" spans="1:17" ht="12.75" customHeight="1">
      <c r="A7" s="5"/>
      <c r="B7" s="5"/>
      <c r="C7" s="5"/>
      <c r="D7" s="5"/>
      <c r="E7" s="5"/>
      <c r="F7" s="5"/>
      <c r="G7" s="5"/>
      <c r="H7" s="5"/>
      <c r="I7" s="5"/>
      <c r="J7" s="1"/>
      <c r="K7" s="1"/>
      <c r="L7" s="64"/>
      <c r="M7" s="1"/>
      <c r="N7" s="1"/>
      <c r="O7" s="1"/>
      <c r="P7" s="1"/>
      <c r="Q7" s="1"/>
    </row>
    <row r="8" spans="1:17" ht="12.75" customHeight="1">
      <c r="A8" s="340" t="s">
        <v>493</v>
      </c>
      <c r="B8" s="340"/>
      <c r="C8" s="340"/>
      <c r="D8" s="340"/>
      <c r="E8" s="340"/>
      <c r="F8" s="340"/>
      <c r="G8" s="340"/>
      <c r="H8" s="340"/>
      <c r="I8" s="340"/>
      <c r="J8" s="1"/>
      <c r="K8" s="1"/>
      <c r="L8" s="64"/>
      <c r="M8" s="1"/>
      <c r="N8" s="1"/>
      <c r="O8" s="1"/>
      <c r="P8" s="1"/>
      <c r="Q8" s="1"/>
    </row>
    <row r="9" spans="1:17" ht="78.75" customHeight="1">
      <c r="A9" s="6" t="s">
        <v>6</v>
      </c>
      <c r="B9" s="6" t="s">
        <v>7</v>
      </c>
      <c r="C9" s="6" t="s">
        <v>8</v>
      </c>
      <c r="D9" s="6" t="s">
        <v>245</v>
      </c>
      <c r="E9" s="6" t="s">
        <v>10</v>
      </c>
      <c r="F9" s="7" t="s">
        <v>11</v>
      </c>
      <c r="G9" s="7" t="s">
        <v>12</v>
      </c>
      <c r="H9" s="7" t="s">
        <v>13</v>
      </c>
      <c r="I9" s="7" t="s">
        <v>14</v>
      </c>
      <c r="J9" s="1"/>
      <c r="K9" s="1"/>
      <c r="L9" s="64"/>
      <c r="M9" s="1"/>
      <c r="N9" s="1"/>
      <c r="O9" s="1"/>
      <c r="P9" s="1"/>
      <c r="Q9" s="1"/>
    </row>
    <row r="10" spans="1:17" ht="15.75" customHeight="1">
      <c r="A10" s="6">
        <v>1</v>
      </c>
      <c r="B10" s="6">
        <v>2</v>
      </c>
      <c r="C10" s="6">
        <v>3</v>
      </c>
      <c r="D10" s="6">
        <v>4</v>
      </c>
      <c r="E10" s="7">
        <v>5</v>
      </c>
      <c r="F10" s="7">
        <v>6</v>
      </c>
      <c r="G10" s="7">
        <v>7</v>
      </c>
      <c r="H10" s="7">
        <v>8</v>
      </c>
      <c r="I10" s="7">
        <v>9</v>
      </c>
      <c r="J10" s="1"/>
      <c r="K10" s="1"/>
      <c r="L10" s="64"/>
      <c r="M10" s="1"/>
      <c r="N10" s="1"/>
      <c r="O10" s="1"/>
      <c r="P10" s="1"/>
      <c r="Q10" s="1"/>
    </row>
    <row r="11" spans="1:17" ht="90" customHeight="1">
      <c r="A11" s="24">
        <v>1</v>
      </c>
      <c r="B11" s="167" t="s">
        <v>494</v>
      </c>
      <c r="C11" s="6"/>
      <c r="D11" s="24" t="s">
        <v>18</v>
      </c>
      <c r="E11" s="14">
        <v>100</v>
      </c>
      <c r="F11" s="17"/>
      <c r="G11" s="17">
        <f>E11*F11</f>
        <v>0</v>
      </c>
      <c r="H11" s="14">
        <v>8</v>
      </c>
      <c r="I11" s="77">
        <f>G11*1.08</f>
        <v>0</v>
      </c>
      <c r="J11" s="1"/>
      <c r="K11" s="1"/>
      <c r="L11"/>
      <c r="N11" s="1"/>
      <c r="O11" s="1"/>
      <c r="P11" s="1"/>
      <c r="Q11" s="1"/>
    </row>
    <row r="12" spans="1:18" ht="13.5" customHeight="1">
      <c r="A12" s="30">
        <v>2</v>
      </c>
      <c r="B12" s="15" t="s">
        <v>495</v>
      </c>
      <c r="C12" s="67"/>
      <c r="D12" s="14" t="s">
        <v>496</v>
      </c>
      <c r="E12" s="14" t="s">
        <v>125</v>
      </c>
      <c r="F12" s="77" t="s">
        <v>118</v>
      </c>
      <c r="G12" s="17" t="s">
        <v>125</v>
      </c>
      <c r="H12" s="14"/>
      <c r="I12" s="77" t="s">
        <v>125</v>
      </c>
      <c r="J12" s="1"/>
      <c r="K12" s="1"/>
      <c r="L12"/>
      <c r="N12" s="1"/>
      <c r="O12" s="1"/>
      <c r="P12" s="1"/>
      <c r="Q12" s="1"/>
      <c r="R12" s="1"/>
    </row>
    <row r="13" spans="1:18" ht="15.75" customHeight="1">
      <c r="A13" s="30" t="s">
        <v>33</v>
      </c>
      <c r="B13" s="20" t="s">
        <v>155</v>
      </c>
      <c r="C13" s="67"/>
      <c r="D13" s="14" t="s">
        <v>18</v>
      </c>
      <c r="E13" s="14">
        <v>50</v>
      </c>
      <c r="F13" s="76"/>
      <c r="G13" s="17">
        <f aca="true" t="shared" si="0" ref="G13:G23">E13*F13</f>
        <v>0</v>
      </c>
      <c r="H13" s="14">
        <v>8</v>
      </c>
      <c r="I13" s="77">
        <f aca="true" t="shared" si="1" ref="I13:I23">G13*1.08</f>
        <v>0</v>
      </c>
      <c r="J13" s="1"/>
      <c r="K13" s="1"/>
      <c r="L13"/>
      <c r="N13" s="1"/>
      <c r="O13" s="1"/>
      <c r="P13" s="1"/>
      <c r="Q13" s="1"/>
      <c r="R13" s="1"/>
    </row>
    <row r="14" spans="1:18" ht="14.25" customHeight="1">
      <c r="A14" s="30" t="s">
        <v>36</v>
      </c>
      <c r="B14" s="20" t="s">
        <v>497</v>
      </c>
      <c r="C14" s="67"/>
      <c r="D14" s="14" t="s">
        <v>18</v>
      </c>
      <c r="E14" s="14">
        <v>50</v>
      </c>
      <c r="F14" s="76"/>
      <c r="G14" s="17">
        <f t="shared" si="0"/>
        <v>0</v>
      </c>
      <c r="H14" s="14">
        <v>8</v>
      </c>
      <c r="I14" s="77">
        <f t="shared" si="1"/>
        <v>0</v>
      </c>
      <c r="J14" s="1"/>
      <c r="K14" s="1"/>
      <c r="L14"/>
      <c r="N14" s="1"/>
      <c r="O14" s="1"/>
      <c r="P14" s="1"/>
      <c r="Q14" s="1"/>
      <c r="R14" s="1"/>
    </row>
    <row r="15" spans="1:18" ht="12.75" customHeight="1">
      <c r="A15" s="30" t="s">
        <v>38</v>
      </c>
      <c r="B15" s="15" t="s">
        <v>157</v>
      </c>
      <c r="C15" s="67"/>
      <c r="D15" s="14" t="s">
        <v>18</v>
      </c>
      <c r="E15" s="14">
        <v>475</v>
      </c>
      <c r="F15" s="76"/>
      <c r="G15" s="17">
        <f t="shared" si="0"/>
        <v>0</v>
      </c>
      <c r="H15" s="14">
        <v>8</v>
      </c>
      <c r="I15" s="77">
        <f t="shared" si="1"/>
        <v>0</v>
      </c>
      <c r="J15" s="1"/>
      <c r="K15" s="1"/>
      <c r="L15"/>
      <c r="N15" s="1"/>
      <c r="O15" s="1"/>
      <c r="P15" s="1"/>
      <c r="Q15" s="1"/>
      <c r="R15" s="1"/>
    </row>
    <row r="16" spans="1:18" ht="12.75" customHeight="1">
      <c r="A16" s="30" t="s">
        <v>40</v>
      </c>
      <c r="B16" s="15" t="s">
        <v>498</v>
      </c>
      <c r="C16" s="67"/>
      <c r="D16" s="14" t="s">
        <v>18</v>
      </c>
      <c r="E16" s="14">
        <v>125</v>
      </c>
      <c r="F16" s="76"/>
      <c r="G16" s="17">
        <f t="shared" si="0"/>
        <v>0</v>
      </c>
      <c r="H16" s="14">
        <v>8</v>
      </c>
      <c r="I16" s="77">
        <f t="shared" si="1"/>
        <v>0</v>
      </c>
      <c r="J16" s="1"/>
      <c r="K16" s="1"/>
      <c r="L16"/>
      <c r="N16" s="1"/>
      <c r="O16" s="1"/>
      <c r="P16" s="1"/>
      <c r="Q16" s="1"/>
      <c r="R16" s="1"/>
    </row>
    <row r="17" spans="1:18" ht="25.5" customHeight="1">
      <c r="A17" s="78">
        <v>3</v>
      </c>
      <c r="B17" s="20" t="s">
        <v>499</v>
      </c>
      <c r="C17" s="15"/>
      <c r="D17" s="14" t="s">
        <v>18</v>
      </c>
      <c r="E17" s="14">
        <v>2</v>
      </c>
      <c r="F17" s="76"/>
      <c r="G17" s="17">
        <f t="shared" si="0"/>
        <v>0</v>
      </c>
      <c r="H17" s="14">
        <v>8</v>
      </c>
      <c r="I17" s="77">
        <f t="shared" si="1"/>
        <v>0</v>
      </c>
      <c r="J17" s="1"/>
      <c r="K17" s="1"/>
      <c r="L17"/>
      <c r="N17" s="1"/>
      <c r="O17" s="1"/>
      <c r="P17" s="1"/>
      <c r="Q17" s="1"/>
      <c r="R17" s="1"/>
    </row>
    <row r="18" spans="1:17" ht="38.25" customHeight="1">
      <c r="A18" s="14">
        <v>4</v>
      </c>
      <c r="B18" s="109" t="s">
        <v>500</v>
      </c>
      <c r="C18" s="215"/>
      <c r="D18" s="24" t="s">
        <v>18</v>
      </c>
      <c r="E18" s="24">
        <v>500</v>
      </c>
      <c r="F18" s="216"/>
      <c r="G18" s="17">
        <f t="shared" si="0"/>
        <v>0</v>
      </c>
      <c r="H18" s="217">
        <v>8</v>
      </c>
      <c r="I18" s="77">
        <f t="shared" si="1"/>
        <v>0</v>
      </c>
      <c r="J18" s="1"/>
      <c r="K18" s="1"/>
      <c r="L18"/>
      <c r="N18" s="1"/>
      <c r="O18" s="1"/>
      <c r="P18" s="1"/>
      <c r="Q18" s="1"/>
    </row>
    <row r="19" spans="1:17" ht="143.25" customHeight="1">
      <c r="A19" s="24">
        <v>5</v>
      </c>
      <c r="B19" s="27" t="s">
        <v>501</v>
      </c>
      <c r="C19" s="218"/>
      <c r="D19" s="24" t="s">
        <v>18</v>
      </c>
      <c r="E19" s="24">
        <v>200</v>
      </c>
      <c r="F19" s="219"/>
      <c r="G19" s="17">
        <f t="shared" si="0"/>
        <v>0</v>
      </c>
      <c r="H19" s="211">
        <v>8</v>
      </c>
      <c r="I19" s="77">
        <f t="shared" si="1"/>
        <v>0</v>
      </c>
      <c r="J19" s="1"/>
      <c r="K19" s="1"/>
      <c r="L19"/>
      <c r="N19" s="1"/>
      <c r="O19" s="1"/>
      <c r="P19" s="1"/>
      <c r="Q19" s="1"/>
    </row>
    <row r="20" spans="1:18" ht="28.5" customHeight="1">
      <c r="A20" s="30">
        <v>6</v>
      </c>
      <c r="B20" s="15" t="s">
        <v>185</v>
      </c>
      <c r="C20" s="16"/>
      <c r="D20" s="14" t="s">
        <v>22</v>
      </c>
      <c r="E20" s="14">
        <v>700</v>
      </c>
      <c r="F20" s="76"/>
      <c r="G20" s="17">
        <f t="shared" si="0"/>
        <v>0</v>
      </c>
      <c r="H20" s="14">
        <v>8</v>
      </c>
      <c r="I20" s="77">
        <f t="shared" si="1"/>
        <v>0</v>
      </c>
      <c r="J20" s="1"/>
      <c r="K20" s="1"/>
      <c r="L20"/>
      <c r="N20" s="1"/>
      <c r="O20" s="1"/>
      <c r="P20" s="1"/>
      <c r="Q20" s="1"/>
      <c r="R20" s="1"/>
    </row>
    <row r="21" spans="1:17" ht="177" customHeight="1">
      <c r="A21" s="169">
        <v>7</v>
      </c>
      <c r="B21" s="27" t="s">
        <v>502</v>
      </c>
      <c r="C21" s="214"/>
      <c r="D21" s="202" t="s">
        <v>18</v>
      </c>
      <c r="E21" s="24">
        <v>1000</v>
      </c>
      <c r="F21" s="25"/>
      <c r="G21" s="17">
        <f t="shared" si="0"/>
        <v>0</v>
      </c>
      <c r="H21" s="211">
        <v>8</v>
      </c>
      <c r="I21" s="77">
        <f t="shared" si="1"/>
        <v>0</v>
      </c>
      <c r="J21" s="1"/>
      <c r="K21" s="1"/>
      <c r="L21"/>
      <c r="N21" s="1"/>
      <c r="O21" s="1"/>
      <c r="P21" s="1"/>
      <c r="Q21" s="1"/>
    </row>
    <row r="22" spans="1:17" ht="132.75" customHeight="1">
      <c r="A22" s="24">
        <v>8</v>
      </c>
      <c r="B22" s="27" t="s">
        <v>503</v>
      </c>
      <c r="C22" s="220"/>
      <c r="D22" s="24" t="s">
        <v>18</v>
      </c>
      <c r="E22" s="24">
        <v>22000</v>
      </c>
      <c r="F22" s="25"/>
      <c r="G22" s="17">
        <f t="shared" si="0"/>
        <v>0</v>
      </c>
      <c r="H22" s="211">
        <v>8</v>
      </c>
      <c r="I22" s="77">
        <f t="shared" si="1"/>
        <v>0</v>
      </c>
      <c r="J22" s="1"/>
      <c r="K22" s="1"/>
      <c r="L22"/>
      <c r="N22" s="1"/>
      <c r="O22" s="1"/>
      <c r="P22" s="1"/>
      <c r="Q22" s="1"/>
    </row>
    <row r="23" spans="1:18" ht="114" customHeight="1">
      <c r="A23" s="30">
        <v>9</v>
      </c>
      <c r="B23" s="27" t="s">
        <v>504</v>
      </c>
      <c r="C23" s="16"/>
      <c r="D23" s="14" t="s">
        <v>18</v>
      </c>
      <c r="E23" s="14">
        <v>500</v>
      </c>
      <c r="F23" s="76"/>
      <c r="G23" s="17">
        <f t="shared" si="0"/>
        <v>0</v>
      </c>
      <c r="H23" s="14">
        <v>8</v>
      </c>
      <c r="I23" s="77">
        <f t="shared" si="1"/>
        <v>0</v>
      </c>
      <c r="J23" s="1"/>
      <c r="K23" s="1"/>
      <c r="L23"/>
      <c r="N23" s="1"/>
      <c r="O23" s="1"/>
      <c r="P23" s="1"/>
      <c r="Q23" s="1"/>
      <c r="R23" s="1"/>
    </row>
    <row r="24" spans="1:18" ht="25.5" customHeight="1">
      <c r="A24" s="69">
        <v>10</v>
      </c>
      <c r="B24" s="20" t="s">
        <v>204</v>
      </c>
      <c r="C24" s="92"/>
      <c r="D24" s="14" t="s">
        <v>125</v>
      </c>
      <c r="E24" s="14" t="s">
        <v>125</v>
      </c>
      <c r="F24" s="77" t="s">
        <v>118</v>
      </c>
      <c r="G24" s="17" t="s">
        <v>125</v>
      </c>
      <c r="H24" s="14"/>
      <c r="I24" s="77" t="s">
        <v>125</v>
      </c>
      <c r="J24" s="1"/>
      <c r="K24" s="1"/>
      <c r="L24"/>
      <c r="N24" s="1"/>
      <c r="O24" s="1"/>
      <c r="P24" s="1"/>
      <c r="Q24" s="1"/>
      <c r="R24" s="1"/>
    </row>
    <row r="25" spans="1:18" ht="12.75" customHeight="1">
      <c r="A25" s="69" t="s">
        <v>33</v>
      </c>
      <c r="B25" s="20" t="s">
        <v>202</v>
      </c>
      <c r="C25" s="92"/>
      <c r="D25" s="66" t="s">
        <v>505</v>
      </c>
      <c r="E25" s="66">
        <v>200</v>
      </c>
      <c r="F25" s="76"/>
      <c r="G25" s="17">
        <f>E25*F25</f>
        <v>0</v>
      </c>
      <c r="H25" s="14">
        <v>8</v>
      </c>
      <c r="I25" s="77">
        <f>G25*1.08</f>
        <v>0</v>
      </c>
      <c r="J25" s="1"/>
      <c r="K25" s="1"/>
      <c r="L25"/>
      <c r="N25" s="1"/>
      <c r="O25" s="1"/>
      <c r="P25" s="1"/>
      <c r="Q25" s="1"/>
      <c r="R25" s="1"/>
    </row>
    <row r="26" spans="1:18" ht="12.75" customHeight="1">
      <c r="A26" s="69" t="s">
        <v>36</v>
      </c>
      <c r="B26" s="20" t="s">
        <v>201</v>
      </c>
      <c r="C26" s="20"/>
      <c r="D26" s="66" t="s">
        <v>144</v>
      </c>
      <c r="E26" s="66">
        <v>200</v>
      </c>
      <c r="F26" s="76"/>
      <c r="G26" s="17">
        <f>E26*F26</f>
        <v>0</v>
      </c>
      <c r="H26" s="14">
        <v>8</v>
      </c>
      <c r="I26" s="77">
        <f>G26*1.08</f>
        <v>0</v>
      </c>
      <c r="J26" s="1"/>
      <c r="K26" s="1"/>
      <c r="L26"/>
      <c r="N26" s="1"/>
      <c r="O26" s="1"/>
      <c r="P26" s="1"/>
      <c r="Q26" s="1"/>
      <c r="R26" s="1"/>
    </row>
    <row r="27" spans="1:18" ht="14.25" customHeight="1">
      <c r="A27" s="93" t="s">
        <v>38</v>
      </c>
      <c r="B27" s="20" t="s">
        <v>200</v>
      </c>
      <c r="C27" s="20"/>
      <c r="D27" s="66" t="s">
        <v>144</v>
      </c>
      <c r="E27" s="66">
        <v>200</v>
      </c>
      <c r="F27" s="76"/>
      <c r="G27" s="17">
        <f>E27*F27</f>
        <v>0</v>
      </c>
      <c r="H27" s="14">
        <v>8</v>
      </c>
      <c r="I27" s="77">
        <f>G27*1.08</f>
        <v>0</v>
      </c>
      <c r="J27" s="1"/>
      <c r="K27" s="1"/>
      <c r="L27"/>
      <c r="N27" s="1"/>
      <c r="O27" s="1"/>
      <c r="P27" s="1"/>
      <c r="Q27" s="1"/>
      <c r="R27" s="1"/>
    </row>
    <row r="28" spans="1:18" ht="14.25" customHeight="1">
      <c r="A28" s="93" t="s">
        <v>40</v>
      </c>
      <c r="B28" s="20" t="s">
        <v>506</v>
      </c>
      <c r="C28" s="20"/>
      <c r="D28" s="66" t="s">
        <v>144</v>
      </c>
      <c r="E28" s="66">
        <v>200</v>
      </c>
      <c r="F28" s="76"/>
      <c r="G28" s="17">
        <f>E28*F28</f>
        <v>0</v>
      </c>
      <c r="H28" s="14">
        <v>8</v>
      </c>
      <c r="I28" s="77">
        <f>G28*1.08</f>
        <v>0</v>
      </c>
      <c r="J28" s="1"/>
      <c r="K28" s="1"/>
      <c r="L28"/>
      <c r="N28" s="1"/>
      <c r="O28" s="1"/>
      <c r="P28" s="1"/>
      <c r="Q28" s="1"/>
      <c r="R28" s="1"/>
    </row>
    <row r="29" spans="1:18" ht="168" customHeight="1">
      <c r="A29" s="30">
        <v>11</v>
      </c>
      <c r="B29" s="27" t="s">
        <v>507</v>
      </c>
      <c r="C29" s="15"/>
      <c r="D29" s="14" t="s">
        <v>18</v>
      </c>
      <c r="E29" s="14">
        <v>25</v>
      </c>
      <c r="F29" s="76"/>
      <c r="G29" s="17">
        <f>E29*F29</f>
        <v>0</v>
      </c>
      <c r="H29" s="14">
        <v>8</v>
      </c>
      <c r="I29" s="77">
        <f>G29*1.08</f>
        <v>0</v>
      </c>
      <c r="J29" s="1"/>
      <c r="K29" s="1"/>
      <c r="L29"/>
      <c r="N29" s="1"/>
      <c r="O29" s="1"/>
      <c r="P29" s="1"/>
      <c r="Q29" s="1"/>
      <c r="R29" s="1"/>
    </row>
    <row r="30" spans="1:17" ht="15" customHeight="1">
      <c r="A30" s="357" t="s">
        <v>492</v>
      </c>
      <c r="B30" s="357"/>
      <c r="C30" s="357"/>
      <c r="D30" s="357"/>
      <c r="E30" s="357"/>
      <c r="F30" s="357"/>
      <c r="G30" s="51">
        <f>SUM(G11:G29)</f>
        <v>0</v>
      </c>
      <c r="H30" s="51"/>
      <c r="I30" s="51">
        <f>SUM(I11:I29)</f>
        <v>0</v>
      </c>
      <c r="J30" s="1"/>
      <c r="K30" s="1"/>
      <c r="N30" s="1"/>
      <c r="O30" s="1"/>
      <c r="P30" s="1"/>
      <c r="Q30" s="1"/>
    </row>
    <row r="31" spans="1:17" ht="12.75" customHeight="1">
      <c r="A31" s="1"/>
      <c r="B31" s="1"/>
      <c r="C31" s="1"/>
      <c r="D31" s="1"/>
      <c r="E31" s="1"/>
      <c r="F31" s="1"/>
      <c r="G31" s="1"/>
      <c r="H31" s="1"/>
      <c r="I31" s="1"/>
      <c r="J31" s="1"/>
      <c r="K31" s="1"/>
      <c r="N31" s="1"/>
      <c r="O31" s="1"/>
      <c r="P31" s="1"/>
      <c r="Q31" s="1"/>
    </row>
    <row r="32" spans="1:17" ht="12.75" customHeight="1">
      <c r="A32" s="1"/>
      <c r="B32" s="1"/>
      <c r="C32" s="1"/>
      <c r="D32" s="1"/>
      <c r="E32" s="1"/>
      <c r="F32" s="1"/>
      <c r="G32" s="1"/>
      <c r="H32" s="1"/>
      <c r="I32" s="1"/>
      <c r="J32" s="1"/>
      <c r="K32" s="1"/>
      <c r="N32" s="1"/>
      <c r="O32" s="1"/>
      <c r="P32" s="1"/>
      <c r="Q32" s="1"/>
    </row>
    <row r="33" spans="1:17" ht="12.75" customHeight="1">
      <c r="A33" s="1"/>
      <c r="B33" s="1"/>
      <c r="C33" s="1"/>
      <c r="D33" s="1"/>
      <c r="E33" s="1"/>
      <c r="F33" s="1"/>
      <c r="G33" s="1"/>
      <c r="H33" s="1"/>
      <c r="I33" s="1"/>
      <c r="J33" s="1"/>
      <c r="K33" s="1"/>
      <c r="N33" s="1"/>
      <c r="O33" s="1"/>
      <c r="P33" s="1"/>
      <c r="Q33" s="1"/>
    </row>
    <row r="34" spans="1:17" ht="12.75" customHeight="1">
      <c r="A34" s="1"/>
      <c r="B34" s="1"/>
      <c r="C34" s="1"/>
      <c r="D34" s="1"/>
      <c r="E34" s="1"/>
      <c r="F34" s="342" t="s">
        <v>120</v>
      </c>
      <c r="G34" s="342"/>
      <c r="H34" s="342"/>
      <c r="I34" s="342"/>
      <c r="J34" s="1"/>
      <c r="K34" s="1"/>
      <c r="N34" s="1"/>
      <c r="O34" s="1"/>
      <c r="P34" s="1"/>
      <c r="Q34" s="1"/>
    </row>
    <row r="35" spans="1:17" ht="12.75" customHeight="1">
      <c r="A35" s="1"/>
      <c r="B35" s="1"/>
      <c r="C35" s="1"/>
      <c r="D35" s="1"/>
      <c r="E35" s="1"/>
      <c r="F35" s="1" t="s">
        <v>121</v>
      </c>
      <c r="G35" s="1"/>
      <c r="H35" s="1"/>
      <c r="I35" s="1"/>
      <c r="J35" s="1"/>
      <c r="P35" s="1"/>
      <c r="Q35" s="1"/>
    </row>
  </sheetData>
  <sheetProtection selectLockedCells="1" selectUnlockedCells="1"/>
  <mergeCells count="4">
    <mergeCell ref="A6:I6"/>
    <mergeCell ref="A8:I8"/>
    <mergeCell ref="A30:F30"/>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L67"/>
  <sheetViews>
    <sheetView zoomScalePageLayoutView="0" workbookViewId="0" topLeftCell="A4">
      <selection activeCell="F61" sqref="F61"/>
    </sheetView>
  </sheetViews>
  <sheetFormatPr defaultColWidth="11.5742187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255" width="17.281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2.75" customHeight="1">
      <c r="A8" s="340" t="s">
        <v>508</v>
      </c>
      <c r="B8" s="340"/>
      <c r="C8" s="340"/>
      <c r="D8" s="340"/>
      <c r="E8" s="340"/>
      <c r="F8" s="340"/>
      <c r="G8" s="340"/>
      <c r="H8" s="340"/>
      <c r="I8" s="340"/>
    </row>
    <row r="9" spans="1:12" ht="78.75" customHeight="1">
      <c r="A9" s="6" t="s">
        <v>6</v>
      </c>
      <c r="B9" s="6" t="s">
        <v>7</v>
      </c>
      <c r="C9" s="6" t="s">
        <v>8</v>
      </c>
      <c r="D9" s="6" t="s">
        <v>245</v>
      </c>
      <c r="E9" s="6" t="s">
        <v>10</v>
      </c>
      <c r="F9" s="7" t="s">
        <v>11</v>
      </c>
      <c r="G9" s="7" t="s">
        <v>12</v>
      </c>
      <c r="H9" s="7" t="s">
        <v>13</v>
      </c>
      <c r="I9" s="7" t="s">
        <v>14</v>
      </c>
      <c r="K9" s="221"/>
      <c r="L9" s="221"/>
    </row>
    <row r="10" spans="1:9" ht="15.75" customHeight="1">
      <c r="A10" s="6">
        <v>1</v>
      </c>
      <c r="B10" s="6">
        <v>2</v>
      </c>
      <c r="C10" s="6">
        <v>3</v>
      </c>
      <c r="D10" s="6">
        <v>4</v>
      </c>
      <c r="E10" s="7">
        <v>5</v>
      </c>
      <c r="F10" s="7">
        <v>6</v>
      </c>
      <c r="G10" s="7">
        <v>7</v>
      </c>
      <c r="H10" s="7">
        <v>8</v>
      </c>
      <c r="I10" s="7">
        <v>9</v>
      </c>
    </row>
    <row r="11" spans="1:9" ht="29.25" customHeight="1">
      <c r="A11" s="110">
        <v>1</v>
      </c>
      <c r="B11" s="222" t="s">
        <v>509</v>
      </c>
      <c r="C11" s="6"/>
      <c r="D11" s="24" t="s">
        <v>18</v>
      </c>
      <c r="E11" s="14">
        <v>756</v>
      </c>
      <c r="F11" s="17"/>
      <c r="G11" s="17">
        <f>E11*F11</f>
        <v>0</v>
      </c>
      <c r="H11" s="14">
        <v>23</v>
      </c>
      <c r="I11" s="17">
        <f>G11*1.23</f>
        <v>0</v>
      </c>
    </row>
    <row r="12" spans="1:9" ht="84" customHeight="1">
      <c r="A12" s="110">
        <v>2</v>
      </c>
      <c r="B12" s="222" t="s">
        <v>510</v>
      </c>
      <c r="C12" s="6"/>
      <c r="D12" s="24" t="s">
        <v>18</v>
      </c>
      <c r="E12" s="14">
        <v>20</v>
      </c>
      <c r="F12" s="17"/>
      <c r="G12" s="17">
        <f>E12*F12</f>
        <v>0</v>
      </c>
      <c r="H12" s="14">
        <v>8</v>
      </c>
      <c r="I12" s="17">
        <f>G12*1.08</f>
        <v>0</v>
      </c>
    </row>
    <row r="13" spans="1:9" ht="90.75" customHeight="1">
      <c r="A13" s="110">
        <v>3</v>
      </c>
      <c r="B13" s="223" t="s">
        <v>511</v>
      </c>
      <c r="C13" s="224"/>
      <c r="D13" s="24" t="s">
        <v>45</v>
      </c>
      <c r="E13" s="14">
        <v>1224</v>
      </c>
      <c r="F13" s="17"/>
      <c r="G13" s="17">
        <f>E13*F13</f>
        <v>0</v>
      </c>
      <c r="H13" s="14">
        <v>8</v>
      </c>
      <c r="I13" s="17">
        <f>G13*1.08</f>
        <v>0</v>
      </c>
    </row>
    <row r="14" spans="1:9" ht="25.5" customHeight="1">
      <c r="A14" s="187">
        <v>4</v>
      </c>
      <c r="B14" s="225" t="s">
        <v>512</v>
      </c>
      <c r="C14" s="359"/>
      <c r="D14" s="359" t="s">
        <v>45</v>
      </c>
      <c r="E14" s="359">
        <v>150</v>
      </c>
      <c r="F14" s="358"/>
      <c r="G14" s="361">
        <f>E14*F14</f>
        <v>0</v>
      </c>
      <c r="H14" s="359">
        <v>8</v>
      </c>
      <c r="I14" s="358">
        <f>G14*1.08</f>
        <v>0</v>
      </c>
    </row>
    <row r="15" spans="1:9" ht="12.75" customHeight="1">
      <c r="A15" s="35" t="s">
        <v>33</v>
      </c>
      <c r="B15" s="32" t="s">
        <v>513</v>
      </c>
      <c r="C15" s="359"/>
      <c r="D15" s="359"/>
      <c r="E15" s="359"/>
      <c r="F15" s="358"/>
      <c r="G15" s="361"/>
      <c r="H15" s="359"/>
      <c r="I15" s="358"/>
    </row>
    <row r="16" spans="1:9" ht="12.75" customHeight="1">
      <c r="A16" s="35" t="s">
        <v>36</v>
      </c>
      <c r="B16" s="32" t="s">
        <v>514</v>
      </c>
      <c r="C16" s="359"/>
      <c r="D16" s="359"/>
      <c r="E16" s="359"/>
      <c r="F16" s="358"/>
      <c r="G16" s="361"/>
      <c r="H16" s="359"/>
      <c r="I16" s="358"/>
    </row>
    <row r="17" spans="1:9" ht="12.75" customHeight="1">
      <c r="A17" s="35" t="s">
        <v>38</v>
      </c>
      <c r="B17" s="32" t="s">
        <v>515</v>
      </c>
      <c r="C17" s="359"/>
      <c r="D17" s="359"/>
      <c r="E17" s="359"/>
      <c r="F17" s="358"/>
      <c r="G17" s="361"/>
      <c r="H17" s="359"/>
      <c r="I17" s="358"/>
    </row>
    <row r="18" spans="1:9" ht="12.75" customHeight="1">
      <c r="A18" s="35" t="s">
        <v>40</v>
      </c>
      <c r="B18" s="32" t="s">
        <v>516</v>
      </c>
      <c r="C18" s="359"/>
      <c r="D18" s="359"/>
      <c r="E18" s="359"/>
      <c r="F18" s="358"/>
      <c r="G18" s="361"/>
      <c r="H18" s="359"/>
      <c r="I18" s="358"/>
    </row>
    <row r="19" spans="1:9" ht="12.75" customHeight="1">
      <c r="A19" s="35" t="s">
        <v>42</v>
      </c>
      <c r="B19" s="32" t="s">
        <v>517</v>
      </c>
      <c r="C19" s="359"/>
      <c r="D19" s="359"/>
      <c r="E19" s="359"/>
      <c r="F19" s="358"/>
      <c r="G19" s="361"/>
      <c r="H19" s="359"/>
      <c r="I19" s="358"/>
    </row>
    <row r="20" spans="1:9" ht="27.75" customHeight="1">
      <c r="A20" s="35" t="s">
        <v>51</v>
      </c>
      <c r="B20" s="32" t="s">
        <v>518</v>
      </c>
      <c r="C20" s="359"/>
      <c r="D20" s="359"/>
      <c r="E20" s="359"/>
      <c r="F20" s="358"/>
      <c r="G20" s="361"/>
      <c r="H20" s="359"/>
      <c r="I20" s="358"/>
    </row>
    <row r="21" spans="1:9" ht="12.75" customHeight="1">
      <c r="A21" s="35" t="s">
        <v>53</v>
      </c>
      <c r="B21" s="32" t="s">
        <v>519</v>
      </c>
      <c r="C21" s="359"/>
      <c r="D21" s="359"/>
      <c r="E21" s="359"/>
      <c r="F21" s="358"/>
      <c r="G21" s="361"/>
      <c r="H21" s="359"/>
      <c r="I21" s="358"/>
    </row>
    <row r="22" spans="1:9" ht="14.25" customHeight="1">
      <c r="A22" s="35" t="s">
        <v>67</v>
      </c>
      <c r="B22" s="32" t="s">
        <v>520</v>
      </c>
      <c r="C22" s="359"/>
      <c r="D22" s="359"/>
      <c r="E22" s="359"/>
      <c r="F22" s="358"/>
      <c r="G22" s="361"/>
      <c r="H22" s="359"/>
      <c r="I22" s="358"/>
    </row>
    <row r="23" spans="1:9" ht="12.75" customHeight="1">
      <c r="A23" s="35" t="s">
        <v>78</v>
      </c>
      <c r="B23" s="32" t="s">
        <v>521</v>
      </c>
      <c r="C23" s="359"/>
      <c r="D23" s="359"/>
      <c r="E23" s="359"/>
      <c r="F23" s="358"/>
      <c r="G23" s="361"/>
      <c r="H23" s="359"/>
      <c r="I23" s="358"/>
    </row>
    <row r="24" spans="1:9" ht="12.75" customHeight="1">
      <c r="A24" s="35" t="s">
        <v>79</v>
      </c>
      <c r="B24" s="32" t="s">
        <v>522</v>
      </c>
      <c r="C24" s="359"/>
      <c r="D24" s="359"/>
      <c r="E24" s="359"/>
      <c r="F24" s="358"/>
      <c r="G24" s="361"/>
      <c r="H24" s="359"/>
      <c r="I24" s="358"/>
    </row>
    <row r="25" spans="1:9" ht="25.5" customHeight="1">
      <c r="A25" s="35" t="s">
        <v>523</v>
      </c>
      <c r="B25" s="32" t="s">
        <v>524</v>
      </c>
      <c r="C25" s="359"/>
      <c r="D25" s="359"/>
      <c r="E25" s="359"/>
      <c r="F25" s="358"/>
      <c r="G25" s="361"/>
      <c r="H25" s="359"/>
      <c r="I25" s="358"/>
    </row>
    <row r="26" spans="1:9" ht="25.5" customHeight="1">
      <c r="A26" s="187">
        <v>5</v>
      </c>
      <c r="B26" s="226" t="s">
        <v>525</v>
      </c>
      <c r="C26" s="359"/>
      <c r="D26" s="359" t="s">
        <v>45</v>
      </c>
      <c r="E26" s="359">
        <v>690</v>
      </c>
      <c r="F26" s="358"/>
      <c r="G26" s="358">
        <f aca="true" t="shared" si="0" ref="G26:G38">E26*F26</f>
        <v>0</v>
      </c>
      <c r="H26" s="359">
        <v>8</v>
      </c>
      <c r="I26" s="358">
        <f>G26*1.08</f>
        <v>0</v>
      </c>
    </row>
    <row r="27" spans="1:9" ht="12.75" customHeight="1">
      <c r="A27" s="35" t="s">
        <v>33</v>
      </c>
      <c r="B27" s="27" t="s">
        <v>526</v>
      </c>
      <c r="C27" s="359"/>
      <c r="D27" s="359"/>
      <c r="E27" s="359"/>
      <c r="F27" s="358"/>
      <c r="G27" s="358">
        <f t="shared" si="0"/>
        <v>0</v>
      </c>
      <c r="H27" s="359"/>
      <c r="I27" s="358"/>
    </row>
    <row r="28" spans="1:9" ht="12.75" customHeight="1">
      <c r="A28" s="35" t="s">
        <v>36</v>
      </c>
      <c r="B28" s="27" t="s">
        <v>527</v>
      </c>
      <c r="C28" s="359"/>
      <c r="D28" s="359"/>
      <c r="E28" s="359"/>
      <c r="F28" s="358"/>
      <c r="G28" s="358">
        <f t="shared" si="0"/>
        <v>0</v>
      </c>
      <c r="H28" s="359"/>
      <c r="I28" s="358"/>
    </row>
    <row r="29" spans="1:9" ht="12.75" customHeight="1">
      <c r="A29" s="35" t="s">
        <v>38</v>
      </c>
      <c r="B29" s="27" t="s">
        <v>528</v>
      </c>
      <c r="C29" s="359"/>
      <c r="D29" s="359"/>
      <c r="E29" s="359"/>
      <c r="F29" s="358"/>
      <c r="G29" s="358">
        <f t="shared" si="0"/>
        <v>0</v>
      </c>
      <c r="H29" s="359"/>
      <c r="I29" s="358"/>
    </row>
    <row r="30" spans="1:9" ht="12.75" customHeight="1">
      <c r="A30" s="35" t="s">
        <v>40</v>
      </c>
      <c r="B30" s="27" t="s">
        <v>529</v>
      </c>
      <c r="C30" s="359"/>
      <c r="D30" s="359"/>
      <c r="E30" s="359"/>
      <c r="F30" s="358"/>
      <c r="G30" s="358">
        <f t="shared" si="0"/>
        <v>0</v>
      </c>
      <c r="H30" s="359"/>
      <c r="I30" s="358"/>
    </row>
    <row r="31" spans="1:9" ht="12.75" customHeight="1">
      <c r="A31" s="35" t="s">
        <v>42</v>
      </c>
      <c r="B31" s="27" t="s">
        <v>530</v>
      </c>
      <c r="C31" s="359"/>
      <c r="D31" s="359"/>
      <c r="E31" s="359"/>
      <c r="F31" s="358"/>
      <c r="G31" s="358">
        <f t="shared" si="0"/>
        <v>0</v>
      </c>
      <c r="H31" s="359"/>
      <c r="I31" s="358"/>
    </row>
    <row r="32" spans="1:9" ht="25.5" customHeight="1">
      <c r="A32" s="35" t="s">
        <v>51</v>
      </c>
      <c r="B32" s="27" t="s">
        <v>531</v>
      </c>
      <c r="C32" s="359"/>
      <c r="D32" s="359"/>
      <c r="E32" s="359"/>
      <c r="F32" s="358"/>
      <c r="G32" s="358">
        <f t="shared" si="0"/>
        <v>0</v>
      </c>
      <c r="H32" s="359"/>
      <c r="I32" s="358"/>
    </row>
    <row r="33" spans="1:9" ht="12.75" customHeight="1">
      <c r="A33" s="35" t="s">
        <v>53</v>
      </c>
      <c r="B33" s="27" t="s">
        <v>532</v>
      </c>
      <c r="C33" s="359"/>
      <c r="D33" s="359"/>
      <c r="E33" s="359"/>
      <c r="F33" s="358"/>
      <c r="G33" s="358">
        <f t="shared" si="0"/>
        <v>0</v>
      </c>
      <c r="H33" s="359"/>
      <c r="I33" s="358"/>
    </row>
    <row r="34" spans="1:9" ht="17.25" customHeight="1">
      <c r="A34" s="35" t="s">
        <v>67</v>
      </c>
      <c r="B34" s="27" t="s">
        <v>533</v>
      </c>
      <c r="C34" s="359"/>
      <c r="D34" s="359"/>
      <c r="E34" s="359"/>
      <c r="F34" s="358"/>
      <c r="G34" s="358">
        <f t="shared" si="0"/>
        <v>0</v>
      </c>
      <c r="H34" s="359"/>
      <c r="I34" s="358"/>
    </row>
    <row r="35" spans="1:9" ht="12.75" customHeight="1">
      <c r="A35" s="35" t="s">
        <v>78</v>
      </c>
      <c r="B35" s="27" t="s">
        <v>534</v>
      </c>
      <c r="C35" s="359"/>
      <c r="D35" s="359"/>
      <c r="E35" s="359"/>
      <c r="F35" s="358"/>
      <c r="G35" s="358">
        <f t="shared" si="0"/>
        <v>0</v>
      </c>
      <c r="H35" s="359"/>
      <c r="I35" s="358"/>
    </row>
    <row r="36" spans="1:9" ht="12.75" customHeight="1">
      <c r="A36" s="35" t="s">
        <v>79</v>
      </c>
      <c r="B36" s="225" t="s">
        <v>535</v>
      </c>
      <c r="C36" s="359"/>
      <c r="D36" s="359"/>
      <c r="E36" s="359"/>
      <c r="F36" s="358"/>
      <c r="G36" s="358">
        <f t="shared" si="0"/>
        <v>0</v>
      </c>
      <c r="H36" s="359"/>
      <c r="I36" s="358"/>
    </row>
    <row r="37" spans="1:9" ht="25.5" customHeight="1">
      <c r="A37" s="35" t="s">
        <v>523</v>
      </c>
      <c r="B37" s="32" t="s">
        <v>536</v>
      </c>
      <c r="C37" s="359"/>
      <c r="D37" s="359"/>
      <c r="E37" s="359"/>
      <c r="F37" s="358"/>
      <c r="G37" s="358">
        <f t="shared" si="0"/>
        <v>0</v>
      </c>
      <c r="H37" s="359"/>
      <c r="I37" s="358"/>
    </row>
    <row r="38" spans="1:9" ht="15" customHeight="1">
      <c r="A38" s="187">
        <v>6</v>
      </c>
      <c r="B38" s="226" t="s">
        <v>537</v>
      </c>
      <c r="C38" s="359"/>
      <c r="D38" s="359" t="s">
        <v>45</v>
      </c>
      <c r="E38" s="359">
        <v>702</v>
      </c>
      <c r="F38" s="358"/>
      <c r="G38" s="358">
        <f t="shared" si="0"/>
        <v>0</v>
      </c>
      <c r="H38" s="359">
        <v>8</v>
      </c>
      <c r="I38" s="358">
        <f>G38*1.08</f>
        <v>0</v>
      </c>
    </row>
    <row r="39" spans="1:9" ht="12.75" customHeight="1">
      <c r="A39" s="35" t="s">
        <v>33</v>
      </c>
      <c r="B39" s="27" t="s">
        <v>538</v>
      </c>
      <c r="C39" s="359"/>
      <c r="D39" s="359"/>
      <c r="E39" s="359"/>
      <c r="F39" s="358"/>
      <c r="G39" s="358"/>
      <c r="H39" s="359"/>
      <c r="I39" s="358"/>
    </row>
    <row r="40" spans="1:9" ht="12.75" customHeight="1">
      <c r="A40" s="35" t="s">
        <v>36</v>
      </c>
      <c r="B40" s="27" t="s">
        <v>539</v>
      </c>
      <c r="C40" s="359"/>
      <c r="D40" s="359"/>
      <c r="E40" s="359"/>
      <c r="F40" s="358"/>
      <c r="G40" s="358"/>
      <c r="H40" s="359"/>
      <c r="I40" s="358"/>
    </row>
    <row r="41" spans="1:9" ht="12.75" customHeight="1">
      <c r="A41" s="35" t="s">
        <v>38</v>
      </c>
      <c r="B41" s="27" t="s">
        <v>540</v>
      </c>
      <c r="C41" s="359"/>
      <c r="D41" s="359"/>
      <c r="E41" s="359"/>
      <c r="F41" s="358"/>
      <c r="G41" s="358"/>
      <c r="H41" s="359"/>
      <c r="I41" s="358"/>
    </row>
    <row r="42" spans="1:9" ht="12.75" customHeight="1">
      <c r="A42" s="35" t="s">
        <v>40</v>
      </c>
      <c r="B42" s="27" t="s">
        <v>541</v>
      </c>
      <c r="C42" s="359"/>
      <c r="D42" s="359"/>
      <c r="E42" s="359"/>
      <c r="F42" s="358"/>
      <c r="G42" s="358"/>
      <c r="H42" s="359"/>
      <c r="I42" s="358"/>
    </row>
    <row r="43" spans="1:9" ht="12.75" customHeight="1">
      <c r="A43" s="35" t="s">
        <v>42</v>
      </c>
      <c r="B43" s="27" t="s">
        <v>542</v>
      </c>
      <c r="C43" s="359"/>
      <c r="D43" s="359"/>
      <c r="E43" s="359"/>
      <c r="F43" s="358"/>
      <c r="G43" s="358"/>
      <c r="H43" s="359"/>
      <c r="I43" s="358"/>
    </row>
    <row r="44" spans="1:9" ht="12.75" customHeight="1">
      <c r="A44" s="35" t="s">
        <v>51</v>
      </c>
      <c r="B44" s="27" t="s">
        <v>543</v>
      </c>
      <c r="C44" s="359"/>
      <c r="D44" s="359"/>
      <c r="E44" s="359"/>
      <c r="F44" s="358"/>
      <c r="G44" s="358"/>
      <c r="H44" s="359"/>
      <c r="I44" s="358"/>
    </row>
    <row r="45" spans="1:9" ht="25.5" customHeight="1">
      <c r="A45" s="35" t="s">
        <v>53</v>
      </c>
      <c r="B45" s="27" t="s">
        <v>544</v>
      </c>
      <c r="C45" s="359"/>
      <c r="D45" s="359"/>
      <c r="E45" s="359"/>
      <c r="F45" s="358"/>
      <c r="G45" s="358"/>
      <c r="H45" s="359"/>
      <c r="I45" s="358"/>
    </row>
    <row r="46" spans="1:9" ht="25.5" customHeight="1">
      <c r="A46" s="35" t="s">
        <v>67</v>
      </c>
      <c r="B46" s="27" t="s">
        <v>545</v>
      </c>
      <c r="C46" s="359"/>
      <c r="D46" s="359"/>
      <c r="E46" s="359"/>
      <c r="F46" s="358"/>
      <c r="G46" s="358"/>
      <c r="H46" s="359"/>
      <c r="I46" s="358"/>
    </row>
    <row r="47" spans="1:9" ht="25.5" customHeight="1">
      <c r="A47" s="35" t="s">
        <v>78</v>
      </c>
      <c r="B47" s="27" t="s">
        <v>546</v>
      </c>
      <c r="C47" s="359"/>
      <c r="D47" s="359"/>
      <c r="E47" s="359"/>
      <c r="F47" s="358"/>
      <c r="G47" s="358"/>
      <c r="H47" s="359"/>
      <c r="I47" s="358"/>
    </row>
    <row r="48" spans="1:9" ht="12.75" customHeight="1">
      <c r="A48" s="35" t="s">
        <v>79</v>
      </c>
      <c r="B48" s="27" t="s">
        <v>547</v>
      </c>
      <c r="C48" s="359"/>
      <c r="D48" s="359"/>
      <c r="E48" s="359"/>
      <c r="F48" s="358"/>
      <c r="G48" s="358"/>
      <c r="H48" s="359"/>
      <c r="I48" s="358"/>
    </row>
    <row r="49" spans="1:9" ht="25.5" customHeight="1">
      <c r="A49" s="187">
        <v>7</v>
      </c>
      <c r="B49" s="226" t="s">
        <v>548</v>
      </c>
      <c r="C49" s="359"/>
      <c r="D49" s="360" t="s">
        <v>45</v>
      </c>
      <c r="E49" s="360">
        <v>96</v>
      </c>
      <c r="F49" s="361"/>
      <c r="G49" s="358">
        <f>E49*F49</f>
        <v>0</v>
      </c>
      <c r="H49" s="359">
        <v>8</v>
      </c>
      <c r="I49" s="358">
        <f>G49*1.08</f>
        <v>0</v>
      </c>
    </row>
    <row r="50" spans="1:9" ht="12.75" customHeight="1">
      <c r="A50" s="35" t="s">
        <v>33</v>
      </c>
      <c r="B50" s="27" t="s">
        <v>549</v>
      </c>
      <c r="C50" s="359"/>
      <c r="D50" s="359"/>
      <c r="E50" s="359"/>
      <c r="F50" s="361"/>
      <c r="G50" s="358"/>
      <c r="H50" s="359"/>
      <c r="I50" s="358"/>
    </row>
    <row r="51" spans="1:9" ht="12.75" customHeight="1">
      <c r="A51" s="35" t="s">
        <v>36</v>
      </c>
      <c r="B51" s="27" t="s">
        <v>550</v>
      </c>
      <c r="C51" s="359"/>
      <c r="D51" s="359"/>
      <c r="E51" s="359"/>
      <c r="F51" s="361"/>
      <c r="G51" s="358"/>
      <c r="H51" s="359"/>
      <c r="I51" s="358"/>
    </row>
    <row r="52" spans="1:9" ht="12.75" customHeight="1">
      <c r="A52" s="35" t="s">
        <v>38</v>
      </c>
      <c r="B52" s="27" t="s">
        <v>551</v>
      </c>
      <c r="C52" s="359"/>
      <c r="D52" s="359"/>
      <c r="E52" s="359"/>
      <c r="F52" s="361"/>
      <c r="G52" s="358"/>
      <c r="H52" s="359"/>
      <c r="I52" s="358"/>
    </row>
    <row r="53" spans="1:9" ht="14.25" customHeight="1">
      <c r="A53" s="35" t="s">
        <v>40</v>
      </c>
      <c r="B53" s="27" t="s">
        <v>552</v>
      </c>
      <c r="C53" s="359"/>
      <c r="D53" s="359"/>
      <c r="E53" s="359"/>
      <c r="F53" s="361"/>
      <c r="G53" s="358"/>
      <c r="H53" s="359"/>
      <c r="I53" s="358"/>
    </row>
    <row r="54" spans="1:9" ht="25.5" customHeight="1">
      <c r="A54" s="187">
        <v>8</v>
      </c>
      <c r="B54" s="226" t="s">
        <v>553</v>
      </c>
      <c r="C54" s="359"/>
      <c r="D54" s="360" t="s">
        <v>18</v>
      </c>
      <c r="E54" s="360">
        <v>189</v>
      </c>
      <c r="F54" s="361"/>
      <c r="G54" s="358">
        <f aca="true" t="shared" si="1" ref="G54:G61">E54*F54</f>
        <v>0</v>
      </c>
      <c r="H54" s="359">
        <v>8</v>
      </c>
      <c r="I54" s="358">
        <f>G54*1.08</f>
        <v>0</v>
      </c>
    </row>
    <row r="55" spans="1:9" ht="12.75" customHeight="1">
      <c r="A55" s="35" t="s">
        <v>33</v>
      </c>
      <c r="B55" s="27" t="s">
        <v>554</v>
      </c>
      <c r="C55" s="359"/>
      <c r="D55" s="359"/>
      <c r="E55" s="360"/>
      <c r="F55" s="361"/>
      <c r="G55" s="358">
        <f t="shared" si="1"/>
        <v>0</v>
      </c>
      <c r="H55" s="359"/>
      <c r="I55" s="358"/>
    </row>
    <row r="56" spans="1:9" ht="12.75" customHeight="1">
      <c r="A56" s="35" t="s">
        <v>36</v>
      </c>
      <c r="B56" s="27" t="s">
        <v>555</v>
      </c>
      <c r="C56" s="359"/>
      <c r="D56" s="359"/>
      <c r="E56" s="360"/>
      <c r="F56" s="361"/>
      <c r="G56" s="358">
        <f t="shared" si="1"/>
        <v>0</v>
      </c>
      <c r="H56" s="359"/>
      <c r="I56" s="358"/>
    </row>
    <row r="57" spans="1:9" ht="12.75" customHeight="1">
      <c r="A57" s="35" t="s">
        <v>38</v>
      </c>
      <c r="B57" s="27" t="s">
        <v>556</v>
      </c>
      <c r="C57" s="359"/>
      <c r="D57" s="359"/>
      <c r="E57" s="360"/>
      <c r="F57" s="361"/>
      <c r="G57" s="358">
        <f t="shared" si="1"/>
        <v>0</v>
      </c>
      <c r="H57" s="359"/>
      <c r="I57" s="358"/>
    </row>
    <row r="58" spans="1:9" ht="12.75" customHeight="1">
      <c r="A58" s="35" t="s">
        <v>40</v>
      </c>
      <c r="B58" s="27" t="s">
        <v>557</v>
      </c>
      <c r="C58" s="359"/>
      <c r="D58" s="359"/>
      <c r="E58" s="360"/>
      <c r="F58" s="361"/>
      <c r="G58" s="358">
        <f t="shared" si="1"/>
        <v>0</v>
      </c>
      <c r="H58" s="359"/>
      <c r="I58" s="358"/>
    </row>
    <row r="59" spans="1:9" ht="12.75" customHeight="1">
      <c r="A59" s="35" t="s">
        <v>42</v>
      </c>
      <c r="B59" s="27" t="s">
        <v>558</v>
      </c>
      <c r="C59" s="359"/>
      <c r="D59" s="359"/>
      <c r="E59" s="360"/>
      <c r="F59" s="361"/>
      <c r="G59" s="358">
        <f t="shared" si="1"/>
        <v>0</v>
      </c>
      <c r="H59" s="359"/>
      <c r="I59" s="358"/>
    </row>
    <row r="60" spans="1:9" s="87" customFormat="1" ht="32.25" customHeight="1">
      <c r="A60" s="110">
        <v>9</v>
      </c>
      <c r="B60" s="27" t="s">
        <v>559</v>
      </c>
      <c r="C60" s="89"/>
      <c r="D60" s="89" t="s">
        <v>18</v>
      </c>
      <c r="E60" s="89">
        <v>200</v>
      </c>
      <c r="F60" s="173"/>
      <c r="G60" s="125">
        <f t="shared" si="1"/>
        <v>0</v>
      </c>
      <c r="H60" s="89">
        <v>8</v>
      </c>
      <c r="I60" s="173">
        <f>G60*1.08</f>
        <v>0</v>
      </c>
    </row>
    <row r="61" spans="1:9" s="87" customFormat="1" ht="77.25" customHeight="1">
      <c r="A61" s="110">
        <v>11</v>
      </c>
      <c r="B61" s="32" t="s">
        <v>560</v>
      </c>
      <c r="C61" s="89"/>
      <c r="D61" s="89" t="s">
        <v>18</v>
      </c>
      <c r="E61" s="89">
        <v>25</v>
      </c>
      <c r="F61" s="173"/>
      <c r="G61" s="125">
        <f t="shared" si="1"/>
        <v>0</v>
      </c>
      <c r="H61" s="89">
        <v>8</v>
      </c>
      <c r="I61" s="173">
        <f>G61*1.08</f>
        <v>0</v>
      </c>
    </row>
    <row r="62" spans="1:9" s="87" customFormat="1" ht="15" customHeight="1">
      <c r="A62" s="341" t="s">
        <v>119</v>
      </c>
      <c r="B62" s="341"/>
      <c r="C62" s="341"/>
      <c r="D62" s="341"/>
      <c r="E62" s="341"/>
      <c r="F62" s="341"/>
      <c r="G62" s="227">
        <f>SUM(G11:G61)</f>
        <v>0</v>
      </c>
      <c r="H62" s="227"/>
      <c r="I62" s="228">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342" t="s">
        <v>120</v>
      </c>
      <c r="G66" s="342"/>
      <c r="H66" s="342"/>
      <c r="I66" s="342"/>
    </row>
    <row r="67" spans="1:9" ht="12.75" customHeight="1">
      <c r="A67" s="1"/>
      <c r="B67" s="1"/>
      <c r="C67" s="1"/>
      <c r="D67" s="1"/>
      <c r="E67" s="1"/>
      <c r="F67" s="1" t="s">
        <v>121</v>
      </c>
      <c r="G67" s="1"/>
      <c r="H67" s="1"/>
      <c r="I67" s="1"/>
    </row>
  </sheetData>
  <sheetProtection selectLockedCells="1" selectUnlockedCells="1"/>
  <mergeCells count="39">
    <mergeCell ref="F14:F25"/>
    <mergeCell ref="G14:G25"/>
    <mergeCell ref="H14:H25"/>
    <mergeCell ref="I14:I25"/>
    <mergeCell ref="E26:E37"/>
    <mergeCell ref="F26:F37"/>
    <mergeCell ref="G26:G37"/>
    <mergeCell ref="H26:H37"/>
    <mergeCell ref="I26:I37"/>
    <mergeCell ref="D38:D48"/>
    <mergeCell ref="E38:E48"/>
    <mergeCell ref="F38:F48"/>
    <mergeCell ref="G38:G48"/>
    <mergeCell ref="H38:H48"/>
    <mergeCell ref="A6:I6"/>
    <mergeCell ref="A8:I8"/>
    <mergeCell ref="C14:C25"/>
    <mergeCell ref="D14:D25"/>
    <mergeCell ref="E14:E25"/>
    <mergeCell ref="I38:I48"/>
    <mergeCell ref="C26:C37"/>
    <mergeCell ref="D26:D37"/>
    <mergeCell ref="C49:C53"/>
    <mergeCell ref="D49:D53"/>
    <mergeCell ref="E49:E53"/>
    <mergeCell ref="F49:F53"/>
    <mergeCell ref="G49:G53"/>
    <mergeCell ref="H49:H53"/>
    <mergeCell ref="C38:C48"/>
    <mergeCell ref="A62:F62"/>
    <mergeCell ref="F66:I66"/>
    <mergeCell ref="I49:I53"/>
    <mergeCell ref="C54:C59"/>
    <mergeCell ref="D54:D59"/>
    <mergeCell ref="E54:E59"/>
    <mergeCell ref="F54:F59"/>
    <mergeCell ref="G54:G59"/>
    <mergeCell ref="H54:H59"/>
    <mergeCell ref="I54:I59"/>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K25"/>
  <sheetViews>
    <sheetView zoomScalePageLayoutView="0" workbookViewId="0" topLeftCell="A16">
      <selection activeCell="L18" sqref="L18"/>
    </sheetView>
  </sheetViews>
  <sheetFormatPr defaultColWidth="11.5742187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2.421875" style="0" customWidth="1"/>
    <col min="11" max="11" width="17.28125" style="73" customWidth="1"/>
    <col min="12" max="254" width="17.281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2.75" customHeight="1">
      <c r="A8" s="340" t="s">
        <v>561</v>
      </c>
      <c r="B8" s="340"/>
      <c r="C8" s="340"/>
      <c r="D8" s="340"/>
      <c r="E8" s="340"/>
      <c r="F8" s="340"/>
      <c r="G8" s="340"/>
      <c r="H8" s="340"/>
      <c r="I8" s="340"/>
    </row>
    <row r="9" spans="1:9" ht="78.75" customHeight="1">
      <c r="A9" s="6" t="s">
        <v>6</v>
      </c>
      <c r="B9" s="6" t="s">
        <v>7</v>
      </c>
      <c r="C9" s="6" t="s">
        <v>8</v>
      </c>
      <c r="D9" s="6" t="s">
        <v>245</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1" ht="155.25" customHeight="1">
      <c r="A11" s="24">
        <v>1</v>
      </c>
      <c r="B11" s="229" t="s">
        <v>562</v>
      </c>
      <c r="C11" s="6"/>
      <c r="D11" s="24" t="s">
        <v>18</v>
      </c>
      <c r="E11" s="14">
        <v>75</v>
      </c>
      <c r="F11" s="17"/>
      <c r="G11" s="17">
        <f aca="true" t="shared" si="0" ref="G11:G20">E11*F11</f>
        <v>0</v>
      </c>
      <c r="H11" s="140">
        <v>8</v>
      </c>
      <c r="I11" s="17">
        <f aca="true" t="shared" si="1" ref="I11:I20">G11*1.08</f>
        <v>0</v>
      </c>
      <c r="K11"/>
    </row>
    <row r="12" spans="1:11" ht="42.75" customHeight="1">
      <c r="A12" s="24">
        <v>2</v>
      </c>
      <c r="B12" s="63" t="s">
        <v>563</v>
      </c>
      <c r="C12" s="6"/>
      <c r="D12" s="24" t="s">
        <v>18</v>
      </c>
      <c r="E12" s="24">
        <v>1</v>
      </c>
      <c r="F12" s="17"/>
      <c r="G12" s="17">
        <f t="shared" si="0"/>
        <v>0</v>
      </c>
      <c r="H12" s="140">
        <v>8</v>
      </c>
      <c r="I12" s="17">
        <f t="shared" si="1"/>
        <v>0</v>
      </c>
      <c r="K12"/>
    </row>
    <row r="13" spans="1:11" ht="78.75" customHeight="1">
      <c r="A13" s="24">
        <v>3</v>
      </c>
      <c r="B13" s="229" t="s">
        <v>564</v>
      </c>
      <c r="C13" s="6"/>
      <c r="D13" s="24" t="s">
        <v>18</v>
      </c>
      <c r="E13" s="14">
        <v>1</v>
      </c>
      <c r="F13" s="17"/>
      <c r="G13" s="17">
        <f t="shared" si="0"/>
        <v>0</v>
      </c>
      <c r="H13" s="140">
        <v>8</v>
      </c>
      <c r="I13" s="17">
        <f t="shared" si="1"/>
        <v>0</v>
      </c>
      <c r="K13"/>
    </row>
    <row r="14" spans="1:11" ht="195" customHeight="1">
      <c r="A14" s="24">
        <v>4</v>
      </c>
      <c r="B14" s="229" t="s">
        <v>565</v>
      </c>
      <c r="C14" s="6"/>
      <c r="D14" s="24" t="s">
        <v>18</v>
      </c>
      <c r="E14" s="14">
        <v>1</v>
      </c>
      <c r="F14" s="17"/>
      <c r="G14" s="17">
        <f t="shared" si="0"/>
        <v>0</v>
      </c>
      <c r="H14" s="140">
        <v>8</v>
      </c>
      <c r="I14" s="17">
        <f t="shared" si="1"/>
        <v>0</v>
      </c>
      <c r="K14"/>
    </row>
    <row r="15" spans="1:11" ht="197.25" customHeight="1">
      <c r="A15" s="24">
        <v>5</v>
      </c>
      <c r="B15" s="229" t="s">
        <v>566</v>
      </c>
      <c r="C15" s="6"/>
      <c r="D15" s="24" t="s">
        <v>18</v>
      </c>
      <c r="E15" s="14">
        <v>1</v>
      </c>
      <c r="F15" s="17"/>
      <c r="G15" s="17">
        <f t="shared" si="0"/>
        <v>0</v>
      </c>
      <c r="H15" s="140">
        <v>8</v>
      </c>
      <c r="I15" s="17">
        <f t="shared" si="1"/>
        <v>0</v>
      </c>
      <c r="K15"/>
    </row>
    <row r="16" spans="1:11" ht="42.75" customHeight="1">
      <c r="A16" s="24">
        <v>6</v>
      </c>
      <c r="B16" s="63" t="s">
        <v>567</v>
      </c>
      <c r="C16" s="6"/>
      <c r="D16" s="24" t="s">
        <v>18</v>
      </c>
      <c r="E16" s="14">
        <v>1</v>
      </c>
      <c r="F16" s="17"/>
      <c r="G16" s="17">
        <f t="shared" si="0"/>
        <v>0</v>
      </c>
      <c r="H16" s="140">
        <v>8</v>
      </c>
      <c r="I16" s="17">
        <f t="shared" si="1"/>
        <v>0</v>
      </c>
      <c r="K16"/>
    </row>
    <row r="17" spans="1:11" ht="31.5" customHeight="1">
      <c r="A17" s="24">
        <v>7</v>
      </c>
      <c r="B17" s="229" t="s">
        <v>829</v>
      </c>
      <c r="C17" s="6"/>
      <c r="D17" s="24" t="s">
        <v>18</v>
      </c>
      <c r="E17" s="14" t="s">
        <v>32</v>
      </c>
      <c r="F17" s="17"/>
      <c r="G17" s="17" t="e">
        <f t="shared" si="0"/>
        <v>#VALUE!</v>
      </c>
      <c r="H17" s="140">
        <v>8</v>
      </c>
      <c r="I17" s="17" t="e">
        <f t="shared" si="1"/>
        <v>#VALUE!</v>
      </c>
      <c r="K17"/>
    </row>
    <row r="18" spans="1:11" ht="279.75" customHeight="1">
      <c r="A18" s="24">
        <v>8</v>
      </c>
      <c r="B18" s="229" t="s">
        <v>568</v>
      </c>
      <c r="C18" s="6"/>
      <c r="D18" s="24" t="s">
        <v>18</v>
      </c>
      <c r="E18" s="14">
        <v>13</v>
      </c>
      <c r="F18" s="17"/>
      <c r="G18" s="17">
        <f t="shared" si="0"/>
        <v>0</v>
      </c>
      <c r="H18" s="140">
        <v>8</v>
      </c>
      <c r="I18" s="17">
        <f t="shared" si="1"/>
        <v>0</v>
      </c>
      <c r="K18"/>
    </row>
    <row r="19" spans="1:11" ht="168" customHeight="1">
      <c r="A19" s="24">
        <v>9</v>
      </c>
      <c r="B19" s="229" t="s">
        <v>569</v>
      </c>
      <c r="C19" s="6"/>
      <c r="D19" s="24" t="s">
        <v>18</v>
      </c>
      <c r="E19" s="14">
        <v>1</v>
      </c>
      <c r="F19" s="17"/>
      <c r="G19" s="17">
        <f t="shared" si="0"/>
        <v>0</v>
      </c>
      <c r="H19" s="140"/>
      <c r="I19" s="17">
        <f t="shared" si="1"/>
        <v>0</v>
      </c>
      <c r="K19"/>
    </row>
    <row r="20" spans="1:11" ht="119.25" customHeight="1">
      <c r="A20" s="24">
        <v>10</v>
      </c>
      <c r="B20" s="229" t="s">
        <v>570</v>
      </c>
      <c r="C20" s="6"/>
      <c r="D20" s="24" t="s">
        <v>18</v>
      </c>
      <c r="E20" s="14">
        <v>1</v>
      </c>
      <c r="F20" s="17"/>
      <c r="G20" s="17">
        <f t="shared" si="0"/>
        <v>0</v>
      </c>
      <c r="H20" s="140">
        <v>8</v>
      </c>
      <c r="I20" s="17">
        <f t="shared" si="1"/>
        <v>0</v>
      </c>
      <c r="K20"/>
    </row>
    <row r="21" spans="1:9" ht="15" customHeight="1">
      <c r="A21" s="341"/>
      <c r="B21" s="341"/>
      <c r="C21" s="341"/>
      <c r="D21" s="341"/>
      <c r="E21" s="341"/>
      <c r="F21" s="341"/>
      <c r="G21" s="98" t="e">
        <f>SUM(G11:G20)</f>
        <v>#VALUE!</v>
      </c>
      <c r="H21" s="98"/>
      <c r="I21" s="51" t="e">
        <f>SUM(I11:I20)</f>
        <v>#VALUE!</v>
      </c>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342" t="s">
        <v>120</v>
      </c>
      <c r="G24" s="342"/>
      <c r="H24" s="342"/>
      <c r="I24" s="342"/>
    </row>
    <row r="25" spans="1:9" ht="12.75" customHeight="1">
      <c r="A25" s="1"/>
      <c r="B25" s="1"/>
      <c r="C25" s="1"/>
      <c r="D25" s="1"/>
      <c r="E25" s="1"/>
      <c r="F25" s="1" t="s">
        <v>121</v>
      </c>
      <c r="G25" s="1"/>
      <c r="H25" s="1"/>
      <c r="I25" s="1"/>
    </row>
  </sheetData>
  <sheetProtection selectLockedCells="1" selectUnlockedCells="1"/>
  <mergeCells count="4">
    <mergeCell ref="A6:I6"/>
    <mergeCell ref="A8:I8"/>
    <mergeCell ref="A21:F21"/>
    <mergeCell ref="F24:I2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50">
      <selection activeCell="F15" sqref="F15"/>
    </sheetView>
  </sheetViews>
  <sheetFormatPr defaultColWidth="11.5742187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 min="10" max="254" width="17.281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2.75" customHeight="1">
      <c r="A8" s="340" t="s">
        <v>571</v>
      </c>
      <c r="B8" s="340"/>
      <c r="C8" s="340"/>
      <c r="D8" s="340"/>
      <c r="E8" s="340"/>
      <c r="F8" s="340"/>
      <c r="G8" s="340"/>
      <c r="H8" s="340"/>
      <c r="I8" s="340"/>
    </row>
    <row r="9" spans="1:9" ht="78.75" customHeight="1">
      <c r="A9" s="6" t="s">
        <v>6</v>
      </c>
      <c r="B9" s="6" t="s">
        <v>7</v>
      </c>
      <c r="C9" s="6" t="s">
        <v>8</v>
      </c>
      <c r="D9" s="6" t="s">
        <v>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161.25" customHeight="1">
      <c r="A11" s="24">
        <v>1</v>
      </c>
      <c r="B11" s="63" t="s">
        <v>572</v>
      </c>
      <c r="C11" s="6"/>
      <c r="D11" s="24" t="s">
        <v>18</v>
      </c>
      <c r="E11" s="14">
        <v>5</v>
      </c>
      <c r="F11" s="17"/>
      <c r="G11" s="17">
        <f aca="true" t="shared" si="0" ref="G11:G28">E11*F11</f>
        <v>0</v>
      </c>
      <c r="H11" s="14">
        <v>8</v>
      </c>
      <c r="I11" s="17">
        <f aca="true" t="shared" si="1" ref="I11:I23">G11*1.08</f>
        <v>0</v>
      </c>
    </row>
    <row r="12" spans="1:9" ht="69.75" customHeight="1">
      <c r="A12" s="24">
        <v>2</v>
      </c>
      <c r="B12" s="63" t="s">
        <v>573</v>
      </c>
      <c r="C12" s="6"/>
      <c r="D12" s="24" t="s">
        <v>18</v>
      </c>
      <c r="E12" s="14">
        <v>5</v>
      </c>
      <c r="F12" s="17"/>
      <c r="G12" s="17">
        <f t="shared" si="0"/>
        <v>0</v>
      </c>
      <c r="H12" s="14">
        <v>8</v>
      </c>
      <c r="I12" s="17">
        <f t="shared" si="1"/>
        <v>0</v>
      </c>
    </row>
    <row r="13" spans="1:17" ht="93" customHeight="1">
      <c r="A13" s="30">
        <v>3</v>
      </c>
      <c r="B13" s="109" t="s">
        <v>574</v>
      </c>
      <c r="C13" s="14"/>
      <c r="D13" s="24" t="s">
        <v>18</v>
      </c>
      <c r="E13" s="144">
        <v>15</v>
      </c>
      <c r="F13" s="17"/>
      <c r="G13" s="77">
        <f t="shared" si="0"/>
        <v>0</v>
      </c>
      <c r="H13" s="14">
        <v>8</v>
      </c>
      <c r="I13" s="77">
        <f t="shared" si="1"/>
        <v>0</v>
      </c>
      <c r="J13" s="1"/>
      <c r="L13" s="1"/>
      <c r="M13" s="1"/>
      <c r="N13" s="1"/>
      <c r="O13" s="1"/>
      <c r="P13" s="1"/>
      <c r="Q13" s="1"/>
    </row>
    <row r="14" spans="1:17" ht="30.75" customHeight="1">
      <c r="A14" s="30">
        <v>4</v>
      </c>
      <c r="B14" s="109" t="s">
        <v>575</v>
      </c>
      <c r="C14" s="14"/>
      <c r="D14" s="24" t="s">
        <v>18</v>
      </c>
      <c r="E14" s="144">
        <v>15</v>
      </c>
      <c r="F14" s="17"/>
      <c r="G14" s="77">
        <f t="shared" si="0"/>
        <v>0</v>
      </c>
      <c r="H14" s="14">
        <v>8</v>
      </c>
      <c r="I14" s="77">
        <f t="shared" si="1"/>
        <v>0</v>
      </c>
      <c r="J14" s="1"/>
      <c r="L14" s="1"/>
      <c r="M14" s="1"/>
      <c r="N14" s="1"/>
      <c r="O14" s="1"/>
      <c r="P14" s="1"/>
      <c r="Q14" s="1"/>
    </row>
    <row r="15" spans="1:17" ht="117" customHeight="1">
      <c r="A15" s="14">
        <v>5</v>
      </c>
      <c r="B15" s="15" t="s">
        <v>576</v>
      </c>
      <c r="C15" s="15"/>
      <c r="D15" s="14" t="s">
        <v>18</v>
      </c>
      <c r="E15" s="14">
        <v>5</v>
      </c>
      <c r="F15" s="17"/>
      <c r="G15" s="77">
        <f t="shared" si="0"/>
        <v>0</v>
      </c>
      <c r="H15" s="14">
        <v>8</v>
      </c>
      <c r="I15" s="77">
        <f t="shared" si="1"/>
        <v>0</v>
      </c>
      <c r="J15" s="1"/>
      <c r="L15" s="1"/>
      <c r="M15" s="1"/>
      <c r="N15" s="1"/>
      <c r="O15" s="1"/>
      <c r="P15" s="1"/>
      <c r="Q15" s="1"/>
    </row>
    <row r="16" spans="1:17" ht="117" customHeight="1">
      <c r="A16" s="14">
        <v>6</v>
      </c>
      <c r="B16" s="15" t="s">
        <v>577</v>
      </c>
      <c r="C16" s="15"/>
      <c r="D16" s="14" t="s">
        <v>18</v>
      </c>
      <c r="E16" s="14">
        <v>5</v>
      </c>
      <c r="F16" s="17"/>
      <c r="G16" s="77">
        <f t="shared" si="0"/>
        <v>0</v>
      </c>
      <c r="H16" s="14">
        <v>8</v>
      </c>
      <c r="I16" s="77">
        <f t="shared" si="1"/>
        <v>0</v>
      </c>
      <c r="J16" s="1"/>
      <c r="L16" s="1"/>
      <c r="M16" s="1"/>
      <c r="N16" s="1"/>
      <c r="O16" s="1"/>
      <c r="P16" s="1"/>
      <c r="Q16" s="1"/>
    </row>
    <row r="17" spans="1:17" s="13" customFormat="1" ht="119.25" customHeight="1">
      <c r="A17" s="169">
        <v>7</v>
      </c>
      <c r="B17" s="27" t="s">
        <v>578</v>
      </c>
      <c r="C17" s="9"/>
      <c r="D17" s="202" t="s">
        <v>26</v>
      </c>
      <c r="E17" s="144">
        <v>9</v>
      </c>
      <c r="F17" s="17"/>
      <c r="G17" s="77">
        <f t="shared" si="0"/>
        <v>0</v>
      </c>
      <c r="H17" s="14">
        <v>8</v>
      </c>
      <c r="I17" s="17">
        <f t="shared" si="1"/>
        <v>0</v>
      </c>
      <c r="J17" s="12"/>
      <c r="K17"/>
      <c r="L17" s="12"/>
      <c r="M17" s="12"/>
      <c r="N17" s="12"/>
      <c r="O17" s="12"/>
      <c r="P17" s="12"/>
      <c r="Q17" s="12"/>
    </row>
    <row r="18" spans="1:17" ht="53.25" customHeight="1">
      <c r="A18" s="30">
        <v>8</v>
      </c>
      <c r="B18" s="32" t="s">
        <v>579</v>
      </c>
      <c r="C18" s="78"/>
      <c r="D18" s="14" t="s">
        <v>18</v>
      </c>
      <c r="E18" s="21">
        <v>500</v>
      </c>
      <c r="F18" s="17"/>
      <c r="G18" s="77">
        <f t="shared" si="0"/>
        <v>0</v>
      </c>
      <c r="H18" s="14">
        <v>8</v>
      </c>
      <c r="I18" s="77">
        <f t="shared" si="1"/>
        <v>0</v>
      </c>
      <c r="J18" s="1"/>
      <c r="L18" s="1"/>
      <c r="M18" s="1"/>
      <c r="N18" s="1"/>
      <c r="O18" s="1"/>
      <c r="P18" s="1"/>
      <c r="Q18" s="1"/>
    </row>
    <row r="19" spans="1:17" ht="53.25" customHeight="1">
      <c r="A19" s="30">
        <v>9</v>
      </c>
      <c r="B19" s="32" t="s">
        <v>580</v>
      </c>
      <c r="C19" s="178"/>
      <c r="D19" s="24" t="s">
        <v>18</v>
      </c>
      <c r="E19" s="144">
        <v>2</v>
      </c>
      <c r="F19" s="17"/>
      <c r="G19" s="77">
        <f t="shared" si="0"/>
        <v>0</v>
      </c>
      <c r="H19" s="14">
        <v>8</v>
      </c>
      <c r="I19" s="77">
        <f t="shared" si="1"/>
        <v>0</v>
      </c>
      <c r="J19" s="1"/>
      <c r="L19" s="1"/>
      <c r="M19" s="1"/>
      <c r="N19" s="1"/>
      <c r="O19" s="1"/>
      <c r="P19" s="1"/>
      <c r="Q19" s="1"/>
    </row>
    <row r="20" spans="1:17" ht="53.25" customHeight="1">
      <c r="A20" s="30">
        <v>10</v>
      </c>
      <c r="B20" s="39" t="s">
        <v>581</v>
      </c>
      <c r="C20" s="178"/>
      <c r="D20" s="24" t="s">
        <v>18</v>
      </c>
      <c r="E20" s="144">
        <v>2</v>
      </c>
      <c r="F20" s="17"/>
      <c r="G20" s="77">
        <f t="shared" si="0"/>
        <v>0</v>
      </c>
      <c r="H20" s="14">
        <v>8</v>
      </c>
      <c r="I20" s="77">
        <f t="shared" si="1"/>
        <v>0</v>
      </c>
      <c r="J20" s="1"/>
      <c r="L20" s="1"/>
      <c r="M20" s="1"/>
      <c r="N20" s="1"/>
      <c r="O20" s="1"/>
      <c r="P20" s="1"/>
      <c r="Q20" s="1"/>
    </row>
    <row r="21" spans="1:17" ht="85.5" customHeight="1">
      <c r="A21" s="337">
        <v>11</v>
      </c>
      <c r="B21" s="314" t="s">
        <v>582</v>
      </c>
      <c r="C21" s="338"/>
      <c r="D21" s="24" t="s">
        <v>18</v>
      </c>
      <c r="E21" s="144">
        <v>200</v>
      </c>
      <c r="F21" s="17"/>
      <c r="G21" s="77">
        <f t="shared" si="0"/>
        <v>0</v>
      </c>
      <c r="H21" s="14">
        <v>8</v>
      </c>
      <c r="I21" s="77">
        <f t="shared" si="1"/>
        <v>0</v>
      </c>
      <c r="J21" s="1"/>
      <c r="L21" s="1"/>
      <c r="M21" s="1"/>
      <c r="N21" s="1"/>
      <c r="O21" s="1"/>
      <c r="P21" s="1"/>
      <c r="Q21" s="1"/>
    </row>
    <row r="22" spans="1:17" ht="41.25" customHeight="1">
      <c r="A22" s="337">
        <v>12</v>
      </c>
      <c r="B22" s="314" t="s">
        <v>583</v>
      </c>
      <c r="C22" s="338"/>
      <c r="D22" s="24" t="s">
        <v>18</v>
      </c>
      <c r="E22" s="144">
        <v>300</v>
      </c>
      <c r="F22" s="17"/>
      <c r="G22" s="77">
        <f t="shared" si="0"/>
        <v>0</v>
      </c>
      <c r="H22" s="14">
        <v>8</v>
      </c>
      <c r="I22" s="77">
        <f t="shared" si="1"/>
        <v>0</v>
      </c>
      <c r="J22" s="1"/>
      <c r="L22" s="1"/>
      <c r="M22" s="1"/>
      <c r="N22" s="1"/>
      <c r="O22" s="1"/>
      <c r="P22" s="1"/>
      <c r="Q22" s="1"/>
    </row>
    <row r="23" spans="1:17" ht="57" customHeight="1">
      <c r="A23" s="337">
        <v>13</v>
      </c>
      <c r="B23" s="314" t="s">
        <v>584</v>
      </c>
      <c r="C23" s="338"/>
      <c r="D23" s="24" t="s">
        <v>18</v>
      </c>
      <c r="E23" s="144">
        <v>2</v>
      </c>
      <c r="F23" s="17"/>
      <c r="G23" s="77">
        <f t="shared" si="0"/>
        <v>0</v>
      </c>
      <c r="H23" s="14">
        <v>8</v>
      </c>
      <c r="I23" s="77">
        <f t="shared" si="1"/>
        <v>0</v>
      </c>
      <c r="J23" s="1"/>
      <c r="L23" s="1"/>
      <c r="M23" s="1"/>
      <c r="N23" s="1"/>
      <c r="O23" s="1"/>
      <c r="P23" s="1"/>
      <c r="Q23" s="1"/>
    </row>
    <row r="24" spans="1:9" ht="39" customHeight="1">
      <c r="A24" s="337">
        <v>14</v>
      </c>
      <c r="B24" s="314" t="s">
        <v>585</v>
      </c>
      <c r="C24" s="339"/>
      <c r="D24" s="14" t="s">
        <v>18</v>
      </c>
      <c r="E24" s="14">
        <v>15</v>
      </c>
      <c r="F24" s="17"/>
      <c r="G24" s="77">
        <f t="shared" si="0"/>
        <v>0</v>
      </c>
      <c r="H24" s="14">
        <v>8</v>
      </c>
      <c r="I24" s="77">
        <f>G24*1.23</f>
        <v>0</v>
      </c>
    </row>
    <row r="25" spans="1:9" ht="183.75" customHeight="1">
      <c r="A25" s="30">
        <v>15</v>
      </c>
      <c r="B25" s="336" t="s">
        <v>586</v>
      </c>
      <c r="C25" s="15"/>
      <c r="D25" s="14" t="s">
        <v>18</v>
      </c>
      <c r="E25" s="14">
        <v>10</v>
      </c>
      <c r="F25" s="17"/>
      <c r="G25" s="77">
        <f t="shared" si="0"/>
        <v>0</v>
      </c>
      <c r="H25" s="14">
        <v>8</v>
      </c>
      <c r="I25" s="77">
        <f>G25*1.08</f>
        <v>0</v>
      </c>
    </row>
    <row r="26" spans="1:9" ht="186" customHeight="1">
      <c r="A26" s="30">
        <v>16</v>
      </c>
      <c r="B26" s="181" t="s">
        <v>587</v>
      </c>
      <c r="C26" s="15"/>
      <c r="D26" s="14" t="s">
        <v>18</v>
      </c>
      <c r="E26" s="14">
        <v>10</v>
      </c>
      <c r="F26" s="17"/>
      <c r="G26" s="77">
        <f t="shared" si="0"/>
        <v>0</v>
      </c>
      <c r="H26" s="14">
        <v>8</v>
      </c>
      <c r="I26" s="77">
        <f>G26*1.08</f>
        <v>0</v>
      </c>
    </row>
    <row r="27" spans="1:9" ht="17.25" customHeight="1">
      <c r="A27" s="30">
        <v>17</v>
      </c>
      <c r="B27" s="32" t="s">
        <v>588</v>
      </c>
      <c r="C27" s="15"/>
      <c r="D27" s="14" t="s">
        <v>18</v>
      </c>
      <c r="E27" s="14">
        <v>150</v>
      </c>
      <c r="F27" s="17"/>
      <c r="G27" s="77">
        <f t="shared" si="0"/>
        <v>0</v>
      </c>
      <c r="H27" s="14">
        <v>8</v>
      </c>
      <c r="I27" s="77">
        <f>G27*1.08</f>
        <v>0</v>
      </c>
    </row>
    <row r="28" spans="1:9" ht="17.25" customHeight="1">
      <c r="A28" s="30">
        <v>18</v>
      </c>
      <c r="B28" s="32" t="s">
        <v>589</v>
      </c>
      <c r="C28" s="15"/>
      <c r="D28" s="14" t="s">
        <v>18</v>
      </c>
      <c r="E28" s="14">
        <v>10</v>
      </c>
      <c r="F28" s="17"/>
      <c r="G28" s="77">
        <f t="shared" si="0"/>
        <v>0</v>
      </c>
      <c r="H28" s="14">
        <v>8</v>
      </c>
      <c r="I28" s="77">
        <f>G28*1.08</f>
        <v>0</v>
      </c>
    </row>
    <row r="29" spans="1:9" ht="90" customHeight="1">
      <c r="A29" s="30">
        <v>19</v>
      </c>
      <c r="B29" s="32" t="s">
        <v>590</v>
      </c>
      <c r="C29" s="15"/>
      <c r="D29" s="14" t="s">
        <v>32</v>
      </c>
      <c r="E29" s="14" t="s">
        <v>32</v>
      </c>
      <c r="F29" s="14" t="s">
        <v>32</v>
      </c>
      <c r="G29" s="77" t="s">
        <v>32</v>
      </c>
      <c r="H29" s="14" t="s">
        <v>32</v>
      </c>
      <c r="I29" s="77" t="s">
        <v>32</v>
      </c>
    </row>
    <row r="30" spans="1:9" ht="17.25" customHeight="1">
      <c r="A30" s="30" t="s">
        <v>33</v>
      </c>
      <c r="B30" s="32" t="s">
        <v>591</v>
      </c>
      <c r="C30" s="15"/>
      <c r="D30" s="14" t="s">
        <v>18</v>
      </c>
      <c r="E30" s="14">
        <v>1</v>
      </c>
      <c r="F30" s="17"/>
      <c r="G30" s="77">
        <f aca="true" t="shared" si="2" ref="G30:G50">E30*F30</f>
        <v>0</v>
      </c>
      <c r="H30" s="166">
        <v>8</v>
      </c>
      <c r="I30" s="77">
        <f aca="true" t="shared" si="3" ref="I30:I35">G30*1.08</f>
        <v>0</v>
      </c>
    </row>
    <row r="31" spans="1:9" ht="15.75" customHeight="1">
      <c r="A31" s="30" t="s">
        <v>36</v>
      </c>
      <c r="B31" s="32" t="s">
        <v>592</v>
      </c>
      <c r="C31" s="15"/>
      <c r="D31" s="14" t="s">
        <v>18</v>
      </c>
      <c r="E31" s="14">
        <v>1</v>
      </c>
      <c r="F31" s="17"/>
      <c r="G31" s="77">
        <f t="shared" si="2"/>
        <v>0</v>
      </c>
      <c r="H31" s="166">
        <v>8</v>
      </c>
      <c r="I31" s="77">
        <f t="shared" si="3"/>
        <v>0</v>
      </c>
    </row>
    <row r="32" spans="1:9" ht="14.25" customHeight="1">
      <c r="A32" s="30" t="s">
        <v>38</v>
      </c>
      <c r="B32" s="32" t="s">
        <v>593</v>
      </c>
      <c r="C32" s="15"/>
      <c r="D32" s="14" t="s">
        <v>18</v>
      </c>
      <c r="E32" s="14">
        <v>1</v>
      </c>
      <c r="F32" s="17"/>
      <c r="G32" s="77">
        <f t="shared" si="2"/>
        <v>0</v>
      </c>
      <c r="H32" s="166">
        <v>8</v>
      </c>
      <c r="I32" s="77">
        <f t="shared" si="3"/>
        <v>0</v>
      </c>
    </row>
    <row r="33" spans="1:9" ht="71.25" customHeight="1">
      <c r="A33" s="30">
        <v>19</v>
      </c>
      <c r="B33" s="134" t="s">
        <v>594</v>
      </c>
      <c r="C33" s="15"/>
      <c r="D33" s="14" t="s">
        <v>18</v>
      </c>
      <c r="E33" s="14">
        <v>15</v>
      </c>
      <c r="F33" s="17"/>
      <c r="G33" s="77">
        <f t="shared" si="2"/>
        <v>0</v>
      </c>
      <c r="H33" s="166">
        <v>8</v>
      </c>
      <c r="I33" s="77">
        <f t="shared" si="3"/>
        <v>0</v>
      </c>
    </row>
    <row r="34" spans="1:9" ht="172.5" customHeight="1">
      <c r="A34" s="30">
        <v>20</v>
      </c>
      <c r="B34" s="134" t="s">
        <v>595</v>
      </c>
      <c r="C34" s="15"/>
      <c r="D34" s="14" t="s">
        <v>18</v>
      </c>
      <c r="E34" s="14">
        <v>20</v>
      </c>
      <c r="F34" s="17"/>
      <c r="G34" s="77">
        <f t="shared" si="2"/>
        <v>0</v>
      </c>
      <c r="H34" s="166">
        <v>8</v>
      </c>
      <c r="I34" s="77">
        <f t="shared" si="3"/>
        <v>0</v>
      </c>
    </row>
    <row r="35" spans="1:9" ht="17.25" customHeight="1">
      <c r="A35" s="30">
        <v>21</v>
      </c>
      <c r="B35" s="134" t="s">
        <v>596</v>
      </c>
      <c r="C35" s="15"/>
      <c r="D35" s="14" t="s">
        <v>18</v>
      </c>
      <c r="E35" s="14">
        <v>10</v>
      </c>
      <c r="F35" s="17"/>
      <c r="G35" s="77">
        <f t="shared" si="2"/>
        <v>0</v>
      </c>
      <c r="H35" s="166">
        <v>8</v>
      </c>
      <c r="I35" s="77">
        <f t="shared" si="3"/>
        <v>0</v>
      </c>
    </row>
    <row r="36" spans="1:17" ht="12.75" customHeight="1">
      <c r="A36" s="30">
        <v>22</v>
      </c>
      <c r="B36" s="230" t="s">
        <v>597</v>
      </c>
      <c r="C36" s="231"/>
      <c r="D36" s="69" t="s">
        <v>18</v>
      </c>
      <c r="E36" s="93">
        <v>1100</v>
      </c>
      <c r="F36" s="117"/>
      <c r="G36" s="77">
        <f t="shared" si="2"/>
        <v>0</v>
      </c>
      <c r="H36" s="30">
        <v>23</v>
      </c>
      <c r="I36" s="108">
        <f>G36*1.23</f>
        <v>0</v>
      </c>
      <c r="J36" s="1"/>
      <c r="L36" s="1"/>
      <c r="M36" s="1"/>
      <c r="N36" s="1"/>
      <c r="O36" s="1"/>
      <c r="P36" s="1"/>
      <c r="Q36" s="1"/>
    </row>
    <row r="37" spans="1:17" ht="28.5" customHeight="1">
      <c r="A37" s="30">
        <v>23</v>
      </c>
      <c r="B37" s="230" t="s">
        <v>598</v>
      </c>
      <c r="C37" s="231"/>
      <c r="D37" s="69" t="s">
        <v>26</v>
      </c>
      <c r="E37" s="93">
        <v>1</v>
      </c>
      <c r="F37" s="117"/>
      <c r="G37" s="77">
        <f t="shared" si="2"/>
        <v>0</v>
      </c>
      <c r="H37" s="30">
        <v>8</v>
      </c>
      <c r="I37" s="108">
        <f aca="true" t="shared" si="4" ref="I37:I50">G37*1.08</f>
        <v>0</v>
      </c>
      <c r="J37" s="1"/>
      <c r="L37" s="1"/>
      <c r="M37" s="1"/>
      <c r="N37" s="1"/>
      <c r="O37" s="1"/>
      <c r="P37" s="1"/>
      <c r="Q37" s="1"/>
    </row>
    <row r="38" spans="1:9" ht="14.25" customHeight="1">
      <c r="A38" s="30">
        <v>24</v>
      </c>
      <c r="B38" s="106" t="s">
        <v>599</v>
      </c>
      <c r="C38" s="15"/>
      <c r="D38" s="14" t="s">
        <v>18</v>
      </c>
      <c r="E38" s="14">
        <v>10</v>
      </c>
      <c r="F38" s="17"/>
      <c r="G38" s="77">
        <f t="shared" si="2"/>
        <v>0</v>
      </c>
      <c r="H38" s="166">
        <v>8</v>
      </c>
      <c r="I38" s="77">
        <f t="shared" si="4"/>
        <v>0</v>
      </c>
    </row>
    <row r="39" spans="1:9" ht="43.5" customHeight="1">
      <c r="A39" s="30">
        <v>25</v>
      </c>
      <c r="B39" s="232" t="s">
        <v>600</v>
      </c>
      <c r="C39" s="145"/>
      <c r="D39" s="14" t="s">
        <v>18</v>
      </c>
      <c r="E39" s="14">
        <v>20</v>
      </c>
      <c r="F39" s="17"/>
      <c r="G39" s="77">
        <f t="shared" si="2"/>
        <v>0</v>
      </c>
      <c r="H39" s="166">
        <v>8</v>
      </c>
      <c r="I39" s="77">
        <f t="shared" si="4"/>
        <v>0</v>
      </c>
    </row>
    <row r="40" spans="1:9" ht="19.5" customHeight="1">
      <c r="A40" s="30">
        <v>26</v>
      </c>
      <c r="B40" s="232" t="s">
        <v>601</v>
      </c>
      <c r="C40" s="145"/>
      <c r="D40" s="14" t="s">
        <v>18</v>
      </c>
      <c r="E40" s="14">
        <v>500</v>
      </c>
      <c r="F40" s="17"/>
      <c r="G40" s="77">
        <f t="shared" si="2"/>
        <v>0</v>
      </c>
      <c r="H40" s="166">
        <v>8</v>
      </c>
      <c r="I40" s="77">
        <f t="shared" si="4"/>
        <v>0</v>
      </c>
    </row>
    <row r="41" spans="1:9" ht="73.5" customHeight="1">
      <c r="A41" s="30">
        <v>27</v>
      </c>
      <c r="B41" s="232" t="s">
        <v>602</v>
      </c>
      <c r="C41" s="145"/>
      <c r="D41" s="14" t="s">
        <v>18</v>
      </c>
      <c r="E41" s="14">
        <v>5</v>
      </c>
      <c r="F41" s="17"/>
      <c r="G41" s="77">
        <f t="shared" si="2"/>
        <v>0</v>
      </c>
      <c r="H41" s="166">
        <v>8</v>
      </c>
      <c r="I41" s="77">
        <f t="shared" si="4"/>
        <v>0</v>
      </c>
    </row>
    <row r="42" spans="1:9" ht="39.75" customHeight="1">
      <c r="A42" s="30">
        <v>28</v>
      </c>
      <c r="B42" s="32" t="s">
        <v>603</v>
      </c>
      <c r="C42" s="15"/>
      <c r="D42" s="14" t="s">
        <v>18</v>
      </c>
      <c r="E42" s="14">
        <v>300</v>
      </c>
      <c r="F42" s="17"/>
      <c r="G42" s="77">
        <f t="shared" si="2"/>
        <v>0</v>
      </c>
      <c r="H42" s="166">
        <v>8</v>
      </c>
      <c r="I42" s="77">
        <f t="shared" si="4"/>
        <v>0</v>
      </c>
    </row>
    <row r="43" spans="1:17" ht="63.75" customHeight="1">
      <c r="A43" s="30">
        <v>29</v>
      </c>
      <c r="B43" s="63" t="s">
        <v>604</v>
      </c>
      <c r="C43" s="14"/>
      <c r="D43" s="24" t="s">
        <v>18</v>
      </c>
      <c r="E43" s="24">
        <v>2</v>
      </c>
      <c r="F43" s="17"/>
      <c r="G43" s="77">
        <f t="shared" si="2"/>
        <v>0</v>
      </c>
      <c r="H43" s="14">
        <v>8</v>
      </c>
      <c r="I43" s="77">
        <f t="shared" si="4"/>
        <v>0</v>
      </c>
      <c r="J43" s="1"/>
      <c r="L43" s="1"/>
      <c r="M43" s="1"/>
      <c r="N43" s="1"/>
      <c r="O43" s="1"/>
      <c r="P43" s="1"/>
      <c r="Q43" s="1"/>
    </row>
    <row r="44" spans="1:17" ht="63.75" customHeight="1">
      <c r="A44" s="30">
        <v>30</v>
      </c>
      <c r="B44" s="63" t="s">
        <v>605</v>
      </c>
      <c r="C44" s="14"/>
      <c r="D44" s="24" t="s">
        <v>18</v>
      </c>
      <c r="E44" s="24">
        <v>3</v>
      </c>
      <c r="F44" s="17"/>
      <c r="G44" s="77">
        <f t="shared" si="2"/>
        <v>0</v>
      </c>
      <c r="H44" s="14">
        <v>8</v>
      </c>
      <c r="I44" s="77">
        <f t="shared" si="4"/>
        <v>0</v>
      </c>
      <c r="J44" s="1"/>
      <c r="L44" s="1"/>
      <c r="M44" s="1"/>
      <c r="N44" s="1"/>
      <c r="O44" s="1"/>
      <c r="P44" s="1"/>
      <c r="Q44" s="1"/>
    </row>
    <row r="45" spans="1:17" ht="63.75" customHeight="1">
      <c r="A45" s="30">
        <v>31</v>
      </c>
      <c r="B45" s="32" t="s">
        <v>606</v>
      </c>
      <c r="C45" s="14"/>
      <c r="D45" s="24" t="s">
        <v>18</v>
      </c>
      <c r="E45" s="24">
        <v>5</v>
      </c>
      <c r="F45" s="17"/>
      <c r="G45" s="77">
        <f t="shared" si="2"/>
        <v>0</v>
      </c>
      <c r="H45" s="14">
        <v>8</v>
      </c>
      <c r="I45" s="77">
        <f t="shared" si="4"/>
        <v>0</v>
      </c>
      <c r="J45" s="1"/>
      <c r="L45" s="1"/>
      <c r="M45" s="1"/>
      <c r="N45" s="1"/>
      <c r="O45" s="1"/>
      <c r="P45" s="1"/>
      <c r="Q45" s="1"/>
    </row>
    <row r="46" spans="1:17" ht="66.75" customHeight="1">
      <c r="A46" s="30">
        <v>32</v>
      </c>
      <c r="B46" s="32" t="s">
        <v>607</v>
      </c>
      <c r="C46" s="14"/>
      <c r="D46" s="24" t="s">
        <v>18</v>
      </c>
      <c r="E46" s="24">
        <v>80</v>
      </c>
      <c r="F46" s="17"/>
      <c r="G46" s="77">
        <f t="shared" si="2"/>
        <v>0</v>
      </c>
      <c r="H46" s="14">
        <v>8</v>
      </c>
      <c r="I46" s="77">
        <f t="shared" si="4"/>
        <v>0</v>
      </c>
      <c r="J46" s="1"/>
      <c r="L46" s="1"/>
      <c r="M46" s="1"/>
      <c r="N46" s="1"/>
      <c r="O46" s="1"/>
      <c r="P46" s="1"/>
      <c r="Q46" s="1"/>
    </row>
    <row r="47" spans="1:17" ht="63.75" customHeight="1">
      <c r="A47" s="30">
        <v>33</v>
      </c>
      <c r="B47" s="109" t="s">
        <v>608</v>
      </c>
      <c r="C47" s="14"/>
      <c r="D47" s="24" t="s">
        <v>18</v>
      </c>
      <c r="E47" s="24">
        <v>50</v>
      </c>
      <c r="F47" s="17"/>
      <c r="G47" s="77">
        <f t="shared" si="2"/>
        <v>0</v>
      </c>
      <c r="H47" s="14">
        <v>8</v>
      </c>
      <c r="I47" s="77">
        <f t="shared" si="4"/>
        <v>0</v>
      </c>
      <c r="J47" s="1"/>
      <c r="L47" s="1"/>
      <c r="M47" s="1"/>
      <c r="N47" s="1"/>
      <c r="O47" s="1"/>
      <c r="P47" s="1"/>
      <c r="Q47" s="1"/>
    </row>
    <row r="48" spans="1:17" ht="51.75" customHeight="1">
      <c r="A48" s="30">
        <v>34</v>
      </c>
      <c r="B48" s="109" t="s">
        <v>609</v>
      </c>
      <c r="C48" s="14"/>
      <c r="D48" s="24" t="s">
        <v>18</v>
      </c>
      <c r="E48" s="24">
        <v>3</v>
      </c>
      <c r="F48" s="17"/>
      <c r="G48" s="77">
        <f t="shared" si="2"/>
        <v>0</v>
      </c>
      <c r="H48" s="14">
        <v>8</v>
      </c>
      <c r="I48" s="77">
        <f t="shared" si="4"/>
        <v>0</v>
      </c>
      <c r="J48" s="1"/>
      <c r="L48" s="1"/>
      <c r="M48" s="1"/>
      <c r="N48" s="1"/>
      <c r="O48" s="1"/>
      <c r="P48" s="1"/>
      <c r="Q48" s="1"/>
    </row>
    <row r="49" spans="1:17" ht="219.75" customHeight="1">
      <c r="A49" s="30">
        <v>35</v>
      </c>
      <c r="B49" s="109" t="s">
        <v>610</v>
      </c>
      <c r="C49" s="14"/>
      <c r="D49" s="24" t="s">
        <v>18</v>
      </c>
      <c r="E49" s="21">
        <v>30</v>
      </c>
      <c r="F49" s="17"/>
      <c r="G49" s="77">
        <f t="shared" si="2"/>
        <v>0</v>
      </c>
      <c r="H49" s="14">
        <v>8</v>
      </c>
      <c r="I49" s="77">
        <f t="shared" si="4"/>
        <v>0</v>
      </c>
      <c r="J49" s="1"/>
      <c r="L49" s="1"/>
      <c r="M49" s="1"/>
      <c r="N49" s="1"/>
      <c r="O49" s="1"/>
      <c r="P49" s="1"/>
      <c r="Q49" s="1"/>
    </row>
    <row r="50" spans="1:17" ht="168.75" customHeight="1">
      <c r="A50" s="30">
        <v>36</v>
      </c>
      <c r="B50" s="109" t="s">
        <v>611</v>
      </c>
      <c r="C50" s="14"/>
      <c r="D50" s="24" t="s">
        <v>18</v>
      </c>
      <c r="E50" s="24">
        <v>2</v>
      </c>
      <c r="F50" s="17"/>
      <c r="G50" s="77">
        <f t="shared" si="2"/>
        <v>0</v>
      </c>
      <c r="H50" s="14">
        <v>8</v>
      </c>
      <c r="I50" s="77">
        <f t="shared" si="4"/>
        <v>0</v>
      </c>
      <c r="J50" s="1"/>
      <c r="L50" s="1"/>
      <c r="M50" s="1"/>
      <c r="N50" s="1"/>
      <c r="O50" s="1"/>
      <c r="P50" s="1"/>
      <c r="Q50" s="1"/>
    </row>
    <row r="51" spans="1:9" ht="15" customHeight="1">
      <c r="A51" s="341" t="s">
        <v>492</v>
      </c>
      <c r="B51" s="341"/>
      <c r="C51" s="341"/>
      <c r="D51" s="341"/>
      <c r="E51" s="341"/>
      <c r="F51" s="341"/>
      <c r="G51" s="98">
        <f>SUM(G11:G50)</f>
        <v>0</v>
      </c>
      <c r="H51" s="98"/>
      <c r="I51" s="51">
        <f>SUM(I11:I50)</f>
        <v>0</v>
      </c>
    </row>
    <row r="52" spans="1:9" ht="12.75" customHeight="1">
      <c r="A52" s="1"/>
      <c r="B52" s="1"/>
      <c r="C52" s="1"/>
      <c r="D52" s="1"/>
      <c r="E52" s="1"/>
      <c r="F52" s="1"/>
      <c r="G52" s="1"/>
      <c r="H52" s="1"/>
      <c r="I52" s="1"/>
    </row>
    <row r="53" spans="1:9" ht="12.75" customHeight="1">
      <c r="A53" s="1"/>
      <c r="B53" s="1"/>
      <c r="C53" s="1"/>
      <c r="D53" s="1"/>
      <c r="E53" s="1"/>
      <c r="F53" s="1"/>
      <c r="G53" s="1"/>
      <c r="H53" s="1"/>
      <c r="I53" s="1"/>
    </row>
    <row r="54" spans="1:9" ht="12.75" customHeight="1">
      <c r="A54" s="1"/>
      <c r="B54" s="1"/>
      <c r="C54" s="1"/>
      <c r="D54" s="1"/>
      <c r="E54" s="1"/>
      <c r="F54" s="1"/>
      <c r="G54" s="1"/>
      <c r="H54" s="1"/>
      <c r="I54" s="1"/>
    </row>
    <row r="55" spans="1:9" ht="12.75" customHeight="1">
      <c r="A55" s="1"/>
      <c r="B55" s="1"/>
      <c r="C55" s="1"/>
      <c r="D55" s="1"/>
      <c r="E55" s="1"/>
      <c r="F55" s="342" t="s">
        <v>120</v>
      </c>
      <c r="G55" s="342"/>
      <c r="H55" s="342"/>
      <c r="I55" s="342"/>
    </row>
    <row r="56" spans="1:9" ht="12.75" customHeight="1">
      <c r="A56" s="1"/>
      <c r="B56" s="1"/>
      <c r="C56" s="1"/>
      <c r="D56" s="1"/>
      <c r="E56" s="1"/>
      <c r="F56" s="1" t="s">
        <v>121</v>
      </c>
      <c r="G56" s="1"/>
      <c r="H56" s="1"/>
      <c r="I56" s="1"/>
    </row>
  </sheetData>
  <sheetProtection selectLockedCells="1" selectUnlockedCells="1"/>
  <mergeCells count="4">
    <mergeCell ref="A6:I6"/>
    <mergeCell ref="A8:I8"/>
    <mergeCell ref="A51:F51"/>
    <mergeCell ref="F55:I55"/>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S22"/>
  <sheetViews>
    <sheetView zoomScalePageLayoutView="0" workbookViewId="0" topLeftCell="A13">
      <selection activeCell="F16" sqref="F16"/>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2.75" customHeight="1">
      <c r="A8" s="340" t="s">
        <v>612</v>
      </c>
      <c r="B8" s="340"/>
      <c r="C8" s="340"/>
      <c r="D8" s="340"/>
      <c r="E8" s="340"/>
      <c r="F8" s="340"/>
      <c r="G8" s="340"/>
      <c r="H8" s="340"/>
      <c r="I8" s="340"/>
    </row>
    <row r="9" spans="1:9" ht="78.75" customHeight="1">
      <c r="A9" s="6" t="s">
        <v>6</v>
      </c>
      <c r="B9" s="6" t="s">
        <v>7</v>
      </c>
      <c r="C9" s="6" t="s">
        <v>8</v>
      </c>
      <c r="D9" s="6" t="s">
        <v>9</v>
      </c>
      <c r="E9" s="6"/>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1" s="118" customFormat="1" ht="15.75" customHeight="1">
      <c r="A11" s="63">
        <v>1</v>
      </c>
      <c r="B11" s="63" t="s">
        <v>613</v>
      </c>
      <c r="C11" s="63"/>
      <c r="D11" s="24" t="s">
        <v>18</v>
      </c>
      <c r="E11" s="14">
        <v>1</v>
      </c>
      <c r="F11" s="17"/>
      <c r="G11" s="77">
        <f aca="true" t="shared" si="0" ref="G11:G16">E11*F11</f>
        <v>0</v>
      </c>
      <c r="H11" s="14">
        <v>8</v>
      </c>
      <c r="I11" s="77">
        <f aca="true" t="shared" si="1" ref="I11:I16">G11*1.08</f>
        <v>0</v>
      </c>
      <c r="K11"/>
    </row>
    <row r="12" spans="1:19" ht="180.75" customHeight="1">
      <c r="A12" s="14">
        <v>2</v>
      </c>
      <c r="B12" s="109" t="s">
        <v>614</v>
      </c>
      <c r="C12" s="14"/>
      <c r="D12" s="24" t="s">
        <v>18</v>
      </c>
      <c r="E12" s="24">
        <v>1</v>
      </c>
      <c r="F12" s="17"/>
      <c r="G12" s="77">
        <f t="shared" si="0"/>
        <v>0</v>
      </c>
      <c r="H12" s="14">
        <v>8</v>
      </c>
      <c r="I12" s="77">
        <f t="shared" si="1"/>
        <v>0</v>
      </c>
      <c r="J12" s="1"/>
      <c r="L12" s="1"/>
      <c r="M12" s="1"/>
      <c r="N12" s="1"/>
      <c r="O12" s="1"/>
      <c r="P12" s="1"/>
      <c r="Q12" s="1"/>
      <c r="R12" s="1"/>
      <c r="S12" s="1"/>
    </row>
    <row r="13" spans="1:19" ht="192" customHeight="1">
      <c r="A13" s="14">
        <v>3</v>
      </c>
      <c r="B13" s="109" t="s">
        <v>615</v>
      </c>
      <c r="C13" s="178"/>
      <c r="D13" s="24" t="s">
        <v>18</v>
      </c>
      <c r="E13" s="24">
        <v>1500</v>
      </c>
      <c r="F13" s="17"/>
      <c r="G13" s="77">
        <f t="shared" si="0"/>
        <v>0</v>
      </c>
      <c r="H13" s="14">
        <v>8</v>
      </c>
      <c r="I13" s="77">
        <f t="shared" si="1"/>
        <v>0</v>
      </c>
      <c r="J13" s="1"/>
      <c r="L13" s="1"/>
      <c r="M13" s="1"/>
      <c r="N13" s="1"/>
      <c r="O13" s="1"/>
      <c r="P13" s="1"/>
      <c r="Q13" s="1"/>
      <c r="R13" s="1"/>
      <c r="S13" s="1"/>
    </row>
    <row r="14" spans="1:10" ht="102.75" customHeight="1">
      <c r="A14" s="14">
        <v>4</v>
      </c>
      <c r="B14" s="233" t="s">
        <v>616</v>
      </c>
      <c r="C14" s="15"/>
      <c r="D14" s="14" t="s">
        <v>18</v>
      </c>
      <c r="E14" s="14">
        <v>86</v>
      </c>
      <c r="F14" s="17"/>
      <c r="G14" s="77">
        <f t="shared" si="0"/>
        <v>0</v>
      </c>
      <c r="H14" s="166">
        <v>8</v>
      </c>
      <c r="I14" s="77">
        <f t="shared" si="1"/>
        <v>0</v>
      </c>
      <c r="J14" s="1"/>
    </row>
    <row r="15" spans="1:10" ht="27" customHeight="1">
      <c r="A15" s="14">
        <v>5</v>
      </c>
      <c r="B15" s="233" t="s">
        <v>617</v>
      </c>
      <c r="C15" s="15"/>
      <c r="D15" s="14" t="s">
        <v>18</v>
      </c>
      <c r="E15" s="14">
        <v>450</v>
      </c>
      <c r="F15" s="17"/>
      <c r="G15" s="77">
        <f t="shared" si="0"/>
        <v>0</v>
      </c>
      <c r="H15" s="166"/>
      <c r="I15" s="77">
        <f t="shared" si="1"/>
        <v>0</v>
      </c>
      <c r="J15" s="1"/>
    </row>
    <row r="16" spans="1:10" ht="42" customHeight="1">
      <c r="A16" s="14">
        <v>6</v>
      </c>
      <c r="B16" s="233" t="s">
        <v>618</v>
      </c>
      <c r="C16" s="15"/>
      <c r="D16" s="14" t="s">
        <v>18</v>
      </c>
      <c r="E16" s="21">
        <v>30</v>
      </c>
      <c r="F16" s="76"/>
      <c r="G16" s="77">
        <f t="shared" si="0"/>
        <v>0</v>
      </c>
      <c r="H16" s="166">
        <v>8</v>
      </c>
      <c r="I16" s="77">
        <f t="shared" si="1"/>
        <v>0</v>
      </c>
      <c r="J16" s="1"/>
    </row>
    <row r="17" spans="1:10" ht="15" customHeight="1">
      <c r="A17" s="341"/>
      <c r="B17" s="341"/>
      <c r="C17" s="341"/>
      <c r="D17" s="341"/>
      <c r="E17" s="341"/>
      <c r="F17" s="341"/>
      <c r="G17" s="98">
        <f>SUM(G11:G16)</f>
        <v>0</v>
      </c>
      <c r="H17" s="98"/>
      <c r="I17" s="51">
        <f>SUM(I11:I16)</f>
        <v>0</v>
      </c>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342" t="s">
        <v>120</v>
      </c>
      <c r="G21" s="342"/>
      <c r="H21" s="342"/>
      <c r="I21" s="342"/>
      <c r="J21" s="1"/>
    </row>
    <row r="22" spans="1:10" ht="12.75" customHeight="1">
      <c r="A22" s="1"/>
      <c r="B22" s="1"/>
      <c r="C22" s="1"/>
      <c r="D22" s="1"/>
      <c r="E22" s="1"/>
      <c r="F22" s="1" t="s">
        <v>121</v>
      </c>
      <c r="G22" s="1"/>
      <c r="H22" s="1"/>
      <c r="I22" s="1"/>
      <c r="J22" s="1"/>
    </row>
  </sheetData>
  <sheetProtection selectLockedCells="1" selectUnlockedCells="1"/>
  <mergeCells count="4">
    <mergeCell ref="A6:I6"/>
    <mergeCell ref="A8:I8"/>
    <mergeCell ref="A17:F17"/>
    <mergeCell ref="F21:I2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K52"/>
  <sheetViews>
    <sheetView zoomScalePageLayoutView="0" workbookViewId="0" topLeftCell="A28">
      <selection activeCell="F10" sqref="F10:F46"/>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175" customWidth="1"/>
    <col min="7" max="7" width="13.140625" style="0" customWidth="1"/>
    <col min="8" max="8" width="6.00390625" style="0" customWidth="1"/>
    <col min="9" max="9" width="13.28125" style="0" customWidth="1"/>
    <col min="11" max="11" width="9.00390625" style="73" customWidth="1"/>
  </cols>
  <sheetData>
    <row r="1" spans="1:7" ht="12.75">
      <c r="A1" s="362" t="s">
        <v>818</v>
      </c>
      <c r="B1" s="362"/>
      <c r="C1" s="234"/>
      <c r="D1" s="234"/>
      <c r="E1" s="235"/>
      <c r="F1" s="236"/>
      <c r="G1" t="s">
        <v>0</v>
      </c>
    </row>
    <row r="2" spans="1:10" ht="12.75">
      <c r="A2" s="235"/>
      <c r="B2" s="235" t="s">
        <v>1</v>
      </c>
      <c r="C2" s="235"/>
      <c r="D2" s="235"/>
      <c r="E2" s="235"/>
      <c r="F2" s="236"/>
      <c r="J2" s="235"/>
    </row>
    <row r="3" spans="1:6" ht="12.75">
      <c r="A3" s="235"/>
      <c r="B3" s="235" t="s">
        <v>2</v>
      </c>
      <c r="C3" s="235"/>
      <c r="D3" s="235"/>
      <c r="E3" s="235"/>
      <c r="F3" s="236"/>
    </row>
    <row r="4" spans="1:6" ht="12.75">
      <c r="A4" s="235"/>
      <c r="B4" s="235" t="s">
        <v>3</v>
      </c>
      <c r="C4" s="235"/>
      <c r="D4" s="235"/>
      <c r="E4" s="235"/>
      <c r="F4" s="236"/>
    </row>
    <row r="5" spans="1:9" ht="14.25">
      <c r="A5" s="355" t="s">
        <v>470</v>
      </c>
      <c r="B5" s="355"/>
      <c r="C5" s="355"/>
      <c r="D5" s="355"/>
      <c r="E5" s="355"/>
      <c r="F5" s="355"/>
      <c r="G5" s="355"/>
      <c r="H5" s="355"/>
      <c r="I5" s="355"/>
    </row>
    <row r="7" spans="1:11" ht="18">
      <c r="A7" s="363" t="s">
        <v>619</v>
      </c>
      <c r="B7" s="363"/>
      <c r="C7" s="363"/>
      <c r="D7" s="363"/>
      <c r="E7" s="363"/>
      <c r="F7" s="363"/>
      <c r="G7" s="363"/>
      <c r="H7" s="363"/>
      <c r="I7" s="363"/>
      <c r="J7" s="237"/>
      <c r="K7" s="238"/>
    </row>
    <row r="8" spans="1:9" ht="75">
      <c r="A8" s="10" t="s">
        <v>6</v>
      </c>
      <c r="B8" s="10" t="s">
        <v>7</v>
      </c>
      <c r="C8" s="10" t="s">
        <v>8</v>
      </c>
      <c r="D8" s="10" t="s">
        <v>245</v>
      </c>
      <c r="E8" s="10" t="s">
        <v>10</v>
      </c>
      <c r="F8" s="239" t="s">
        <v>11</v>
      </c>
      <c r="G8" s="10" t="s">
        <v>12</v>
      </c>
      <c r="H8" s="10" t="s">
        <v>13</v>
      </c>
      <c r="I8" s="10" t="s">
        <v>472</v>
      </c>
    </row>
    <row r="9" spans="1:9" ht="12.75">
      <c r="A9" s="198">
        <v>1</v>
      </c>
      <c r="B9" s="198">
        <v>2</v>
      </c>
      <c r="C9" s="198">
        <v>3</v>
      </c>
      <c r="D9" s="198">
        <v>4</v>
      </c>
      <c r="E9" s="198">
        <v>5</v>
      </c>
      <c r="F9" s="240">
        <v>6</v>
      </c>
      <c r="G9" s="198">
        <v>7</v>
      </c>
      <c r="H9" s="198">
        <v>8</v>
      </c>
      <c r="I9" s="198">
        <v>9</v>
      </c>
    </row>
    <row r="10" spans="1:11" ht="42" customHeight="1">
      <c r="A10" s="32">
        <v>1</v>
      </c>
      <c r="B10" s="32" t="s">
        <v>620</v>
      </c>
      <c r="C10" s="32"/>
      <c r="D10" s="198" t="s">
        <v>621</v>
      </c>
      <c r="E10" s="24">
        <v>5</v>
      </c>
      <c r="F10" s="241"/>
      <c r="G10" s="191">
        <f aca="true" t="shared" si="0" ref="G10:G46">E10*F10</f>
        <v>0</v>
      </c>
      <c r="H10" s="198">
        <v>8</v>
      </c>
      <c r="I10" s="191">
        <f aca="true" t="shared" si="1" ref="I10:I32">G10*1.08</f>
        <v>0</v>
      </c>
      <c r="K10"/>
    </row>
    <row r="11" spans="1:11" ht="39.75" customHeight="1">
      <c r="A11" s="32">
        <v>2</v>
      </c>
      <c r="B11" s="32" t="s">
        <v>622</v>
      </c>
      <c r="C11" s="32"/>
      <c r="D11" s="198" t="s">
        <v>623</v>
      </c>
      <c r="E11" s="24">
        <v>300</v>
      </c>
      <c r="F11" s="241"/>
      <c r="G11" s="191">
        <f t="shared" si="0"/>
        <v>0</v>
      </c>
      <c r="H11" s="198">
        <v>8</v>
      </c>
      <c r="I11" s="191">
        <f t="shared" si="1"/>
        <v>0</v>
      </c>
      <c r="K11"/>
    </row>
    <row r="12" spans="1:11" ht="42.75" customHeight="1">
      <c r="A12" s="32">
        <v>3</v>
      </c>
      <c r="B12" s="32" t="s">
        <v>624</v>
      </c>
      <c r="C12" s="32"/>
      <c r="D12" s="198" t="s">
        <v>623</v>
      </c>
      <c r="E12" s="24">
        <v>715</v>
      </c>
      <c r="F12" s="241"/>
      <c r="G12" s="191">
        <f t="shared" si="0"/>
        <v>0</v>
      </c>
      <c r="H12" s="198">
        <v>8</v>
      </c>
      <c r="I12" s="191">
        <f t="shared" si="1"/>
        <v>0</v>
      </c>
      <c r="K12"/>
    </row>
    <row r="13" spans="1:11" ht="27.75" customHeight="1">
      <c r="A13" s="32">
        <v>4</v>
      </c>
      <c r="B13" s="32" t="s">
        <v>625</v>
      </c>
      <c r="C13" s="32"/>
      <c r="D13" s="198" t="s">
        <v>623</v>
      </c>
      <c r="E13" s="24">
        <v>2</v>
      </c>
      <c r="F13" s="241"/>
      <c r="G13" s="191">
        <f t="shared" si="0"/>
        <v>0</v>
      </c>
      <c r="H13" s="198">
        <v>8</v>
      </c>
      <c r="I13" s="191">
        <f t="shared" si="1"/>
        <v>0</v>
      </c>
      <c r="K13"/>
    </row>
    <row r="14" spans="1:11" ht="39" customHeight="1">
      <c r="A14" s="32">
        <v>5</v>
      </c>
      <c r="B14" s="32" t="s">
        <v>626</v>
      </c>
      <c r="C14" s="32"/>
      <c r="D14" s="198" t="s">
        <v>26</v>
      </c>
      <c r="E14" s="24">
        <v>8</v>
      </c>
      <c r="F14" s="241"/>
      <c r="G14" s="191">
        <f t="shared" si="0"/>
        <v>0</v>
      </c>
      <c r="H14" s="198">
        <v>8</v>
      </c>
      <c r="I14" s="191">
        <f t="shared" si="1"/>
        <v>0</v>
      </c>
      <c r="K14"/>
    </row>
    <row r="15" spans="1:11" ht="27.75" customHeight="1">
      <c r="A15" s="32">
        <v>6</v>
      </c>
      <c r="B15" s="32" t="s">
        <v>627</v>
      </c>
      <c r="C15" s="32"/>
      <c r="D15" s="198" t="s">
        <v>26</v>
      </c>
      <c r="E15" s="24">
        <v>4</v>
      </c>
      <c r="F15" s="241"/>
      <c r="G15" s="191">
        <f t="shared" si="0"/>
        <v>0</v>
      </c>
      <c r="H15" s="198">
        <v>8</v>
      </c>
      <c r="I15" s="191">
        <f t="shared" si="1"/>
        <v>0</v>
      </c>
      <c r="K15"/>
    </row>
    <row r="16" spans="1:11" ht="29.25" customHeight="1">
      <c r="A16" s="32">
        <v>7</v>
      </c>
      <c r="B16" s="32" t="s">
        <v>628</v>
      </c>
      <c r="C16" s="32"/>
      <c r="D16" s="198" t="s">
        <v>35</v>
      </c>
      <c r="E16" s="24">
        <v>87</v>
      </c>
      <c r="F16" s="241"/>
      <c r="G16" s="191">
        <f t="shared" si="0"/>
        <v>0</v>
      </c>
      <c r="H16" s="198">
        <v>8</v>
      </c>
      <c r="I16" s="191">
        <f t="shared" si="1"/>
        <v>0</v>
      </c>
      <c r="K16"/>
    </row>
    <row r="17" spans="1:11" ht="27.75" customHeight="1">
      <c r="A17" s="32">
        <v>8</v>
      </c>
      <c r="B17" s="32" t="s">
        <v>629</v>
      </c>
      <c r="C17" s="32"/>
      <c r="D17" s="198" t="s">
        <v>35</v>
      </c>
      <c r="E17" s="24">
        <v>3</v>
      </c>
      <c r="F17" s="241"/>
      <c r="G17" s="191">
        <f t="shared" si="0"/>
        <v>0</v>
      </c>
      <c r="H17" s="198">
        <v>8</v>
      </c>
      <c r="I17" s="191">
        <f t="shared" si="1"/>
        <v>0</v>
      </c>
      <c r="K17"/>
    </row>
    <row r="18" spans="1:11" ht="28.5" customHeight="1">
      <c r="A18" s="32">
        <v>9</v>
      </c>
      <c r="B18" s="32" t="s">
        <v>630</v>
      </c>
      <c r="C18" s="32"/>
      <c r="D18" s="198" t="s">
        <v>35</v>
      </c>
      <c r="E18" s="24">
        <v>10</v>
      </c>
      <c r="F18" s="241"/>
      <c r="G18" s="191">
        <f t="shared" si="0"/>
        <v>0</v>
      </c>
      <c r="H18" s="198">
        <v>8</v>
      </c>
      <c r="I18" s="191">
        <f t="shared" si="1"/>
        <v>0</v>
      </c>
      <c r="K18"/>
    </row>
    <row r="19" spans="1:11" ht="28.5" customHeight="1">
      <c r="A19" s="32">
        <v>10</v>
      </c>
      <c r="B19" s="32" t="s">
        <v>631</v>
      </c>
      <c r="C19" s="32"/>
      <c r="D19" s="198" t="s">
        <v>18</v>
      </c>
      <c r="E19" s="24">
        <v>20</v>
      </c>
      <c r="F19" s="241"/>
      <c r="G19" s="191">
        <f t="shared" si="0"/>
        <v>0</v>
      </c>
      <c r="H19" s="198">
        <v>8</v>
      </c>
      <c r="I19" s="191">
        <f t="shared" si="1"/>
        <v>0</v>
      </c>
      <c r="K19"/>
    </row>
    <row r="20" spans="1:11" ht="30" customHeight="1">
      <c r="A20" s="32">
        <v>11</v>
      </c>
      <c r="B20" s="32" t="s">
        <v>632</v>
      </c>
      <c r="C20" s="32"/>
      <c r="D20" s="198" t="s">
        <v>35</v>
      </c>
      <c r="E20" s="24">
        <v>2</v>
      </c>
      <c r="F20" s="241"/>
      <c r="G20" s="191">
        <f t="shared" si="0"/>
        <v>0</v>
      </c>
      <c r="H20" s="198">
        <v>8</v>
      </c>
      <c r="I20" s="191">
        <f t="shared" si="1"/>
        <v>0</v>
      </c>
      <c r="K20"/>
    </row>
    <row r="21" spans="1:11" ht="29.25" customHeight="1">
      <c r="A21" s="32">
        <v>12</v>
      </c>
      <c r="B21" s="32" t="s">
        <v>633</v>
      </c>
      <c r="C21" s="32"/>
      <c r="D21" s="198" t="s">
        <v>18</v>
      </c>
      <c r="E21" s="24">
        <v>2</v>
      </c>
      <c r="F21" s="241"/>
      <c r="G21" s="191">
        <f t="shared" si="0"/>
        <v>0</v>
      </c>
      <c r="H21" s="198">
        <v>8</v>
      </c>
      <c r="I21" s="191">
        <f t="shared" si="1"/>
        <v>0</v>
      </c>
      <c r="K21"/>
    </row>
    <row r="22" spans="1:11" ht="29.25" customHeight="1">
      <c r="A22" s="32">
        <v>13</v>
      </c>
      <c r="B22" s="32" t="s">
        <v>634</v>
      </c>
      <c r="C22" s="32"/>
      <c r="D22" s="198" t="s">
        <v>18</v>
      </c>
      <c r="E22" s="24">
        <v>210</v>
      </c>
      <c r="F22" s="241"/>
      <c r="G22" s="191">
        <f t="shared" si="0"/>
        <v>0</v>
      </c>
      <c r="H22" s="198">
        <v>8</v>
      </c>
      <c r="I22" s="191">
        <f t="shared" si="1"/>
        <v>0</v>
      </c>
      <c r="K22"/>
    </row>
    <row r="23" spans="1:11" ht="31.5" customHeight="1">
      <c r="A23" s="32">
        <v>14</v>
      </c>
      <c r="B23" s="32" t="s">
        <v>635</v>
      </c>
      <c r="C23" s="32"/>
      <c r="D23" s="198" t="s">
        <v>35</v>
      </c>
      <c r="E23" s="24">
        <v>61</v>
      </c>
      <c r="F23" s="241"/>
      <c r="G23" s="191">
        <f t="shared" si="0"/>
        <v>0</v>
      </c>
      <c r="H23" s="198">
        <v>8</v>
      </c>
      <c r="I23" s="191">
        <f t="shared" si="1"/>
        <v>0</v>
      </c>
      <c r="K23"/>
    </row>
    <row r="24" spans="1:11" ht="29.25" customHeight="1">
      <c r="A24" s="32">
        <v>15</v>
      </c>
      <c r="B24" s="32" t="s">
        <v>636</v>
      </c>
      <c r="C24" s="32"/>
      <c r="D24" s="198" t="s">
        <v>35</v>
      </c>
      <c r="E24" s="24">
        <v>104</v>
      </c>
      <c r="F24" s="241"/>
      <c r="G24" s="191">
        <f t="shared" si="0"/>
        <v>0</v>
      </c>
      <c r="H24" s="198">
        <v>8</v>
      </c>
      <c r="I24" s="191">
        <f t="shared" si="1"/>
        <v>0</v>
      </c>
      <c r="K24"/>
    </row>
    <row r="25" spans="1:11" ht="27" customHeight="1">
      <c r="A25" s="32">
        <v>16</v>
      </c>
      <c r="B25" s="32" t="s">
        <v>637</v>
      </c>
      <c r="C25" s="32"/>
      <c r="D25" s="198" t="s">
        <v>18</v>
      </c>
      <c r="E25" s="24">
        <v>10</v>
      </c>
      <c r="F25" s="241"/>
      <c r="G25" s="191">
        <f t="shared" si="0"/>
        <v>0</v>
      </c>
      <c r="H25" s="198">
        <v>8</v>
      </c>
      <c r="I25" s="191">
        <f t="shared" si="1"/>
        <v>0</v>
      </c>
      <c r="K25"/>
    </row>
    <row r="26" spans="1:11" ht="30" customHeight="1">
      <c r="A26" s="32">
        <v>17</v>
      </c>
      <c r="B26" s="32" t="s">
        <v>638</v>
      </c>
      <c r="C26" s="32"/>
      <c r="D26" s="198" t="s">
        <v>22</v>
      </c>
      <c r="E26" s="24">
        <v>2</v>
      </c>
      <c r="F26" s="241"/>
      <c r="G26" s="191">
        <f t="shared" si="0"/>
        <v>0</v>
      </c>
      <c r="H26" s="198">
        <v>8</v>
      </c>
      <c r="I26" s="191">
        <f t="shared" si="1"/>
        <v>0</v>
      </c>
      <c r="K26"/>
    </row>
    <row r="27" spans="1:11" ht="27.75" customHeight="1">
      <c r="A27" s="32">
        <v>18</v>
      </c>
      <c r="B27" s="32" t="s">
        <v>639</v>
      </c>
      <c r="C27" s="32"/>
      <c r="D27" s="198" t="s">
        <v>35</v>
      </c>
      <c r="E27" s="24">
        <v>5</v>
      </c>
      <c r="F27" s="241"/>
      <c r="G27" s="191">
        <f t="shared" si="0"/>
        <v>0</v>
      </c>
      <c r="H27" s="198">
        <v>8</v>
      </c>
      <c r="I27" s="191">
        <f t="shared" si="1"/>
        <v>0</v>
      </c>
      <c r="K27"/>
    </row>
    <row r="28" spans="1:11" ht="27.75" customHeight="1">
      <c r="A28" s="32">
        <v>19</v>
      </c>
      <c r="B28" s="32" t="s">
        <v>640</v>
      </c>
      <c r="C28" s="32"/>
      <c r="D28" s="198" t="s">
        <v>35</v>
      </c>
      <c r="E28" s="24">
        <v>50</v>
      </c>
      <c r="F28" s="241"/>
      <c r="G28" s="191">
        <f t="shared" si="0"/>
        <v>0</v>
      </c>
      <c r="H28" s="198">
        <v>8</v>
      </c>
      <c r="I28" s="191">
        <f t="shared" si="1"/>
        <v>0</v>
      </c>
      <c r="K28"/>
    </row>
    <row r="29" spans="1:11" ht="27" customHeight="1">
      <c r="A29" s="32">
        <v>20</v>
      </c>
      <c r="B29" s="32" t="s">
        <v>641</v>
      </c>
      <c r="C29" s="32"/>
      <c r="D29" s="198" t="s">
        <v>18</v>
      </c>
      <c r="E29" s="24">
        <v>1</v>
      </c>
      <c r="F29" s="241"/>
      <c r="G29" s="191">
        <f t="shared" si="0"/>
        <v>0</v>
      </c>
      <c r="H29" s="198">
        <v>8</v>
      </c>
      <c r="I29" s="191">
        <f t="shared" si="1"/>
        <v>0</v>
      </c>
      <c r="K29"/>
    </row>
    <row r="30" spans="1:11" ht="28.5" customHeight="1">
      <c r="A30" s="32">
        <v>21</v>
      </c>
      <c r="B30" s="32" t="s">
        <v>642</v>
      </c>
      <c r="C30" s="32"/>
      <c r="D30" s="198" t="s">
        <v>18</v>
      </c>
      <c r="E30" s="24">
        <v>1</v>
      </c>
      <c r="F30" s="241"/>
      <c r="G30" s="191">
        <f t="shared" si="0"/>
        <v>0</v>
      </c>
      <c r="H30" s="198">
        <v>8</v>
      </c>
      <c r="I30" s="191">
        <f t="shared" si="1"/>
        <v>0</v>
      </c>
      <c r="K30"/>
    </row>
    <row r="31" spans="1:11" ht="18" customHeight="1">
      <c r="A31" s="32">
        <v>22</v>
      </c>
      <c r="B31" s="32" t="s">
        <v>643</v>
      </c>
      <c r="C31" s="32"/>
      <c r="D31" s="198" t="s">
        <v>644</v>
      </c>
      <c r="E31" s="24">
        <v>10</v>
      </c>
      <c r="F31" s="241"/>
      <c r="G31" s="191">
        <f t="shared" si="0"/>
        <v>0</v>
      </c>
      <c r="H31" s="198">
        <v>8</v>
      </c>
      <c r="I31" s="191">
        <f t="shared" si="1"/>
        <v>0</v>
      </c>
      <c r="K31"/>
    </row>
    <row r="32" spans="1:11" ht="30" customHeight="1">
      <c r="A32" s="32">
        <v>23</v>
      </c>
      <c r="B32" s="32" t="s">
        <v>645</v>
      </c>
      <c r="C32" s="32"/>
      <c r="D32" s="198" t="s">
        <v>18</v>
      </c>
      <c r="E32" s="24">
        <v>1</v>
      </c>
      <c r="F32" s="241"/>
      <c r="G32" s="191">
        <f t="shared" si="0"/>
        <v>0</v>
      </c>
      <c r="H32" s="198">
        <v>8</v>
      </c>
      <c r="I32" s="191">
        <f t="shared" si="1"/>
        <v>0</v>
      </c>
      <c r="K32"/>
    </row>
    <row r="33" spans="1:11" ht="26.25" customHeight="1">
      <c r="A33" s="32">
        <v>24</v>
      </c>
      <c r="B33" s="32" t="s">
        <v>646</v>
      </c>
      <c r="C33" s="32"/>
      <c r="D33" s="198" t="s">
        <v>35</v>
      </c>
      <c r="E33" s="24">
        <v>5</v>
      </c>
      <c r="F33" s="241"/>
      <c r="G33" s="191">
        <f t="shared" si="0"/>
        <v>0</v>
      </c>
      <c r="H33" s="198">
        <v>23</v>
      </c>
      <c r="I33" s="191">
        <f>G33*1.23</f>
        <v>0</v>
      </c>
      <c r="K33"/>
    </row>
    <row r="34" spans="1:11" ht="16.5" customHeight="1">
      <c r="A34" s="32">
        <v>25</v>
      </c>
      <c r="B34" s="32" t="s">
        <v>647</v>
      </c>
      <c r="C34" s="32"/>
      <c r="D34" s="198" t="s">
        <v>18</v>
      </c>
      <c r="E34" s="24">
        <v>123</v>
      </c>
      <c r="F34" s="241"/>
      <c r="G34" s="191">
        <f t="shared" si="0"/>
        <v>0</v>
      </c>
      <c r="H34" s="198">
        <v>8</v>
      </c>
      <c r="I34" s="191">
        <f>G34*1.08</f>
        <v>0</v>
      </c>
      <c r="K34"/>
    </row>
    <row r="35" spans="1:11" ht="19.5" customHeight="1">
      <c r="A35" s="32">
        <v>26</v>
      </c>
      <c r="B35" s="32" t="s">
        <v>648</v>
      </c>
      <c r="C35" s="32"/>
      <c r="D35" s="198" t="s">
        <v>18</v>
      </c>
      <c r="E35" s="24">
        <v>10</v>
      </c>
      <c r="F35" s="241"/>
      <c r="G35" s="191">
        <f t="shared" si="0"/>
        <v>0</v>
      </c>
      <c r="H35" s="198">
        <v>8</v>
      </c>
      <c r="I35" s="191">
        <f>G35*1.08</f>
        <v>0</v>
      </c>
      <c r="K35"/>
    </row>
    <row r="36" spans="1:11" ht="80.25" customHeight="1">
      <c r="A36" s="32">
        <v>27</v>
      </c>
      <c r="B36" s="32" t="s">
        <v>649</v>
      </c>
      <c r="C36" s="32"/>
      <c r="D36" s="198" t="s">
        <v>35</v>
      </c>
      <c r="E36" s="24">
        <v>5</v>
      </c>
      <c r="F36" s="241"/>
      <c r="G36" s="191">
        <f t="shared" si="0"/>
        <v>0</v>
      </c>
      <c r="H36" s="198">
        <v>8</v>
      </c>
      <c r="I36" s="191">
        <f>G36*1.08</f>
        <v>0</v>
      </c>
      <c r="K36"/>
    </row>
    <row r="37" spans="1:11" ht="56.25" customHeight="1">
      <c r="A37" s="32">
        <v>28</v>
      </c>
      <c r="B37" s="167" t="s">
        <v>650</v>
      </c>
      <c r="C37" s="32"/>
      <c r="D37" s="198" t="s">
        <v>35</v>
      </c>
      <c r="E37" s="24">
        <v>15</v>
      </c>
      <c r="F37" s="241"/>
      <c r="G37" s="191">
        <f t="shared" si="0"/>
        <v>0</v>
      </c>
      <c r="H37" s="198">
        <v>23</v>
      </c>
      <c r="I37" s="191">
        <f>G37*1.23</f>
        <v>0</v>
      </c>
      <c r="K37"/>
    </row>
    <row r="38" spans="1:11" ht="43.5" customHeight="1">
      <c r="A38" s="32">
        <v>29</v>
      </c>
      <c r="B38" s="32" t="s">
        <v>651</v>
      </c>
      <c r="C38" s="32"/>
      <c r="D38" s="24" t="s">
        <v>26</v>
      </c>
      <c r="E38" s="24">
        <v>52</v>
      </c>
      <c r="F38" s="241"/>
      <c r="G38" s="191">
        <f t="shared" si="0"/>
        <v>0</v>
      </c>
      <c r="H38" s="198">
        <v>8</v>
      </c>
      <c r="I38" s="191">
        <f aca="true" t="shared" si="2" ref="I38:I46">G38*1.08</f>
        <v>0</v>
      </c>
      <c r="K38"/>
    </row>
    <row r="39" spans="1:11" ht="41.25" customHeight="1">
      <c r="A39" s="32">
        <v>30</v>
      </c>
      <c r="B39" s="32" t="s">
        <v>652</v>
      </c>
      <c r="C39" s="32"/>
      <c r="D39" s="24" t="s">
        <v>26</v>
      </c>
      <c r="E39" s="24">
        <v>12</v>
      </c>
      <c r="F39" s="241"/>
      <c r="G39" s="191">
        <f t="shared" si="0"/>
        <v>0</v>
      </c>
      <c r="H39" s="198"/>
      <c r="I39" s="191">
        <f t="shared" si="2"/>
        <v>0</v>
      </c>
      <c r="K39"/>
    </row>
    <row r="40" spans="1:11" ht="13.5" customHeight="1">
      <c r="A40" s="32">
        <v>31</v>
      </c>
      <c r="B40" s="32" t="s">
        <v>653</v>
      </c>
      <c r="C40" s="32"/>
      <c r="D40" s="198" t="s">
        <v>18</v>
      </c>
      <c r="E40" s="24">
        <v>2</v>
      </c>
      <c r="F40" s="241"/>
      <c r="G40" s="191">
        <f t="shared" si="0"/>
        <v>0</v>
      </c>
      <c r="H40" s="198">
        <v>8</v>
      </c>
      <c r="I40" s="191">
        <f t="shared" si="2"/>
        <v>0</v>
      </c>
      <c r="K40"/>
    </row>
    <row r="41" spans="1:11" ht="12.75">
      <c r="A41" s="32">
        <v>32</v>
      </c>
      <c r="B41" s="32" t="s">
        <v>654</v>
      </c>
      <c r="C41" s="32"/>
      <c r="D41" s="198" t="s">
        <v>22</v>
      </c>
      <c r="E41" s="24">
        <v>15</v>
      </c>
      <c r="F41" s="241"/>
      <c r="G41" s="191">
        <f t="shared" si="0"/>
        <v>0</v>
      </c>
      <c r="H41" s="198">
        <v>8</v>
      </c>
      <c r="I41" s="191">
        <f t="shared" si="2"/>
        <v>0</v>
      </c>
      <c r="K41"/>
    </row>
    <row r="42" spans="1:11" ht="12.75">
      <c r="A42" s="32">
        <v>33</v>
      </c>
      <c r="B42" s="32" t="s">
        <v>655</v>
      </c>
      <c r="C42" s="32"/>
      <c r="D42" s="198" t="s">
        <v>22</v>
      </c>
      <c r="E42" s="24">
        <v>5</v>
      </c>
      <c r="F42" s="241"/>
      <c r="G42" s="191">
        <f t="shared" si="0"/>
        <v>0</v>
      </c>
      <c r="H42" s="198">
        <v>8</v>
      </c>
      <c r="I42" s="191">
        <f t="shared" si="2"/>
        <v>0</v>
      </c>
      <c r="K42"/>
    </row>
    <row r="43" spans="1:11" ht="12.75">
      <c r="A43" s="32">
        <v>34</v>
      </c>
      <c r="B43" s="32" t="s">
        <v>656</v>
      </c>
      <c r="C43" s="32"/>
      <c r="D43" s="198" t="s">
        <v>22</v>
      </c>
      <c r="E43" s="24">
        <v>325</v>
      </c>
      <c r="F43" s="241"/>
      <c r="G43" s="191">
        <f t="shared" si="0"/>
        <v>0</v>
      </c>
      <c r="H43" s="198">
        <v>8</v>
      </c>
      <c r="I43" s="191">
        <f t="shared" si="2"/>
        <v>0</v>
      </c>
      <c r="K43"/>
    </row>
    <row r="44" spans="1:11" ht="12.75">
      <c r="A44" s="32">
        <v>35</v>
      </c>
      <c r="B44" s="32" t="s">
        <v>657</v>
      </c>
      <c r="C44" s="32"/>
      <c r="D44" s="198" t="s">
        <v>22</v>
      </c>
      <c r="E44" s="24">
        <v>2</v>
      </c>
      <c r="F44" s="241"/>
      <c r="G44" s="191">
        <f t="shared" si="0"/>
        <v>0</v>
      </c>
      <c r="H44" s="198">
        <v>8</v>
      </c>
      <c r="I44" s="191">
        <f t="shared" si="2"/>
        <v>0</v>
      </c>
      <c r="K44"/>
    </row>
    <row r="45" spans="1:11" ht="12.75">
      <c r="A45" s="32">
        <v>36</v>
      </c>
      <c r="B45" s="32" t="s">
        <v>658</v>
      </c>
      <c r="C45" s="32"/>
      <c r="D45" s="198" t="s">
        <v>18</v>
      </c>
      <c r="E45" s="24">
        <v>48</v>
      </c>
      <c r="F45" s="241"/>
      <c r="G45" s="191">
        <f t="shared" si="0"/>
        <v>0</v>
      </c>
      <c r="H45" s="198">
        <v>8</v>
      </c>
      <c r="I45" s="191">
        <f t="shared" si="2"/>
        <v>0</v>
      </c>
      <c r="K45"/>
    </row>
    <row r="46" spans="1:11" ht="16.5" customHeight="1">
      <c r="A46" s="32">
        <v>37</v>
      </c>
      <c r="B46" s="32" t="s">
        <v>659</v>
      </c>
      <c r="C46" s="32"/>
      <c r="D46" s="198" t="s">
        <v>18</v>
      </c>
      <c r="E46" s="24">
        <v>3</v>
      </c>
      <c r="F46" s="241"/>
      <c r="G46" s="191">
        <f t="shared" si="0"/>
        <v>0</v>
      </c>
      <c r="H46" s="198">
        <v>8</v>
      </c>
      <c r="I46" s="191">
        <f t="shared" si="2"/>
        <v>0</v>
      </c>
      <c r="K46"/>
    </row>
    <row r="47" spans="1:9" ht="18" customHeight="1">
      <c r="A47" s="356" t="s">
        <v>119</v>
      </c>
      <c r="B47" s="356"/>
      <c r="C47" s="356"/>
      <c r="D47" s="356"/>
      <c r="E47" s="356"/>
      <c r="F47" s="356"/>
      <c r="G47" s="207">
        <f>SUM(G10:G46)</f>
        <v>0</v>
      </c>
      <c r="H47" s="197"/>
      <c r="I47" s="207">
        <f>SUM(I10:I46)</f>
        <v>0</v>
      </c>
    </row>
    <row r="51" ht="12.75">
      <c r="F51" s="175" t="s">
        <v>342</v>
      </c>
    </row>
    <row r="52" ht="12.75">
      <c r="F52" s="175" t="s">
        <v>121</v>
      </c>
    </row>
  </sheetData>
  <sheetProtection selectLockedCells="1" selectUnlockedCells="1"/>
  <mergeCells count="4">
    <mergeCell ref="A1:B1"/>
    <mergeCell ref="A5:I5"/>
    <mergeCell ref="A7:I7"/>
    <mergeCell ref="A47:F47"/>
  </mergeCells>
  <printOptions/>
  <pageMargins left="0.25" right="0.25" top="0.75" bottom="0.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K18"/>
  <sheetViews>
    <sheetView zoomScalePageLayoutView="0" workbookViewId="0" topLeftCell="A1">
      <selection activeCell="F10" sqref="F10:F12"/>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 min="11" max="11" width="9.00390625" style="73" customWidth="1"/>
  </cols>
  <sheetData>
    <row r="1" spans="1:7" ht="12.75">
      <c r="A1" s="364" t="s">
        <v>809</v>
      </c>
      <c r="B1" s="364"/>
      <c r="C1" s="364"/>
      <c r="D1" s="364"/>
      <c r="G1" t="s">
        <v>0</v>
      </c>
    </row>
    <row r="2" ht="12.75">
      <c r="B2" t="s">
        <v>1</v>
      </c>
    </row>
    <row r="3" ht="12.75">
      <c r="B3" t="s">
        <v>2</v>
      </c>
    </row>
    <row r="4" ht="12.75">
      <c r="B4" t="s">
        <v>3</v>
      </c>
    </row>
    <row r="5" spans="1:9" ht="14.25">
      <c r="A5" s="355" t="s">
        <v>470</v>
      </c>
      <c r="B5" s="355"/>
      <c r="C5" s="355"/>
      <c r="D5" s="355"/>
      <c r="E5" s="355"/>
      <c r="F5" s="355"/>
      <c r="G5" s="355"/>
      <c r="H5" s="355"/>
      <c r="I5" s="355"/>
    </row>
    <row r="7" spans="1:9" ht="15.75">
      <c r="A7" s="340" t="s">
        <v>660</v>
      </c>
      <c r="B7" s="340"/>
      <c r="C7" s="340"/>
      <c r="D7" s="340"/>
      <c r="E7" s="340"/>
      <c r="F7" s="340"/>
      <c r="G7" s="340"/>
      <c r="H7" s="340"/>
      <c r="I7" s="340"/>
    </row>
    <row r="8" spans="1:9" ht="75">
      <c r="A8" s="10" t="s">
        <v>6</v>
      </c>
      <c r="B8" s="10" t="s">
        <v>7</v>
      </c>
      <c r="C8" s="10" t="s">
        <v>8</v>
      </c>
      <c r="D8" s="10" t="s">
        <v>215</v>
      </c>
      <c r="E8" s="10" t="s">
        <v>10</v>
      </c>
      <c r="F8" s="10" t="s">
        <v>11</v>
      </c>
      <c r="G8" s="10" t="s">
        <v>12</v>
      </c>
      <c r="H8" s="10" t="s">
        <v>13</v>
      </c>
      <c r="I8" s="10" t="s">
        <v>472</v>
      </c>
    </row>
    <row r="9" spans="1:9" ht="12.75">
      <c r="A9" s="198">
        <v>1</v>
      </c>
      <c r="B9" s="198">
        <v>2</v>
      </c>
      <c r="C9" s="198">
        <v>3</v>
      </c>
      <c r="D9" s="198">
        <v>4</v>
      </c>
      <c r="E9" s="198">
        <v>5</v>
      </c>
      <c r="F9" s="198">
        <v>6</v>
      </c>
      <c r="G9" s="198">
        <v>7</v>
      </c>
      <c r="H9" s="198">
        <v>8</v>
      </c>
      <c r="I9" s="198">
        <v>9</v>
      </c>
    </row>
    <row r="10" spans="1:11" ht="44.25" customHeight="1">
      <c r="A10" s="39">
        <v>1</v>
      </c>
      <c r="B10" s="39" t="s">
        <v>661</v>
      </c>
      <c r="C10" s="324"/>
      <c r="D10" s="199" t="s">
        <v>18</v>
      </c>
      <c r="E10" s="151">
        <v>40</v>
      </c>
      <c r="F10" s="248"/>
      <c r="G10" s="249">
        <f>E10*F10</f>
        <v>0</v>
      </c>
      <c r="H10" s="199">
        <v>8</v>
      </c>
      <c r="I10" s="249">
        <f>G10*1.08</f>
        <v>0</v>
      </c>
      <c r="K10"/>
    </row>
    <row r="11" spans="1:11" ht="54" customHeight="1">
      <c r="A11" s="314">
        <v>2</v>
      </c>
      <c r="B11" s="314" t="s">
        <v>662</v>
      </c>
      <c r="C11" s="314"/>
      <c r="D11" s="325" t="s">
        <v>127</v>
      </c>
      <c r="E11" s="284">
        <v>69</v>
      </c>
      <c r="F11" s="294"/>
      <c r="G11" s="326">
        <f>E11*F11</f>
        <v>0</v>
      </c>
      <c r="H11" s="325">
        <v>8</v>
      </c>
      <c r="I11" s="326">
        <f>G11*1.08</f>
        <v>0</v>
      </c>
      <c r="K11"/>
    </row>
    <row r="12" spans="1:11" ht="18.75" customHeight="1">
      <c r="A12" s="314">
        <v>3</v>
      </c>
      <c r="B12" s="285" t="s">
        <v>663</v>
      </c>
      <c r="C12" s="285"/>
      <c r="D12" s="276" t="s">
        <v>18</v>
      </c>
      <c r="E12" s="276">
        <v>1600</v>
      </c>
      <c r="F12" s="276"/>
      <c r="G12" s="326">
        <f>E12*F12</f>
        <v>0</v>
      </c>
      <c r="H12" s="276">
        <v>8</v>
      </c>
      <c r="I12" s="326">
        <f>G12*1.08</f>
        <v>0</v>
      </c>
      <c r="K12"/>
    </row>
    <row r="13" spans="1:9" ht="21" customHeight="1">
      <c r="A13" s="365" t="s">
        <v>664</v>
      </c>
      <c r="B13" s="365"/>
      <c r="C13" s="365"/>
      <c r="D13" s="365"/>
      <c r="E13" s="365"/>
      <c r="F13" s="365"/>
      <c r="G13" s="327">
        <f>SUM(G10:G12)</f>
        <v>0</v>
      </c>
      <c r="H13" s="328"/>
      <c r="I13" s="327">
        <f>SUM(I10:I12)</f>
        <v>0</v>
      </c>
    </row>
    <row r="17" spans="5:9" ht="12.75" customHeight="1">
      <c r="E17" s="345" t="s">
        <v>120</v>
      </c>
      <c r="F17" s="345"/>
      <c r="G17" s="345"/>
      <c r="H17" s="345"/>
      <c r="I17" s="345"/>
    </row>
    <row r="18" spans="5:9" ht="12.75" customHeight="1">
      <c r="E18" s="345" t="s">
        <v>121</v>
      </c>
      <c r="F18" s="345"/>
      <c r="G18" s="345"/>
      <c r="H18" s="345"/>
      <c r="I18" s="345"/>
    </row>
  </sheetData>
  <sheetProtection selectLockedCells="1" selectUnlockedCells="1"/>
  <mergeCells count="6">
    <mergeCell ref="A1:D1"/>
    <mergeCell ref="A5:I5"/>
    <mergeCell ref="A7:I7"/>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2:K21"/>
  <sheetViews>
    <sheetView zoomScalePageLayoutView="0" workbookViewId="0" topLeftCell="A1">
      <selection activeCell="F12" sqref="F12:F15"/>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 min="11" max="11" width="11.28125" style="73" customWidth="1"/>
  </cols>
  <sheetData>
    <row r="2" spans="2:7" ht="12.75">
      <c r="B2" t="s">
        <v>809</v>
      </c>
      <c r="G2" t="s">
        <v>0</v>
      </c>
    </row>
    <row r="3" ht="12.75">
      <c r="B3" t="s">
        <v>1</v>
      </c>
    </row>
    <row r="4" ht="12.75">
      <c r="B4" t="s">
        <v>2</v>
      </c>
    </row>
    <row r="5" ht="12.75">
      <c r="B5" t="s">
        <v>3</v>
      </c>
    </row>
    <row r="7" spans="1:9" ht="14.25">
      <c r="A7" s="355" t="s">
        <v>470</v>
      </c>
      <c r="B7" s="355"/>
      <c r="C7" s="355"/>
      <c r="D7" s="355"/>
      <c r="E7" s="355"/>
      <c r="F7" s="355"/>
      <c r="G7" s="355"/>
      <c r="H7" s="355"/>
      <c r="I7" s="355"/>
    </row>
    <row r="9" spans="1:9" ht="15.75" customHeight="1">
      <c r="A9" s="340" t="s">
        <v>665</v>
      </c>
      <c r="B9" s="340"/>
      <c r="C9" s="340"/>
      <c r="D9" s="340"/>
      <c r="E9" s="340"/>
      <c r="F9" s="340"/>
      <c r="G9" s="340"/>
      <c r="H9" s="340"/>
      <c r="I9" s="340"/>
    </row>
    <row r="10" spans="1:9" ht="75">
      <c r="A10" s="10" t="s">
        <v>6</v>
      </c>
      <c r="B10" s="10" t="s">
        <v>7</v>
      </c>
      <c r="C10" s="10" t="s">
        <v>8</v>
      </c>
      <c r="D10" s="10" t="s">
        <v>245</v>
      </c>
      <c r="E10" s="10" t="s">
        <v>10</v>
      </c>
      <c r="F10" s="10" t="s">
        <v>11</v>
      </c>
      <c r="G10" s="10" t="s">
        <v>12</v>
      </c>
      <c r="H10" s="10" t="s">
        <v>13</v>
      </c>
      <c r="I10" s="10" t="s">
        <v>472</v>
      </c>
    </row>
    <row r="11" spans="1:9" ht="12.75">
      <c r="A11" s="198">
        <v>1</v>
      </c>
      <c r="B11" s="198">
        <v>2</v>
      </c>
      <c r="C11" s="198">
        <v>3</v>
      </c>
      <c r="D11" s="198">
        <v>4</v>
      </c>
      <c r="E11" s="198">
        <v>5</v>
      </c>
      <c r="F11" s="198">
        <v>6</v>
      </c>
      <c r="G11" s="198">
        <v>7</v>
      </c>
      <c r="H11" s="198">
        <v>8</v>
      </c>
      <c r="I11" s="198">
        <v>9</v>
      </c>
    </row>
    <row r="12" spans="1:11" ht="52.5" customHeight="1">
      <c r="A12" s="32">
        <v>1</v>
      </c>
      <c r="B12" s="32" t="s">
        <v>666</v>
      </c>
      <c r="C12" s="32"/>
      <c r="D12" s="198" t="s">
        <v>18</v>
      </c>
      <c r="E12" s="24">
        <v>12</v>
      </c>
      <c r="F12" s="25"/>
      <c r="G12" s="191">
        <f>E12*F12</f>
        <v>0</v>
      </c>
      <c r="H12" s="198">
        <v>8</v>
      </c>
      <c r="I12" s="191">
        <f>G12*1.08</f>
        <v>0</v>
      </c>
      <c r="K12"/>
    </row>
    <row r="13" spans="1:11" ht="51" customHeight="1">
      <c r="A13" s="32">
        <v>2</v>
      </c>
      <c r="B13" s="32" t="s">
        <v>667</v>
      </c>
      <c r="C13" s="32"/>
      <c r="D13" s="198" t="s">
        <v>18</v>
      </c>
      <c r="E13" s="24">
        <v>5</v>
      </c>
      <c r="F13" s="25"/>
      <c r="G13" s="191">
        <f>E13*F13</f>
        <v>0</v>
      </c>
      <c r="H13" s="198">
        <v>8</v>
      </c>
      <c r="I13" s="191">
        <f>G13*1.08</f>
        <v>0</v>
      </c>
      <c r="K13"/>
    </row>
    <row r="14" spans="1:11" ht="49.5" customHeight="1">
      <c r="A14" s="32">
        <v>3</v>
      </c>
      <c r="B14" s="32" t="s">
        <v>668</v>
      </c>
      <c r="C14" s="32"/>
      <c r="D14" s="198" t="s">
        <v>18</v>
      </c>
      <c r="E14" s="24">
        <v>60</v>
      </c>
      <c r="F14" s="25"/>
      <c r="G14" s="191">
        <f>E14*F14</f>
        <v>0</v>
      </c>
      <c r="H14" s="198">
        <v>8</v>
      </c>
      <c r="I14" s="191">
        <f>G14*1.08</f>
        <v>0</v>
      </c>
      <c r="K14"/>
    </row>
    <row r="15" spans="1:11" ht="42" customHeight="1">
      <c r="A15" s="32">
        <v>4</v>
      </c>
      <c r="B15" s="32" t="s">
        <v>669</v>
      </c>
      <c r="C15" s="32"/>
      <c r="D15" s="198" t="s">
        <v>18</v>
      </c>
      <c r="E15" s="24">
        <v>5</v>
      </c>
      <c r="F15" s="25"/>
      <c r="G15" s="191">
        <f>E15*F15</f>
        <v>0</v>
      </c>
      <c r="H15" s="198">
        <v>8</v>
      </c>
      <c r="I15" s="191">
        <f>G15*1.08</f>
        <v>0</v>
      </c>
      <c r="K15"/>
    </row>
    <row r="16" spans="1:9" ht="18.75" customHeight="1">
      <c r="A16" s="356" t="s">
        <v>119</v>
      </c>
      <c r="B16" s="356"/>
      <c r="C16" s="356"/>
      <c r="D16" s="356"/>
      <c r="E16" s="356"/>
      <c r="F16" s="356"/>
      <c r="G16" s="207">
        <f>SUM(G12:G15)</f>
        <v>0</v>
      </c>
      <c r="H16" s="197"/>
      <c r="I16" s="207">
        <f>SUM(I12:I15)</f>
        <v>0</v>
      </c>
    </row>
    <row r="20" spans="6:10" ht="12.75" customHeight="1">
      <c r="F20" s="242" t="s">
        <v>670</v>
      </c>
      <c r="G20" s="242"/>
      <c r="H20" s="242"/>
      <c r="I20" s="242"/>
      <c r="J20" s="242"/>
    </row>
    <row r="21" spans="6:10" ht="12.75" customHeight="1">
      <c r="F21" s="242" t="s">
        <v>121</v>
      </c>
      <c r="G21" s="242"/>
      <c r="H21" s="242"/>
      <c r="I21" s="242"/>
      <c r="J21" s="242"/>
    </row>
  </sheetData>
  <sheetProtection selectLockedCells="1" selectUnlockedCells="1"/>
  <mergeCells count="3">
    <mergeCell ref="A7:I7"/>
    <mergeCell ref="A9:I9"/>
    <mergeCell ref="A16:F1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1">
      <selection activeCell="F19" sqref="F19"/>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809</v>
      </c>
      <c r="C1" s="2"/>
      <c r="D1" s="53"/>
      <c r="E1" s="54"/>
      <c r="F1" s="55"/>
      <c r="G1" s="56" t="s">
        <v>0</v>
      </c>
      <c r="H1" s="56"/>
      <c r="I1" s="57"/>
      <c r="J1" s="1"/>
      <c r="K1" s="1"/>
      <c r="L1" s="1"/>
      <c r="M1" s="1"/>
      <c r="N1" s="1"/>
      <c r="O1" s="1"/>
      <c r="P1" s="1"/>
      <c r="Q1" s="1"/>
      <c r="R1" s="1"/>
      <c r="S1" s="1"/>
    </row>
    <row r="2" spans="1:19" ht="12.75" customHeight="1">
      <c r="A2" s="1"/>
      <c r="B2" s="2" t="s">
        <v>1</v>
      </c>
      <c r="C2" s="2"/>
      <c r="D2" s="53"/>
      <c r="E2" s="54"/>
      <c r="F2" s="55"/>
      <c r="G2" s="55"/>
      <c r="H2" s="57"/>
      <c r="I2" s="55"/>
      <c r="J2" s="55"/>
      <c r="K2" s="1"/>
      <c r="L2" s="1"/>
      <c r="M2" s="1"/>
      <c r="N2" s="1"/>
      <c r="O2" s="1"/>
      <c r="P2" s="1"/>
      <c r="Q2" s="1"/>
      <c r="R2" s="1"/>
      <c r="S2" s="1"/>
    </row>
    <row r="3" spans="1:19" ht="12.75" customHeight="1">
      <c r="A3" s="1"/>
      <c r="B3" s="2" t="s">
        <v>2</v>
      </c>
      <c r="C3" s="2"/>
      <c r="D3" s="53"/>
      <c r="E3" s="54"/>
      <c r="F3" s="55"/>
      <c r="G3" s="55"/>
      <c r="H3" s="57"/>
      <c r="I3" s="55"/>
      <c r="J3" s="55"/>
      <c r="K3" s="1"/>
      <c r="L3" s="1"/>
      <c r="M3" s="1"/>
      <c r="N3" s="1"/>
      <c r="O3" s="1"/>
      <c r="P3" s="1"/>
      <c r="Q3" s="1"/>
      <c r="R3" s="1"/>
      <c r="S3" s="1"/>
    </row>
    <row r="4" spans="1:19" ht="12.75" customHeight="1">
      <c r="A4" s="1"/>
      <c r="B4" s="2" t="s">
        <v>3</v>
      </c>
      <c r="C4" s="2"/>
      <c r="D4" s="53"/>
      <c r="E4" s="54"/>
      <c r="F4" s="55"/>
      <c r="G4" s="55"/>
      <c r="H4" s="57"/>
      <c r="I4" s="55"/>
      <c r="J4" s="55"/>
      <c r="K4" s="1"/>
      <c r="L4" s="1"/>
      <c r="M4" s="1"/>
      <c r="N4" s="1"/>
      <c r="O4" s="1"/>
      <c r="P4" s="1"/>
      <c r="Q4" s="1"/>
      <c r="R4" s="1"/>
      <c r="S4" s="1"/>
    </row>
    <row r="5" spans="1:19" ht="12.75" customHeight="1">
      <c r="A5" s="340" t="s">
        <v>4</v>
      </c>
      <c r="B5" s="340"/>
      <c r="C5" s="340"/>
      <c r="D5" s="340"/>
      <c r="E5" s="340"/>
      <c r="F5" s="340"/>
      <c r="G5" s="340"/>
      <c r="H5" s="340"/>
      <c r="I5" s="340"/>
      <c r="J5" s="5"/>
      <c r="K5" s="1"/>
      <c r="L5" s="1"/>
      <c r="M5" s="1"/>
      <c r="N5" s="1"/>
      <c r="O5" s="1"/>
      <c r="P5" s="1"/>
      <c r="Q5" s="1"/>
      <c r="R5" s="1"/>
      <c r="S5" s="1"/>
    </row>
    <row r="6" spans="1:19" ht="12.75" customHeight="1">
      <c r="A6" s="1"/>
      <c r="B6" s="2"/>
      <c r="C6" s="2"/>
      <c r="D6" s="53"/>
      <c r="E6" s="54"/>
      <c r="F6" s="55"/>
      <c r="G6" s="55"/>
      <c r="H6" s="57"/>
      <c r="I6" s="55"/>
      <c r="J6" s="55"/>
      <c r="K6" s="1"/>
      <c r="L6" s="1"/>
      <c r="M6" s="1"/>
      <c r="N6" s="1"/>
      <c r="O6" s="1"/>
      <c r="P6" s="1"/>
      <c r="Q6" s="1"/>
      <c r="R6" s="1"/>
      <c r="S6" s="1"/>
    </row>
    <row r="7" spans="1:19" ht="12.75" customHeight="1">
      <c r="A7" s="343" t="s">
        <v>122</v>
      </c>
      <c r="B7" s="343"/>
      <c r="C7" s="343"/>
      <c r="D7" s="343"/>
      <c r="E7" s="343"/>
      <c r="F7" s="343"/>
      <c r="G7" s="343"/>
      <c r="H7" s="343"/>
      <c r="I7" s="343"/>
      <c r="J7" s="58"/>
      <c r="K7" s="1"/>
      <c r="L7" s="1"/>
      <c r="M7" s="1"/>
      <c r="N7" s="1"/>
      <c r="O7" s="1"/>
      <c r="P7" s="1"/>
      <c r="Q7" s="1"/>
      <c r="R7" s="1"/>
      <c r="S7" s="1"/>
    </row>
    <row r="8" spans="1:19" ht="78.75" customHeight="1">
      <c r="A8" s="6" t="s">
        <v>6</v>
      </c>
      <c r="B8" s="6" t="s">
        <v>7</v>
      </c>
      <c r="C8" s="6" t="s">
        <v>8</v>
      </c>
      <c r="D8" s="6" t="s">
        <v>123</v>
      </c>
      <c r="E8" s="6" t="s">
        <v>10</v>
      </c>
      <c r="F8" s="7" t="s">
        <v>11</v>
      </c>
      <c r="G8" s="7" t="s">
        <v>12</v>
      </c>
      <c r="H8" s="7" t="s">
        <v>13</v>
      </c>
      <c r="I8" s="7" t="s">
        <v>14</v>
      </c>
      <c r="J8" s="8"/>
      <c r="K8" s="1"/>
      <c r="L8" s="1"/>
      <c r="M8" s="1"/>
      <c r="N8" s="1"/>
      <c r="O8" s="1"/>
      <c r="P8" s="1"/>
      <c r="Q8" s="1"/>
      <c r="R8" s="1"/>
      <c r="S8" s="1"/>
    </row>
    <row r="9" spans="1:19" ht="15.75" customHeight="1">
      <c r="A9" s="59">
        <v>1</v>
      </c>
      <c r="B9" s="60">
        <v>2</v>
      </c>
      <c r="C9" s="60">
        <v>3</v>
      </c>
      <c r="D9" s="60">
        <v>4</v>
      </c>
      <c r="E9" s="61">
        <v>5</v>
      </c>
      <c r="F9" s="61">
        <v>6</v>
      </c>
      <c r="G9" s="61">
        <v>7</v>
      </c>
      <c r="H9" s="61">
        <v>8</v>
      </c>
      <c r="I9" s="61">
        <v>9</v>
      </c>
      <c r="J9" s="8"/>
      <c r="K9" s="1"/>
      <c r="L9" s="1"/>
      <c r="M9" s="1"/>
      <c r="N9" s="1"/>
      <c r="O9" s="1"/>
      <c r="P9" s="1"/>
      <c r="Q9" s="1"/>
      <c r="R9" s="1"/>
      <c r="S9" s="1"/>
    </row>
    <row r="10" spans="1:19" ht="51" customHeight="1">
      <c r="A10" s="62">
        <v>1</v>
      </c>
      <c r="B10" s="63" t="s">
        <v>124</v>
      </c>
      <c r="C10" s="14"/>
      <c r="D10" s="14" t="s">
        <v>125</v>
      </c>
      <c r="E10" s="14" t="s">
        <v>125</v>
      </c>
      <c r="F10" s="14" t="s">
        <v>125</v>
      </c>
      <c r="G10" s="14" t="s">
        <v>125</v>
      </c>
      <c r="H10" s="14" t="s">
        <v>125</v>
      </c>
      <c r="I10" s="14" t="s">
        <v>125</v>
      </c>
      <c r="J10" s="1"/>
      <c r="K10" s="64"/>
      <c r="L10" s="1"/>
      <c r="M10" s="1"/>
      <c r="N10" s="1"/>
      <c r="O10" s="1"/>
      <c r="P10" s="1"/>
      <c r="Q10" s="1"/>
      <c r="R10" s="1"/>
      <c r="S10" s="1"/>
    </row>
    <row r="11" spans="1:19" ht="12.75" customHeight="1">
      <c r="A11" s="30" t="s">
        <v>33</v>
      </c>
      <c r="B11" s="15" t="s">
        <v>126</v>
      </c>
      <c r="C11" s="16"/>
      <c r="D11" s="14" t="s">
        <v>127</v>
      </c>
      <c r="E11" s="43">
        <v>10</v>
      </c>
      <c r="F11" s="17"/>
      <c r="G11" s="65">
        <f>E11*F11</f>
        <v>0</v>
      </c>
      <c r="H11" s="66">
        <v>8</v>
      </c>
      <c r="I11" s="65">
        <f>G11*1.08</f>
        <v>0</v>
      </c>
      <c r="J11" s="55"/>
      <c r="K11" s="64"/>
      <c r="L11" s="1"/>
      <c r="M11" s="1"/>
      <c r="N11" s="1"/>
      <c r="O11" s="1"/>
      <c r="P11" s="1"/>
      <c r="Q11" s="1"/>
      <c r="R11" s="1"/>
      <c r="S11" s="1"/>
    </row>
    <row r="12" spans="1:19" ht="12.75" customHeight="1">
      <c r="A12" s="30" t="s">
        <v>36</v>
      </c>
      <c r="B12" s="15" t="s">
        <v>128</v>
      </c>
      <c r="C12" s="16"/>
      <c r="D12" s="14" t="s">
        <v>127</v>
      </c>
      <c r="E12" s="43">
        <v>10</v>
      </c>
      <c r="F12" s="17"/>
      <c r="G12" s="65">
        <f>E12*F12</f>
        <v>0</v>
      </c>
      <c r="H12" s="66">
        <v>8</v>
      </c>
      <c r="I12" s="65">
        <f>G12*1.08</f>
        <v>0</v>
      </c>
      <c r="J12" s="55"/>
      <c r="L12" s="1"/>
      <c r="M12" s="1"/>
      <c r="N12" s="1"/>
      <c r="O12" s="1"/>
      <c r="P12" s="1"/>
      <c r="Q12" s="1"/>
      <c r="R12" s="1"/>
      <c r="S12" s="1"/>
    </row>
    <row r="13" spans="1:19" ht="12.75" customHeight="1">
      <c r="A13" s="30" t="s">
        <v>38</v>
      </c>
      <c r="B13" s="15" t="s">
        <v>129</v>
      </c>
      <c r="C13" s="16"/>
      <c r="D13" s="14" t="s">
        <v>127</v>
      </c>
      <c r="E13" s="43">
        <v>10</v>
      </c>
      <c r="F13" s="17"/>
      <c r="G13" s="65">
        <f>E13*F13</f>
        <v>0</v>
      </c>
      <c r="H13" s="66">
        <v>8</v>
      </c>
      <c r="I13" s="65">
        <f>G13*1.08</f>
        <v>0</v>
      </c>
      <c r="J13" s="55"/>
      <c r="L13" s="1"/>
      <c r="M13" s="1"/>
      <c r="N13" s="1"/>
      <c r="O13" s="1"/>
      <c r="P13" s="1"/>
      <c r="Q13" s="1"/>
      <c r="R13" s="1"/>
      <c r="S13" s="1"/>
    </row>
    <row r="14" spans="1:19" ht="41.25" customHeight="1">
      <c r="A14" s="62">
        <v>2</v>
      </c>
      <c r="B14" s="63" t="s">
        <v>130</v>
      </c>
      <c r="C14" s="14"/>
      <c r="D14" s="14" t="s">
        <v>125</v>
      </c>
      <c r="E14" s="43" t="s">
        <v>125</v>
      </c>
      <c r="F14" s="14" t="s">
        <v>125</v>
      </c>
      <c r="G14" s="65" t="s">
        <v>125</v>
      </c>
      <c r="H14" s="14" t="s">
        <v>125</v>
      </c>
      <c r="I14" s="65" t="s">
        <v>125</v>
      </c>
      <c r="J14" s="55"/>
      <c r="K14" s="64"/>
      <c r="L14" s="1"/>
      <c r="M14" s="1"/>
      <c r="N14" s="1"/>
      <c r="O14" s="1"/>
      <c r="P14" s="1"/>
      <c r="Q14" s="1"/>
      <c r="R14" s="1"/>
      <c r="S14" s="1"/>
    </row>
    <row r="15" spans="1:19" ht="12.75" customHeight="1">
      <c r="A15" s="30" t="s">
        <v>33</v>
      </c>
      <c r="B15" s="15" t="s">
        <v>131</v>
      </c>
      <c r="C15" s="67"/>
      <c r="D15" s="14" t="s">
        <v>127</v>
      </c>
      <c r="E15" s="43">
        <v>10</v>
      </c>
      <c r="F15" s="17"/>
      <c r="G15" s="65">
        <f>E15*F15</f>
        <v>0</v>
      </c>
      <c r="H15" s="66">
        <v>8</v>
      </c>
      <c r="I15" s="65">
        <f>G15*1.08</f>
        <v>0</v>
      </c>
      <c r="J15" s="55"/>
      <c r="K15" s="64"/>
      <c r="L15" s="1"/>
      <c r="M15" s="1"/>
      <c r="N15" s="1"/>
      <c r="O15" s="1"/>
      <c r="P15" s="1"/>
      <c r="Q15" s="1"/>
      <c r="R15" s="1"/>
      <c r="S15" s="1"/>
    </row>
    <row r="16" spans="1:19" ht="12.75" customHeight="1">
      <c r="A16" s="30" t="s">
        <v>36</v>
      </c>
      <c r="B16" s="15" t="s">
        <v>132</v>
      </c>
      <c r="C16" s="67"/>
      <c r="D16" s="14" t="s">
        <v>127</v>
      </c>
      <c r="E16" s="43">
        <v>192</v>
      </c>
      <c r="F16" s="17"/>
      <c r="G16" s="65">
        <f>E16*F16</f>
        <v>0</v>
      </c>
      <c r="H16" s="66">
        <v>8</v>
      </c>
      <c r="I16" s="65">
        <f>G16*1.08</f>
        <v>0</v>
      </c>
      <c r="J16" s="55"/>
      <c r="K16" s="64"/>
      <c r="L16" s="1"/>
      <c r="M16" s="1"/>
      <c r="N16" s="1"/>
      <c r="O16" s="1"/>
      <c r="P16" s="1"/>
      <c r="Q16" s="1"/>
      <c r="R16" s="1"/>
      <c r="S16" s="1"/>
    </row>
    <row r="17" spans="1:19" ht="12.75" customHeight="1">
      <c r="A17" s="30" t="s">
        <v>38</v>
      </c>
      <c r="B17" s="15" t="s">
        <v>133</v>
      </c>
      <c r="C17" s="67"/>
      <c r="D17" s="14" t="s">
        <v>127</v>
      </c>
      <c r="E17" s="43">
        <v>27</v>
      </c>
      <c r="F17" s="17"/>
      <c r="G17" s="65">
        <f>E17*F17</f>
        <v>0</v>
      </c>
      <c r="H17" s="66">
        <v>8</v>
      </c>
      <c r="I17" s="65">
        <f>G17*1.08</f>
        <v>0</v>
      </c>
      <c r="J17" s="55"/>
      <c r="K17" s="64"/>
      <c r="L17" s="1"/>
      <c r="M17" s="1"/>
      <c r="N17" s="1"/>
      <c r="O17" s="1"/>
      <c r="P17" s="1"/>
      <c r="Q17" s="1"/>
      <c r="R17" s="1"/>
      <c r="S17" s="1"/>
    </row>
    <row r="18" spans="1:19" ht="41.25" customHeight="1">
      <c r="A18" s="30">
        <v>3</v>
      </c>
      <c r="B18" s="63" t="s">
        <v>134</v>
      </c>
      <c r="C18" s="67"/>
      <c r="D18" s="14" t="s">
        <v>125</v>
      </c>
      <c r="E18" s="43" t="s">
        <v>125</v>
      </c>
      <c r="F18" s="14" t="s">
        <v>125</v>
      </c>
      <c r="G18" s="65" t="s">
        <v>125</v>
      </c>
      <c r="H18" s="66" t="s">
        <v>125</v>
      </c>
      <c r="I18" s="65" t="s">
        <v>125</v>
      </c>
      <c r="J18" s="55"/>
      <c r="K18" s="64"/>
      <c r="L18" s="1"/>
      <c r="M18" s="1"/>
      <c r="N18" s="1"/>
      <c r="O18" s="1"/>
      <c r="P18" s="1"/>
      <c r="Q18" s="1"/>
      <c r="R18" s="1"/>
      <c r="S18" s="1"/>
    </row>
    <row r="19" spans="1:19" ht="12.75" customHeight="1">
      <c r="A19" s="30" t="s">
        <v>33</v>
      </c>
      <c r="B19" s="15" t="s">
        <v>132</v>
      </c>
      <c r="C19" s="67"/>
      <c r="D19" s="30" t="s">
        <v>26</v>
      </c>
      <c r="E19" s="30">
        <v>468</v>
      </c>
      <c r="F19" s="68"/>
      <c r="G19" s="65">
        <f>E19*F19</f>
        <v>0</v>
      </c>
      <c r="H19" s="69">
        <v>8</v>
      </c>
      <c r="I19" s="65">
        <f>G19*1.08</f>
        <v>0</v>
      </c>
      <c r="J19" s="55"/>
      <c r="K19" s="64"/>
      <c r="L19" s="1"/>
      <c r="M19" s="1"/>
      <c r="N19" s="1"/>
      <c r="O19" s="1"/>
      <c r="P19" s="1"/>
      <c r="Q19" s="1"/>
      <c r="R19" s="1"/>
      <c r="S19" s="1"/>
    </row>
    <row r="20" spans="1:19" ht="15.75" customHeight="1">
      <c r="A20" s="344" t="s">
        <v>119</v>
      </c>
      <c r="B20" s="344"/>
      <c r="C20" s="344"/>
      <c r="D20" s="344"/>
      <c r="E20" s="344"/>
      <c r="F20" s="344"/>
      <c r="G20" s="70">
        <f>SUM(G11:G19)</f>
        <v>0</v>
      </c>
      <c r="H20" s="71"/>
      <c r="I20" s="70">
        <f>SUM(I11:I19)</f>
        <v>0</v>
      </c>
      <c r="J20" s="72"/>
      <c r="K20" s="1"/>
      <c r="L20" s="1"/>
      <c r="M20" s="1"/>
      <c r="N20" s="1"/>
      <c r="O20" s="1"/>
      <c r="P20" s="1"/>
      <c r="Q20" s="1"/>
      <c r="R20" s="1"/>
      <c r="S20" s="1"/>
    </row>
    <row r="21" spans="2:19" ht="12.75" customHeight="1">
      <c r="B21" s="1"/>
      <c r="C21" s="1"/>
      <c r="D21" s="57"/>
      <c r="E21" s="57"/>
      <c r="F21" s="57"/>
      <c r="G21" s="57"/>
      <c r="H21" s="57"/>
      <c r="I21" s="57"/>
      <c r="J21" s="1"/>
      <c r="K21" s="1"/>
      <c r="L21" s="1"/>
      <c r="M21" s="1"/>
      <c r="N21" s="1"/>
      <c r="O21" s="1"/>
      <c r="P21" s="1"/>
      <c r="Q21" s="1"/>
      <c r="R21" s="1"/>
      <c r="S21" s="1"/>
    </row>
    <row r="22" spans="2:19" ht="12.75" customHeight="1">
      <c r="B22" s="1"/>
      <c r="C22" s="1"/>
      <c r="D22" s="57"/>
      <c r="E22" s="57"/>
      <c r="F22" s="57"/>
      <c r="G22" s="57"/>
      <c r="H22" s="57"/>
      <c r="I22" s="57"/>
      <c r="J22" s="1"/>
      <c r="K22" s="1"/>
      <c r="L22" s="1"/>
      <c r="M22" s="1"/>
      <c r="N22" s="1"/>
      <c r="O22" s="1"/>
      <c r="P22" s="1"/>
      <c r="Q22" s="1"/>
      <c r="R22" s="1"/>
      <c r="S22" s="1"/>
    </row>
    <row r="23" spans="2:19" ht="12.75" customHeight="1">
      <c r="B23" s="1"/>
      <c r="C23" s="1"/>
      <c r="D23" s="57"/>
      <c r="E23" s="57"/>
      <c r="F23" s="57"/>
      <c r="G23" s="57"/>
      <c r="H23" s="57"/>
      <c r="I23" s="57"/>
      <c r="J23" s="1"/>
      <c r="K23" s="1"/>
      <c r="L23" s="1"/>
      <c r="M23" s="1"/>
      <c r="N23" s="1"/>
      <c r="O23" s="1"/>
      <c r="P23" s="1"/>
      <c r="Q23" s="1"/>
      <c r="R23" s="1"/>
      <c r="S23" s="1"/>
    </row>
    <row r="24" spans="2:19" ht="12.75" customHeight="1">
      <c r="B24" s="1"/>
      <c r="C24" s="1"/>
      <c r="D24" s="57"/>
      <c r="E24" s="57"/>
      <c r="F24" s="345" t="s">
        <v>135</v>
      </c>
      <c r="G24" s="345"/>
      <c r="H24" s="345"/>
      <c r="I24" s="345"/>
      <c r="J24" s="1"/>
      <c r="K24" s="1"/>
      <c r="L24" s="1"/>
      <c r="M24" s="1"/>
      <c r="N24" s="1"/>
      <c r="O24" s="1"/>
      <c r="P24" s="1"/>
      <c r="Q24" s="1"/>
      <c r="R24" s="1"/>
      <c r="S24" s="1"/>
    </row>
    <row r="25" spans="2:19" ht="12.75" customHeight="1">
      <c r="B25" s="1"/>
      <c r="C25" s="1"/>
      <c r="D25" s="57"/>
      <c r="E25" s="57"/>
      <c r="F25" s="342" t="s">
        <v>121</v>
      </c>
      <c r="G25" s="342"/>
      <c r="H25" s="342"/>
      <c r="I25" s="342"/>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P26"/>
  <sheetViews>
    <sheetView zoomScalePageLayoutView="0" workbookViewId="0" topLeftCell="A7">
      <selection activeCell="F11" sqref="F11:F20"/>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2.140625" style="0" customWidth="1"/>
    <col min="8" max="8" width="5.421875" style="0" customWidth="1"/>
    <col min="9" max="9" width="12.28125" style="0" customWidth="1"/>
    <col min="11" max="11" width="9.00390625" style="73"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5.75" customHeight="1">
      <c r="A8" s="340" t="s">
        <v>671</v>
      </c>
      <c r="B8" s="340"/>
      <c r="C8" s="340"/>
      <c r="D8" s="340"/>
      <c r="E8" s="340"/>
      <c r="F8" s="340"/>
      <c r="G8" s="340"/>
      <c r="H8" s="340"/>
      <c r="I8" s="340"/>
    </row>
    <row r="9" spans="1:9" ht="75">
      <c r="A9" s="10" t="s">
        <v>6</v>
      </c>
      <c r="B9" s="10" t="s">
        <v>7</v>
      </c>
      <c r="C9" s="10" t="s">
        <v>8</v>
      </c>
      <c r="D9" s="10" t="s">
        <v>245</v>
      </c>
      <c r="E9" s="10" t="s">
        <v>10</v>
      </c>
      <c r="F9" s="10" t="s">
        <v>11</v>
      </c>
      <c r="G9" s="10" t="s">
        <v>12</v>
      </c>
      <c r="H9" s="10" t="s">
        <v>13</v>
      </c>
      <c r="I9" s="10" t="s">
        <v>472</v>
      </c>
    </row>
    <row r="10" spans="1:9" ht="12.75">
      <c r="A10" s="198">
        <v>1</v>
      </c>
      <c r="B10" s="198">
        <v>2</v>
      </c>
      <c r="C10" s="198">
        <v>3</v>
      </c>
      <c r="D10" s="198">
        <v>4</v>
      </c>
      <c r="E10" s="198">
        <v>5</v>
      </c>
      <c r="F10" s="198">
        <v>6</v>
      </c>
      <c r="G10" s="198">
        <v>7</v>
      </c>
      <c r="H10" s="198">
        <v>8</v>
      </c>
      <c r="I10" s="198">
        <v>9</v>
      </c>
    </row>
    <row r="11" spans="1:11" ht="42.75" customHeight="1">
      <c r="A11" s="32">
        <v>1</v>
      </c>
      <c r="B11" s="32" t="s">
        <v>672</v>
      </c>
      <c r="C11" s="198"/>
      <c r="D11" s="198" t="s">
        <v>18</v>
      </c>
      <c r="E11" s="24">
        <v>550</v>
      </c>
      <c r="F11" s="25"/>
      <c r="G11" s="191">
        <f aca="true" t="shared" si="0" ref="G11:G20">E11*F11</f>
        <v>0</v>
      </c>
      <c r="H11" s="198">
        <v>8</v>
      </c>
      <c r="I11" s="191">
        <f>G11*1.08</f>
        <v>0</v>
      </c>
      <c r="K11"/>
    </row>
    <row r="12" spans="1:11" ht="155.25" customHeight="1">
      <c r="A12" s="32">
        <v>2</v>
      </c>
      <c r="B12" s="32" t="s">
        <v>673</v>
      </c>
      <c r="C12" s="198"/>
      <c r="D12" s="198" t="s">
        <v>18</v>
      </c>
      <c r="E12" s="24">
        <v>1860</v>
      </c>
      <c r="F12" s="25"/>
      <c r="G12" s="191">
        <f t="shared" si="0"/>
        <v>0</v>
      </c>
      <c r="H12" s="198">
        <v>8</v>
      </c>
      <c r="I12" s="191">
        <f>G12*1.08</f>
        <v>0</v>
      </c>
      <c r="K12"/>
    </row>
    <row r="13" spans="1:11" ht="42" customHeight="1">
      <c r="A13" s="32">
        <v>3</v>
      </c>
      <c r="B13" s="32" t="s">
        <v>674</v>
      </c>
      <c r="C13" s="198"/>
      <c r="D13" s="198" t="s">
        <v>18</v>
      </c>
      <c r="E13" s="24">
        <v>1</v>
      </c>
      <c r="F13" s="25"/>
      <c r="G13" s="191">
        <f t="shared" si="0"/>
        <v>0</v>
      </c>
      <c r="H13" s="198">
        <v>8</v>
      </c>
      <c r="I13" s="191">
        <f>G13*1.08</f>
        <v>0</v>
      </c>
      <c r="K13"/>
    </row>
    <row r="14" spans="1:11" ht="39" customHeight="1">
      <c r="A14" s="32">
        <v>4</v>
      </c>
      <c r="B14" s="32" t="s">
        <v>675</v>
      </c>
      <c r="C14" s="198"/>
      <c r="D14" s="198" t="s">
        <v>18</v>
      </c>
      <c r="E14" s="24">
        <v>12</v>
      </c>
      <c r="F14" s="25"/>
      <c r="G14" s="191">
        <f t="shared" si="0"/>
        <v>0</v>
      </c>
      <c r="H14" s="198">
        <v>8</v>
      </c>
      <c r="I14" s="191">
        <f>G14*1.08</f>
        <v>0</v>
      </c>
      <c r="K14"/>
    </row>
    <row r="15" spans="1:11" ht="42" customHeight="1">
      <c r="A15" s="32">
        <v>5</v>
      </c>
      <c r="B15" s="32" t="s">
        <v>676</v>
      </c>
      <c r="C15" s="198"/>
      <c r="D15" s="198" t="s">
        <v>18</v>
      </c>
      <c r="E15" s="24">
        <v>17</v>
      </c>
      <c r="F15" s="25"/>
      <c r="G15" s="191">
        <f t="shared" si="0"/>
        <v>0</v>
      </c>
      <c r="H15" s="198">
        <v>8</v>
      </c>
      <c r="I15" s="191">
        <f>G15*1.08</f>
        <v>0</v>
      </c>
      <c r="K15"/>
    </row>
    <row r="16" spans="1:11" ht="27" customHeight="1">
      <c r="A16" s="32">
        <v>6</v>
      </c>
      <c r="B16" s="32" t="s">
        <v>677</v>
      </c>
      <c r="C16" s="198"/>
      <c r="D16" s="198" t="s">
        <v>18</v>
      </c>
      <c r="E16" s="24">
        <v>1</v>
      </c>
      <c r="F16" s="25"/>
      <c r="G16" s="191">
        <f t="shared" si="0"/>
        <v>0</v>
      </c>
      <c r="H16" s="198">
        <v>23</v>
      </c>
      <c r="I16" s="191">
        <f>G16*1.23</f>
        <v>0</v>
      </c>
      <c r="K16"/>
    </row>
    <row r="17" spans="1:11" ht="27" customHeight="1">
      <c r="A17" s="32">
        <v>7</v>
      </c>
      <c r="B17" s="32" t="s">
        <v>678</v>
      </c>
      <c r="C17" s="198"/>
      <c r="D17" s="198" t="s">
        <v>18</v>
      </c>
      <c r="E17" s="24">
        <v>1</v>
      </c>
      <c r="F17" s="25"/>
      <c r="G17" s="191">
        <f t="shared" si="0"/>
        <v>0</v>
      </c>
      <c r="H17" s="198">
        <v>8</v>
      </c>
      <c r="I17" s="191">
        <f>G17*1.08</f>
        <v>0</v>
      </c>
      <c r="K17"/>
    </row>
    <row r="18" spans="1:11" ht="17.25" customHeight="1">
      <c r="A18" s="32">
        <v>8</v>
      </c>
      <c r="B18" s="32" t="s">
        <v>679</v>
      </c>
      <c r="C18" s="198"/>
      <c r="D18" s="198" t="s">
        <v>18</v>
      </c>
      <c r="E18" s="24">
        <v>60</v>
      </c>
      <c r="F18" s="25"/>
      <c r="G18" s="191">
        <f t="shared" si="0"/>
        <v>0</v>
      </c>
      <c r="H18" s="198">
        <v>8</v>
      </c>
      <c r="I18" s="191">
        <f>G18*1.08</f>
        <v>0</v>
      </c>
      <c r="K18"/>
    </row>
    <row r="19" spans="1:11" ht="15.75" customHeight="1">
      <c r="A19" s="32">
        <v>9</v>
      </c>
      <c r="B19" s="32" t="s">
        <v>680</v>
      </c>
      <c r="C19" s="198"/>
      <c r="D19" s="198" t="s">
        <v>18</v>
      </c>
      <c r="E19" s="24">
        <v>15</v>
      </c>
      <c r="F19" s="25"/>
      <c r="G19" s="191">
        <f t="shared" si="0"/>
        <v>0</v>
      </c>
      <c r="H19" s="198">
        <v>8</v>
      </c>
      <c r="I19" s="191">
        <f>G19*1.08</f>
        <v>0</v>
      </c>
      <c r="K19"/>
    </row>
    <row r="20" spans="1:16" ht="24.75" customHeight="1">
      <c r="A20" s="32">
        <v>10</v>
      </c>
      <c r="B20" s="32" t="s">
        <v>681</v>
      </c>
      <c r="C20" s="198"/>
      <c r="D20" s="198" t="s">
        <v>682</v>
      </c>
      <c r="E20" s="24">
        <v>2</v>
      </c>
      <c r="F20" s="25"/>
      <c r="G20" s="191">
        <f t="shared" si="0"/>
        <v>0</v>
      </c>
      <c r="H20" s="198">
        <v>8</v>
      </c>
      <c r="I20" s="191">
        <f>G20*1.08</f>
        <v>0</v>
      </c>
      <c r="K20"/>
      <c r="L20" s="104"/>
      <c r="M20" s="104"/>
      <c r="N20" s="104"/>
      <c r="O20" s="104"/>
      <c r="P20" s="104"/>
    </row>
    <row r="21" spans="1:9" ht="21" customHeight="1">
      <c r="A21" s="356" t="s">
        <v>119</v>
      </c>
      <c r="B21" s="356" t="s">
        <v>680</v>
      </c>
      <c r="C21" s="356"/>
      <c r="D21" s="356"/>
      <c r="E21" s="356"/>
      <c r="F21" s="356"/>
      <c r="G21" s="207">
        <f>SUM(G11:G20)</f>
        <v>0</v>
      </c>
      <c r="H21" s="197"/>
      <c r="I21" s="207">
        <f>SUM(I11:I20)</f>
        <v>0</v>
      </c>
    </row>
    <row r="25" spans="6:10" ht="12.75">
      <c r="F25" s="243" t="s">
        <v>683</v>
      </c>
      <c r="G25" s="243"/>
      <c r="H25" s="243"/>
      <c r="I25" s="243"/>
      <c r="J25" s="243"/>
    </row>
    <row r="26" spans="6:10" ht="12.75">
      <c r="F26" s="243" t="s">
        <v>121</v>
      </c>
      <c r="G26" s="243"/>
      <c r="H26" s="243"/>
      <c r="I26" s="243"/>
      <c r="J26" s="243"/>
    </row>
  </sheetData>
  <sheetProtection selectLockedCells="1" selectUnlockedCells="1"/>
  <mergeCells count="3">
    <mergeCell ref="A6:I6"/>
    <mergeCell ref="A8:I8"/>
    <mergeCell ref="A21:F21"/>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15"/>
  <sheetViews>
    <sheetView zoomScalePageLayoutView="0" workbookViewId="0" topLeftCell="A1">
      <selection activeCell="F9" sqref="F9:F11"/>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809</v>
      </c>
      <c r="G1" t="s">
        <v>0</v>
      </c>
    </row>
    <row r="2" ht="12.75">
      <c r="B2" t="s">
        <v>1</v>
      </c>
    </row>
    <row r="3" ht="12.75">
      <c r="B3" t="s">
        <v>2</v>
      </c>
    </row>
    <row r="4" ht="12.75">
      <c r="B4" t="s">
        <v>3</v>
      </c>
    </row>
    <row r="5" spans="1:9" ht="14.25">
      <c r="A5" s="355" t="s">
        <v>470</v>
      </c>
      <c r="B5" s="355"/>
      <c r="C5" s="355"/>
      <c r="D5" s="355"/>
      <c r="E5" s="355"/>
      <c r="F5" s="355"/>
      <c r="G5" s="355"/>
      <c r="H5" s="355"/>
      <c r="I5" s="355"/>
    </row>
    <row r="6" spans="1:9" ht="35.25" customHeight="1">
      <c r="A6" s="366" t="s">
        <v>684</v>
      </c>
      <c r="B6" s="366"/>
      <c r="C6" s="366"/>
      <c r="D6" s="366"/>
      <c r="E6" s="366"/>
      <c r="F6" s="366"/>
      <c r="G6" s="366"/>
      <c r="H6" s="366"/>
      <c r="I6" s="366"/>
    </row>
    <row r="7" spans="1:9" ht="51">
      <c r="A7" s="197" t="s">
        <v>6</v>
      </c>
      <c r="B7" s="197" t="s">
        <v>7</v>
      </c>
      <c r="C7" s="197" t="s">
        <v>8</v>
      </c>
      <c r="D7" s="197" t="s">
        <v>215</v>
      </c>
      <c r="E7" s="197" t="s">
        <v>10</v>
      </c>
      <c r="F7" s="197" t="s">
        <v>11</v>
      </c>
      <c r="G7" s="197" t="s">
        <v>12</v>
      </c>
      <c r="H7" s="197" t="s">
        <v>13</v>
      </c>
      <c r="I7" s="197" t="s">
        <v>472</v>
      </c>
    </row>
    <row r="8" spans="1:9" ht="12.75">
      <c r="A8" s="198">
        <v>1</v>
      </c>
      <c r="B8" s="198">
        <v>2</v>
      </c>
      <c r="C8" s="198">
        <v>3</v>
      </c>
      <c r="D8" s="198">
        <v>4</v>
      </c>
      <c r="E8" s="198">
        <v>5</v>
      </c>
      <c r="F8" s="198">
        <v>6</v>
      </c>
      <c r="G8" s="198">
        <v>7</v>
      </c>
      <c r="H8" s="198">
        <v>8</v>
      </c>
      <c r="I8" s="198">
        <v>9</v>
      </c>
    </row>
    <row r="9" spans="1:9" ht="26.25" customHeight="1">
      <c r="A9" s="32">
        <v>1</v>
      </c>
      <c r="B9" s="32" t="s">
        <v>685</v>
      </c>
      <c r="C9" s="32"/>
      <c r="D9" s="198" t="s">
        <v>18</v>
      </c>
      <c r="E9" s="24">
        <v>516</v>
      </c>
      <c r="F9" s="25"/>
      <c r="G9" s="191">
        <f>E9*F9</f>
        <v>0</v>
      </c>
      <c r="H9" s="198">
        <v>8</v>
      </c>
      <c r="I9" s="191">
        <f>G9*1.08</f>
        <v>0</v>
      </c>
    </row>
    <row r="10" spans="1:9" ht="19.5" customHeight="1">
      <c r="A10" s="32">
        <v>2</v>
      </c>
      <c r="B10" s="32" t="s">
        <v>686</v>
      </c>
      <c r="C10" s="32"/>
      <c r="D10" s="198" t="s">
        <v>18</v>
      </c>
      <c r="E10" s="24">
        <v>540</v>
      </c>
      <c r="F10" s="25"/>
      <c r="G10" s="191">
        <f>E10*F10</f>
        <v>0</v>
      </c>
      <c r="H10" s="198">
        <v>8</v>
      </c>
      <c r="I10" s="191">
        <f>G10*1.08</f>
        <v>0</v>
      </c>
    </row>
    <row r="11" spans="1:9" ht="21" customHeight="1">
      <c r="A11" s="32">
        <v>3</v>
      </c>
      <c r="B11" s="32" t="s">
        <v>687</v>
      </c>
      <c r="C11" s="32"/>
      <c r="D11" s="198" t="s">
        <v>18</v>
      </c>
      <c r="E11" s="24">
        <v>840</v>
      </c>
      <c r="F11" s="25"/>
      <c r="G11" s="191">
        <f>E11*F11</f>
        <v>0</v>
      </c>
      <c r="H11" s="198">
        <v>8</v>
      </c>
      <c r="I11" s="191">
        <f>G11*1.08</f>
        <v>0</v>
      </c>
    </row>
    <row r="12" spans="1:9" ht="12.75" customHeight="1">
      <c r="A12" s="356" t="s">
        <v>119</v>
      </c>
      <c r="B12" s="356"/>
      <c r="C12" s="356"/>
      <c r="D12" s="356"/>
      <c r="E12" s="356"/>
      <c r="F12" s="356"/>
      <c r="G12" s="244">
        <f>SUM(G9:G11)</f>
        <v>0</v>
      </c>
      <c r="H12" s="225"/>
      <c r="I12" s="244">
        <f>SUM(I9:I11)</f>
        <v>0</v>
      </c>
    </row>
    <row r="14" ht="12.75">
      <c r="F14" t="s">
        <v>120</v>
      </c>
    </row>
    <row r="15" ht="12.75">
      <c r="F15" t="s">
        <v>121</v>
      </c>
    </row>
  </sheetData>
  <sheetProtection selectLockedCells="1" selectUnlockedCells="1"/>
  <mergeCells count="3">
    <mergeCell ref="A5:I5"/>
    <mergeCell ref="A6:I6"/>
    <mergeCell ref="A12:F12"/>
  </mergeCells>
  <printOptions/>
  <pageMargins left="0.7" right="0.7" top="0.75" bottom="0.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I28"/>
  <sheetViews>
    <sheetView zoomScalePageLayoutView="0" workbookViewId="0" topLeftCell="A1">
      <selection activeCell="F9" sqref="F9:F22"/>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809</v>
      </c>
      <c r="G1" t="s">
        <v>0</v>
      </c>
    </row>
    <row r="2" ht="12.75">
      <c r="B2" t="s">
        <v>1</v>
      </c>
    </row>
    <row r="3" ht="12.75">
      <c r="B3" t="s">
        <v>2</v>
      </c>
    </row>
    <row r="4" ht="12.75">
      <c r="B4" t="s">
        <v>3</v>
      </c>
    </row>
    <row r="5" spans="1:9" ht="14.25">
      <c r="A5" s="355" t="s">
        <v>470</v>
      </c>
      <c r="B5" s="355"/>
      <c r="C5" s="355"/>
      <c r="D5" s="355"/>
      <c r="E5" s="355"/>
      <c r="F5" s="355"/>
      <c r="G5" s="355"/>
      <c r="H5" s="355"/>
      <c r="I5" s="355"/>
    </row>
    <row r="6" spans="1:9" ht="21" customHeight="1">
      <c r="A6" s="366" t="s">
        <v>688</v>
      </c>
      <c r="B6" s="366"/>
      <c r="C6" s="366"/>
      <c r="D6" s="366"/>
      <c r="E6" s="366"/>
      <c r="F6" s="366"/>
      <c r="G6" s="366"/>
      <c r="H6" s="366"/>
      <c r="I6" s="366"/>
    </row>
    <row r="7" spans="1:9" ht="51">
      <c r="A7" s="197" t="s">
        <v>6</v>
      </c>
      <c r="B7" s="197" t="s">
        <v>7</v>
      </c>
      <c r="C7" s="197" t="s">
        <v>8</v>
      </c>
      <c r="D7" s="197" t="s">
        <v>215</v>
      </c>
      <c r="E7" s="197" t="s">
        <v>10</v>
      </c>
      <c r="F7" s="197" t="s">
        <v>11</v>
      </c>
      <c r="G7" s="197" t="s">
        <v>12</v>
      </c>
      <c r="H7" s="197" t="s">
        <v>13</v>
      </c>
      <c r="I7" s="197" t="s">
        <v>472</v>
      </c>
    </row>
    <row r="8" spans="1:9" ht="12.75">
      <c r="A8" s="198">
        <v>1</v>
      </c>
      <c r="B8" s="198">
        <v>2</v>
      </c>
      <c r="C8" s="198">
        <v>3</v>
      </c>
      <c r="D8" s="198">
        <v>4</v>
      </c>
      <c r="E8" s="198">
        <v>5</v>
      </c>
      <c r="F8" s="198">
        <v>6</v>
      </c>
      <c r="G8" s="198">
        <v>7</v>
      </c>
      <c r="H8" s="198">
        <v>8</v>
      </c>
      <c r="I8" s="198">
        <v>9</v>
      </c>
    </row>
    <row r="9" spans="1:9" ht="12.75">
      <c r="A9" s="32">
        <v>1</v>
      </c>
      <c r="B9" s="32" t="s">
        <v>689</v>
      </c>
      <c r="C9" s="32"/>
      <c r="D9" s="198" t="s">
        <v>18</v>
      </c>
      <c r="E9" s="24">
        <v>200</v>
      </c>
      <c r="F9" s="25"/>
      <c r="G9" s="191">
        <f aca="true" t="shared" si="0" ref="G9:G22">E9*F9</f>
        <v>0</v>
      </c>
      <c r="H9" s="198">
        <v>8</v>
      </c>
      <c r="I9" s="191">
        <f aca="true" t="shared" si="1" ref="I9:I22">G9*1.08</f>
        <v>0</v>
      </c>
    </row>
    <row r="10" spans="1:9" ht="12.75">
      <c r="A10" s="32">
        <v>2</v>
      </c>
      <c r="B10" s="32" t="s">
        <v>690</v>
      </c>
      <c r="C10" s="32"/>
      <c r="D10" s="198" t="s">
        <v>18</v>
      </c>
      <c r="E10" s="24">
        <v>40</v>
      </c>
      <c r="F10" s="25"/>
      <c r="G10" s="191">
        <f t="shared" si="0"/>
        <v>0</v>
      </c>
      <c r="H10" s="198">
        <v>8</v>
      </c>
      <c r="I10" s="191">
        <f t="shared" si="1"/>
        <v>0</v>
      </c>
    </row>
    <row r="11" spans="1:9" ht="38.25">
      <c r="A11" s="32">
        <v>3</v>
      </c>
      <c r="B11" s="32" t="s">
        <v>691</v>
      </c>
      <c r="C11" s="32"/>
      <c r="D11" s="198" t="s">
        <v>18</v>
      </c>
      <c r="E11" s="24">
        <v>4</v>
      </c>
      <c r="F11" s="25"/>
      <c r="G11" s="191">
        <f t="shared" si="0"/>
        <v>0</v>
      </c>
      <c r="H11" s="198">
        <v>8</v>
      </c>
      <c r="I11" s="191">
        <f t="shared" si="1"/>
        <v>0</v>
      </c>
    </row>
    <row r="12" spans="1:9" ht="38.25">
      <c r="A12" s="32">
        <v>4</v>
      </c>
      <c r="B12" s="32" t="s">
        <v>692</v>
      </c>
      <c r="C12" s="32"/>
      <c r="D12" s="198" t="s">
        <v>18</v>
      </c>
      <c r="E12" s="24">
        <v>8</v>
      </c>
      <c r="F12" s="25"/>
      <c r="G12" s="191">
        <f t="shared" si="0"/>
        <v>0</v>
      </c>
      <c r="H12" s="198">
        <v>8</v>
      </c>
      <c r="I12" s="191">
        <f t="shared" si="1"/>
        <v>0</v>
      </c>
    </row>
    <row r="13" spans="1:9" ht="38.25">
      <c r="A13" s="32">
        <v>5</v>
      </c>
      <c r="B13" s="32" t="s">
        <v>693</v>
      </c>
      <c r="C13" s="32"/>
      <c r="D13" s="198" t="s">
        <v>18</v>
      </c>
      <c r="E13" s="24">
        <v>11</v>
      </c>
      <c r="F13" s="25"/>
      <c r="G13" s="191">
        <f t="shared" si="0"/>
        <v>0</v>
      </c>
      <c r="H13" s="198">
        <v>8</v>
      </c>
      <c r="I13" s="191">
        <f t="shared" si="1"/>
        <v>0</v>
      </c>
    </row>
    <row r="14" spans="1:9" ht="38.25">
      <c r="A14" s="32">
        <v>6</v>
      </c>
      <c r="B14" s="32" t="s">
        <v>694</v>
      </c>
      <c r="C14" s="32"/>
      <c r="D14" s="198" t="s">
        <v>18</v>
      </c>
      <c r="E14" s="24">
        <v>11</v>
      </c>
      <c r="F14" s="25"/>
      <c r="G14" s="191">
        <f t="shared" si="0"/>
        <v>0</v>
      </c>
      <c r="H14" s="198">
        <v>8</v>
      </c>
      <c r="I14" s="191">
        <f t="shared" si="1"/>
        <v>0</v>
      </c>
    </row>
    <row r="15" spans="1:9" ht="25.5">
      <c r="A15" s="32">
        <v>7</v>
      </c>
      <c r="B15" s="32" t="s">
        <v>695</v>
      </c>
      <c r="C15" s="32"/>
      <c r="D15" s="198" t="s">
        <v>18</v>
      </c>
      <c r="E15" s="24">
        <v>40</v>
      </c>
      <c r="F15" s="25"/>
      <c r="G15" s="191">
        <f t="shared" si="0"/>
        <v>0</v>
      </c>
      <c r="H15" s="198">
        <v>8</v>
      </c>
      <c r="I15" s="191">
        <f t="shared" si="1"/>
        <v>0</v>
      </c>
    </row>
    <row r="16" spans="1:9" ht="38.25">
      <c r="A16" s="27">
        <v>8</v>
      </c>
      <c r="B16" s="27" t="s">
        <v>696</v>
      </c>
      <c r="C16" s="27"/>
      <c r="D16" s="24" t="s">
        <v>18</v>
      </c>
      <c r="E16" s="24">
        <v>38</v>
      </c>
      <c r="F16" s="25"/>
      <c r="G16" s="191">
        <f t="shared" si="0"/>
        <v>0</v>
      </c>
      <c r="H16" s="24">
        <v>8</v>
      </c>
      <c r="I16" s="191">
        <f t="shared" si="1"/>
        <v>0</v>
      </c>
    </row>
    <row r="17" spans="1:9" ht="38.25">
      <c r="A17" s="27">
        <v>9</v>
      </c>
      <c r="B17" s="27" t="s">
        <v>697</v>
      </c>
      <c r="C17" s="27"/>
      <c r="D17" s="24" t="s">
        <v>18</v>
      </c>
      <c r="E17" s="24">
        <v>20</v>
      </c>
      <c r="F17" s="25"/>
      <c r="G17" s="191">
        <f t="shared" si="0"/>
        <v>0</v>
      </c>
      <c r="H17" s="24">
        <v>8</v>
      </c>
      <c r="I17" s="191">
        <f t="shared" si="1"/>
        <v>0</v>
      </c>
    </row>
    <row r="18" spans="1:9" ht="38.25">
      <c r="A18" s="27">
        <v>10</v>
      </c>
      <c r="B18" s="27" t="s">
        <v>698</v>
      </c>
      <c r="C18" s="27"/>
      <c r="D18" s="24" t="s">
        <v>18</v>
      </c>
      <c r="E18" s="24">
        <v>80</v>
      </c>
      <c r="F18" s="25"/>
      <c r="G18" s="191">
        <f t="shared" si="0"/>
        <v>0</v>
      </c>
      <c r="H18" s="24">
        <v>8</v>
      </c>
      <c r="I18" s="191">
        <f t="shared" si="1"/>
        <v>0</v>
      </c>
    </row>
    <row r="19" spans="1:9" ht="38.25">
      <c r="A19" s="27">
        <v>11</v>
      </c>
      <c r="B19" s="27" t="s">
        <v>699</v>
      </c>
      <c r="C19" s="27"/>
      <c r="D19" s="24" t="s">
        <v>18</v>
      </c>
      <c r="E19" s="24">
        <v>50</v>
      </c>
      <c r="F19" s="25"/>
      <c r="G19" s="191">
        <f t="shared" si="0"/>
        <v>0</v>
      </c>
      <c r="H19" s="24">
        <v>8</v>
      </c>
      <c r="I19" s="191">
        <f t="shared" si="1"/>
        <v>0</v>
      </c>
    </row>
    <row r="20" spans="1:9" ht="12.75">
      <c r="A20" s="27">
        <v>12</v>
      </c>
      <c r="B20" s="27" t="s">
        <v>700</v>
      </c>
      <c r="C20" s="27"/>
      <c r="D20" s="24" t="s">
        <v>18</v>
      </c>
      <c r="E20" s="24">
        <v>5</v>
      </c>
      <c r="F20" s="25"/>
      <c r="G20" s="191">
        <f t="shared" si="0"/>
        <v>0</v>
      </c>
      <c r="H20" s="24">
        <v>8</v>
      </c>
      <c r="I20" s="191">
        <f t="shared" si="1"/>
        <v>0</v>
      </c>
    </row>
    <row r="21" spans="1:9" ht="12.75">
      <c r="A21" s="27">
        <v>13</v>
      </c>
      <c r="B21" s="27" t="s">
        <v>701</v>
      </c>
      <c r="C21" s="27"/>
      <c r="D21" s="24" t="s">
        <v>18</v>
      </c>
      <c r="E21" s="24">
        <v>5</v>
      </c>
      <c r="F21" s="25"/>
      <c r="G21" s="191">
        <f t="shared" si="0"/>
        <v>0</v>
      </c>
      <c r="H21" s="24">
        <v>8</v>
      </c>
      <c r="I21" s="191">
        <f t="shared" si="1"/>
        <v>0</v>
      </c>
    </row>
    <row r="22" spans="1:9" ht="25.5">
      <c r="A22" s="27">
        <v>14</v>
      </c>
      <c r="B22" s="27" t="s">
        <v>702</v>
      </c>
      <c r="C22" s="27"/>
      <c r="D22" s="24" t="s">
        <v>18</v>
      </c>
      <c r="E22" s="24">
        <v>10</v>
      </c>
      <c r="F22" s="25"/>
      <c r="G22" s="191">
        <f t="shared" si="0"/>
        <v>0</v>
      </c>
      <c r="H22" s="24">
        <v>8</v>
      </c>
      <c r="I22" s="191">
        <f t="shared" si="1"/>
        <v>0</v>
      </c>
    </row>
    <row r="23" spans="1:9" ht="14.25" customHeight="1">
      <c r="A23" s="356" t="s">
        <v>119</v>
      </c>
      <c r="B23" s="356"/>
      <c r="C23" s="356"/>
      <c r="D23" s="356"/>
      <c r="E23" s="356"/>
      <c r="F23" s="356"/>
      <c r="G23" s="244">
        <f>SUM(G9:G22)</f>
        <v>0</v>
      </c>
      <c r="H23" s="225"/>
      <c r="I23" s="244">
        <f>SUM(I9:I22)</f>
        <v>0</v>
      </c>
    </row>
    <row r="27" ht="12.75">
      <c r="F27" t="s">
        <v>120</v>
      </c>
    </row>
    <row r="28" ht="12.75">
      <c r="F28" t="s">
        <v>121</v>
      </c>
    </row>
  </sheetData>
  <sheetProtection selectLockedCells="1" selectUnlockedCells="1"/>
  <mergeCells count="3">
    <mergeCell ref="A5:I5"/>
    <mergeCell ref="A6:I6"/>
    <mergeCell ref="A23:F23"/>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I21"/>
  <sheetViews>
    <sheetView zoomScalePageLayoutView="0" workbookViewId="0" topLeftCell="A1">
      <selection activeCell="F11" sqref="F11:F14"/>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8" customHeight="1">
      <c r="A8" s="367" t="s">
        <v>703</v>
      </c>
      <c r="B8" s="367"/>
      <c r="C8" s="367"/>
      <c r="D8" s="367"/>
      <c r="E8" s="367"/>
      <c r="F8" s="367"/>
      <c r="G8" s="367"/>
      <c r="H8" s="367"/>
      <c r="I8" s="367"/>
    </row>
    <row r="9" spans="1:9" ht="51">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9" ht="54" customHeight="1">
      <c r="A11" s="32">
        <v>1</v>
      </c>
      <c r="B11" s="245" t="s">
        <v>704</v>
      </c>
      <c r="C11" s="198"/>
      <c r="D11" s="198" t="s">
        <v>26</v>
      </c>
      <c r="E11" s="180">
        <v>1</v>
      </c>
      <c r="F11" s="25"/>
      <c r="G11" s="191">
        <f>E11*F11</f>
        <v>0</v>
      </c>
      <c r="H11" s="198">
        <v>8</v>
      </c>
      <c r="I11" s="191">
        <f>G11*1.08</f>
        <v>0</v>
      </c>
    </row>
    <row r="12" spans="1:9" ht="78" customHeight="1">
      <c r="A12" s="32">
        <v>2</v>
      </c>
      <c r="B12" s="245" t="s">
        <v>705</v>
      </c>
      <c r="C12" s="198"/>
      <c r="D12" s="198" t="s">
        <v>26</v>
      </c>
      <c r="E12" s="180">
        <v>1</v>
      </c>
      <c r="F12" s="25"/>
      <c r="G12" s="191">
        <f>E12*F12</f>
        <v>0</v>
      </c>
      <c r="H12" s="198">
        <v>8</v>
      </c>
      <c r="I12" s="191">
        <f>G12*1.08</f>
        <v>0</v>
      </c>
    </row>
    <row r="13" spans="1:9" ht="91.5" customHeight="1">
      <c r="A13" s="32">
        <v>3</v>
      </c>
      <c r="B13" s="245" t="s">
        <v>706</v>
      </c>
      <c r="C13" s="198"/>
      <c r="D13" s="198" t="s">
        <v>18</v>
      </c>
      <c r="E13" s="180">
        <v>57</v>
      </c>
      <c r="F13" s="25"/>
      <c r="G13" s="191">
        <f>E13*F13</f>
        <v>0</v>
      </c>
      <c r="H13" s="198">
        <v>8</v>
      </c>
      <c r="I13" s="191">
        <f>G13*1.08</f>
        <v>0</v>
      </c>
    </row>
    <row r="14" spans="1:9" ht="78.75" customHeight="1">
      <c r="A14" s="32">
        <v>4</v>
      </c>
      <c r="B14" s="245" t="s">
        <v>707</v>
      </c>
      <c r="C14" s="198"/>
      <c r="D14" s="198" t="s">
        <v>26</v>
      </c>
      <c r="E14" s="180">
        <v>2</v>
      </c>
      <c r="F14" s="25"/>
      <c r="G14" s="191">
        <f>E14*F14</f>
        <v>0</v>
      </c>
      <c r="H14" s="198">
        <v>8</v>
      </c>
      <c r="I14" s="191">
        <f>G14*1.08</f>
        <v>0</v>
      </c>
    </row>
    <row r="15" spans="1:9" ht="12" customHeight="1">
      <c r="A15" s="356" t="s">
        <v>119</v>
      </c>
      <c r="B15" s="356"/>
      <c r="C15" s="356"/>
      <c r="D15" s="356"/>
      <c r="E15" s="356"/>
      <c r="F15" s="356"/>
      <c r="G15" s="207">
        <f>SUM(G11:G14)</f>
        <v>0</v>
      </c>
      <c r="H15" s="197"/>
      <c r="I15" s="207">
        <f>SUM(I11:I14)</f>
        <v>0</v>
      </c>
    </row>
    <row r="20" ht="12.75">
      <c r="F20" t="s">
        <v>708</v>
      </c>
    </row>
    <row r="21" ht="12.75">
      <c r="F21" t="s">
        <v>121</v>
      </c>
    </row>
  </sheetData>
  <sheetProtection selectLockedCells="1" selectUnlockedCells="1"/>
  <mergeCells count="3">
    <mergeCell ref="A6:I6"/>
    <mergeCell ref="A8:I8"/>
    <mergeCell ref="A15:F15"/>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19"/>
  <sheetViews>
    <sheetView zoomScalePageLayoutView="0" workbookViewId="0" topLeftCell="A1">
      <selection activeCell="F11" sqref="F11:F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2.57421875" style="0" customWidth="1"/>
    <col min="9" max="9" width="12.0039062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8" customHeight="1">
      <c r="A8" s="340" t="s">
        <v>709</v>
      </c>
      <c r="B8" s="340"/>
      <c r="C8" s="340"/>
      <c r="D8" s="340"/>
      <c r="E8" s="340"/>
      <c r="F8" s="340"/>
      <c r="G8" s="340"/>
      <c r="H8" s="340"/>
      <c r="I8" s="340"/>
    </row>
    <row r="9" spans="1:9" ht="63.75">
      <c r="A9" s="197" t="s">
        <v>6</v>
      </c>
      <c r="B9" s="197" t="s">
        <v>7</v>
      </c>
      <c r="C9" s="197" t="s">
        <v>8</v>
      </c>
      <c r="D9" s="197" t="s">
        <v>245</v>
      </c>
      <c r="E9" s="197" t="s">
        <v>10</v>
      </c>
      <c r="F9" s="197" t="s">
        <v>11</v>
      </c>
      <c r="G9" s="197" t="s">
        <v>12</v>
      </c>
      <c r="H9" s="197" t="s">
        <v>13</v>
      </c>
      <c r="I9" s="197" t="s">
        <v>472</v>
      </c>
    </row>
    <row r="10" spans="1:9" ht="12.75">
      <c r="A10" s="198">
        <v>1</v>
      </c>
      <c r="B10" s="199">
        <v>2</v>
      </c>
      <c r="C10" s="199">
        <v>3</v>
      </c>
      <c r="D10" s="199">
        <v>4</v>
      </c>
      <c r="E10" s="198">
        <v>5</v>
      </c>
      <c r="F10" s="198">
        <v>6</v>
      </c>
      <c r="G10" s="198">
        <v>7</v>
      </c>
      <c r="H10" s="198">
        <v>8</v>
      </c>
      <c r="I10" s="198">
        <v>9</v>
      </c>
    </row>
    <row r="11" spans="1:9" ht="39" customHeight="1">
      <c r="A11" s="246">
        <v>1</v>
      </c>
      <c r="B11" s="39" t="s">
        <v>710</v>
      </c>
      <c r="C11" s="39"/>
      <c r="D11" s="199" t="s">
        <v>127</v>
      </c>
      <c r="E11" s="247">
        <v>25</v>
      </c>
      <c r="F11" s="248"/>
      <c r="G11" s="249">
        <f>E11*F11</f>
        <v>0</v>
      </c>
      <c r="H11" s="199">
        <v>8</v>
      </c>
      <c r="I11" s="249">
        <f>G11*1.08</f>
        <v>0</v>
      </c>
    </row>
    <row r="12" spans="1:9" ht="54" customHeight="1">
      <c r="A12" s="329">
        <v>2</v>
      </c>
      <c r="B12" s="39" t="s">
        <v>711</v>
      </c>
      <c r="C12" s="39"/>
      <c r="D12" s="199" t="s">
        <v>127</v>
      </c>
      <c r="E12" s="151">
        <v>70</v>
      </c>
      <c r="F12" s="248"/>
      <c r="G12" s="249">
        <f>E12*F12</f>
        <v>0</v>
      </c>
      <c r="H12" s="199">
        <v>8</v>
      </c>
      <c r="I12" s="249">
        <f>G12*1.08</f>
        <v>0</v>
      </c>
    </row>
    <row r="13" spans="1:9" ht="40.5" customHeight="1">
      <c r="A13" s="288">
        <v>3</v>
      </c>
      <c r="B13" s="314" t="s">
        <v>712</v>
      </c>
      <c r="C13" s="314"/>
      <c r="D13" s="325" t="s">
        <v>26</v>
      </c>
      <c r="E13" s="284">
        <v>3</v>
      </c>
      <c r="F13" s="294"/>
      <c r="G13" s="326">
        <f>E13*F13</f>
        <v>0</v>
      </c>
      <c r="H13" s="325">
        <v>8</v>
      </c>
      <c r="I13" s="326">
        <f>G13*1.08</f>
        <v>0</v>
      </c>
    </row>
    <row r="14" spans="1:9" ht="25.5" customHeight="1">
      <c r="A14" s="365" t="s">
        <v>119</v>
      </c>
      <c r="B14" s="365"/>
      <c r="C14" s="365"/>
      <c r="D14" s="365"/>
      <c r="E14" s="365"/>
      <c r="F14" s="365"/>
      <c r="G14" s="327">
        <f>SUM(G11:G13)</f>
        <v>0</v>
      </c>
      <c r="H14" s="328"/>
      <c r="I14" s="327">
        <f>SUM(I11:I13)</f>
        <v>0</v>
      </c>
    </row>
    <row r="18" spans="5:9" ht="12.75" customHeight="1">
      <c r="E18" s="345" t="s">
        <v>120</v>
      </c>
      <c r="F18" s="345"/>
      <c r="G18" s="345"/>
      <c r="H18" s="345"/>
      <c r="I18" s="345"/>
    </row>
    <row r="19" spans="5:9" ht="12.75" customHeight="1">
      <c r="E19" s="345" t="s">
        <v>121</v>
      </c>
      <c r="F19" s="345"/>
      <c r="G19" s="345"/>
      <c r="H19" s="345"/>
      <c r="I19" s="345"/>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K31"/>
  <sheetViews>
    <sheetView zoomScalePageLayoutView="0" workbookViewId="0" topLeftCell="A22">
      <selection activeCell="F11" sqref="F11:F25"/>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6.5" customHeight="1">
      <c r="A8" s="340" t="s">
        <v>713</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11" ht="53.25" customHeight="1">
      <c r="A11" s="32">
        <v>1</v>
      </c>
      <c r="B11" s="32" t="s">
        <v>714</v>
      </c>
      <c r="C11" s="32"/>
      <c r="D11" s="198" t="s">
        <v>18</v>
      </c>
      <c r="E11" s="198">
        <v>95</v>
      </c>
      <c r="F11" s="191"/>
      <c r="G11" s="191">
        <f aca="true" t="shared" si="0" ref="G11:G25">E11*F11</f>
        <v>0</v>
      </c>
      <c r="H11" s="198">
        <v>8</v>
      </c>
      <c r="I11" s="191">
        <f aca="true" t="shared" si="1" ref="I11:I25">G11*1.08</f>
        <v>0</v>
      </c>
      <c r="K11" s="252"/>
    </row>
    <row r="12" spans="1:10" ht="66.75" customHeight="1">
      <c r="A12" s="32">
        <v>2</v>
      </c>
      <c r="B12" s="32" t="s">
        <v>715</v>
      </c>
      <c r="C12" s="32"/>
      <c r="D12" s="198" t="s">
        <v>18</v>
      </c>
      <c r="E12" s="198">
        <v>1</v>
      </c>
      <c r="F12" s="191"/>
      <c r="G12" s="191">
        <f t="shared" si="0"/>
        <v>0</v>
      </c>
      <c r="H12" s="198">
        <v>8</v>
      </c>
      <c r="I12" s="191">
        <f t="shared" si="1"/>
        <v>0</v>
      </c>
      <c r="J12" s="253"/>
    </row>
    <row r="13" spans="1:10" ht="66.75" customHeight="1">
      <c r="A13" s="32">
        <v>3</v>
      </c>
      <c r="B13" s="32" t="s">
        <v>716</v>
      </c>
      <c r="C13" s="32"/>
      <c r="D13" s="198" t="s">
        <v>18</v>
      </c>
      <c r="E13" s="198">
        <v>75</v>
      </c>
      <c r="F13" s="191"/>
      <c r="G13" s="191">
        <f t="shared" si="0"/>
        <v>0</v>
      </c>
      <c r="H13" s="198">
        <v>8</v>
      </c>
      <c r="I13" s="191">
        <f t="shared" si="1"/>
        <v>0</v>
      </c>
      <c r="J13" s="253"/>
    </row>
    <row r="14" spans="1:9" ht="93.75" customHeight="1">
      <c r="A14" s="32">
        <v>4</v>
      </c>
      <c r="B14" s="32" t="s">
        <v>717</v>
      </c>
      <c r="C14" s="32"/>
      <c r="D14" s="198" t="s">
        <v>18</v>
      </c>
      <c r="E14" s="198">
        <v>135</v>
      </c>
      <c r="F14" s="191"/>
      <c r="G14" s="191">
        <f t="shared" si="0"/>
        <v>0</v>
      </c>
      <c r="H14" s="198">
        <v>8</v>
      </c>
      <c r="I14" s="191">
        <f t="shared" si="1"/>
        <v>0</v>
      </c>
    </row>
    <row r="15" spans="1:9" ht="107.25" customHeight="1">
      <c r="A15" s="32">
        <v>5</v>
      </c>
      <c r="B15" s="32" t="s">
        <v>820</v>
      </c>
      <c r="C15" s="32"/>
      <c r="D15" s="198" t="s">
        <v>18</v>
      </c>
      <c r="E15" s="198">
        <v>1</v>
      </c>
      <c r="F15" s="191"/>
      <c r="G15" s="191">
        <f t="shared" si="0"/>
        <v>0</v>
      </c>
      <c r="H15" s="198">
        <v>8</v>
      </c>
      <c r="I15" s="191">
        <f t="shared" si="1"/>
        <v>0</v>
      </c>
    </row>
    <row r="16" spans="1:9" ht="42" customHeight="1">
      <c r="A16" s="32">
        <v>6</v>
      </c>
      <c r="B16" s="32" t="s">
        <v>821</v>
      </c>
      <c r="C16" s="32"/>
      <c r="D16" s="198" t="s">
        <v>18</v>
      </c>
      <c r="E16" s="198">
        <v>1</v>
      </c>
      <c r="F16" s="191"/>
      <c r="G16" s="191">
        <f t="shared" si="0"/>
        <v>0</v>
      </c>
      <c r="H16" s="198">
        <v>8</v>
      </c>
      <c r="I16" s="191">
        <f t="shared" si="1"/>
        <v>0</v>
      </c>
    </row>
    <row r="17" spans="1:9" ht="53.25" customHeight="1">
      <c r="A17" s="32">
        <v>7</v>
      </c>
      <c r="B17" s="32" t="s">
        <v>718</v>
      </c>
      <c r="C17" s="32"/>
      <c r="D17" s="198" t="s">
        <v>18</v>
      </c>
      <c r="E17" s="198">
        <v>10</v>
      </c>
      <c r="F17" s="191"/>
      <c r="G17" s="191">
        <f t="shared" si="0"/>
        <v>0</v>
      </c>
      <c r="H17" s="198">
        <v>8</v>
      </c>
      <c r="I17" s="191">
        <f t="shared" si="1"/>
        <v>0</v>
      </c>
    </row>
    <row r="18" spans="1:9" ht="78" customHeight="1">
      <c r="A18" s="32">
        <v>8</v>
      </c>
      <c r="B18" s="32" t="s">
        <v>719</v>
      </c>
      <c r="C18" s="32"/>
      <c r="D18" s="198" t="s">
        <v>18</v>
      </c>
      <c r="E18" s="198">
        <v>1100</v>
      </c>
      <c r="F18" s="191"/>
      <c r="G18" s="191">
        <f t="shared" si="0"/>
        <v>0</v>
      </c>
      <c r="H18" s="198">
        <v>8</v>
      </c>
      <c r="I18" s="191">
        <f t="shared" si="1"/>
        <v>0</v>
      </c>
    </row>
    <row r="19" spans="1:9" ht="78" customHeight="1">
      <c r="A19" s="32">
        <v>9</v>
      </c>
      <c r="B19" s="32" t="s">
        <v>720</v>
      </c>
      <c r="C19" s="32"/>
      <c r="D19" s="198" t="s">
        <v>18</v>
      </c>
      <c r="E19" s="198">
        <v>450</v>
      </c>
      <c r="F19" s="191"/>
      <c r="G19" s="191">
        <f t="shared" si="0"/>
        <v>0</v>
      </c>
      <c r="H19" s="198">
        <v>8</v>
      </c>
      <c r="I19" s="191">
        <f t="shared" si="1"/>
        <v>0</v>
      </c>
    </row>
    <row r="20" spans="1:9" ht="66.75" customHeight="1">
      <c r="A20" s="32">
        <v>10</v>
      </c>
      <c r="B20" s="32" t="s">
        <v>721</v>
      </c>
      <c r="C20" s="32"/>
      <c r="D20" s="198" t="s">
        <v>18</v>
      </c>
      <c r="E20" s="198">
        <v>10</v>
      </c>
      <c r="F20" s="191"/>
      <c r="G20" s="191">
        <f t="shared" si="0"/>
        <v>0</v>
      </c>
      <c r="H20" s="198">
        <v>8</v>
      </c>
      <c r="I20" s="191">
        <f t="shared" si="1"/>
        <v>0</v>
      </c>
    </row>
    <row r="21" spans="1:9" ht="30.75" customHeight="1">
      <c r="A21" s="32">
        <v>11</v>
      </c>
      <c r="B21" s="32" t="s">
        <v>722</v>
      </c>
      <c r="C21" s="32"/>
      <c r="D21" s="198" t="s">
        <v>18</v>
      </c>
      <c r="E21" s="198">
        <v>1300</v>
      </c>
      <c r="F21" s="191"/>
      <c r="G21" s="191">
        <f t="shared" si="0"/>
        <v>0</v>
      </c>
      <c r="H21" s="198">
        <v>8</v>
      </c>
      <c r="I21" s="191">
        <f t="shared" si="1"/>
        <v>0</v>
      </c>
    </row>
    <row r="22" spans="1:9" ht="153">
      <c r="A22" s="32">
        <v>12</v>
      </c>
      <c r="B22" s="83" t="s">
        <v>723</v>
      </c>
      <c r="C22" s="32"/>
      <c r="D22" s="198" t="s">
        <v>18</v>
      </c>
      <c r="E22" s="198">
        <v>37</v>
      </c>
      <c r="F22" s="191"/>
      <c r="G22" s="191">
        <f t="shared" si="0"/>
        <v>0</v>
      </c>
      <c r="H22" s="198">
        <v>8</v>
      </c>
      <c r="I22" s="191">
        <f t="shared" si="1"/>
        <v>0</v>
      </c>
    </row>
    <row r="23" spans="1:9" ht="104.25" customHeight="1">
      <c r="A23" s="32">
        <v>13</v>
      </c>
      <c r="B23" s="32" t="s">
        <v>724</v>
      </c>
      <c r="C23" s="32"/>
      <c r="D23" s="198" t="s">
        <v>18</v>
      </c>
      <c r="E23" s="198">
        <v>1950</v>
      </c>
      <c r="F23" s="191"/>
      <c r="G23" s="191">
        <f t="shared" si="0"/>
        <v>0</v>
      </c>
      <c r="H23" s="198">
        <v>8</v>
      </c>
      <c r="I23" s="191">
        <f t="shared" si="1"/>
        <v>0</v>
      </c>
    </row>
    <row r="24" spans="1:9" ht="119.25" customHeight="1">
      <c r="A24" s="32">
        <v>14</v>
      </c>
      <c r="B24" s="32" t="s">
        <v>725</v>
      </c>
      <c r="C24" s="32"/>
      <c r="D24" s="198" t="s">
        <v>18</v>
      </c>
      <c r="E24" s="198">
        <v>5</v>
      </c>
      <c r="F24" s="191"/>
      <c r="G24" s="191">
        <f t="shared" si="0"/>
        <v>0</v>
      </c>
      <c r="H24" s="198">
        <v>8</v>
      </c>
      <c r="I24" s="191">
        <f t="shared" si="1"/>
        <v>0</v>
      </c>
    </row>
    <row r="25" spans="1:9" ht="40.5" customHeight="1">
      <c r="A25" s="32">
        <v>15</v>
      </c>
      <c r="B25" s="32" t="s">
        <v>726</v>
      </c>
      <c r="C25" s="32"/>
      <c r="D25" s="198" t="s">
        <v>18</v>
      </c>
      <c r="E25" s="198">
        <v>20</v>
      </c>
      <c r="F25" s="191"/>
      <c r="G25" s="191">
        <f t="shared" si="0"/>
        <v>0</v>
      </c>
      <c r="H25" s="198">
        <v>8</v>
      </c>
      <c r="I25" s="191">
        <f t="shared" si="1"/>
        <v>0</v>
      </c>
    </row>
    <row r="26" spans="1:9" ht="20.25" customHeight="1">
      <c r="A26" s="356" t="s">
        <v>119</v>
      </c>
      <c r="B26" s="356"/>
      <c r="C26" s="356"/>
      <c r="D26" s="356"/>
      <c r="E26" s="356"/>
      <c r="F26" s="356"/>
      <c r="G26" s="207">
        <f>SUM(G11:G25)</f>
        <v>0</v>
      </c>
      <c r="H26" s="197"/>
      <c r="I26" s="207">
        <f>SUM(I11:I25)</f>
        <v>0</v>
      </c>
    </row>
    <row r="30" spans="5:9" ht="14.25" customHeight="1">
      <c r="E30" s="345" t="s">
        <v>120</v>
      </c>
      <c r="F30" s="345"/>
      <c r="G30" s="345"/>
      <c r="H30" s="345"/>
      <c r="I30" s="345"/>
    </row>
    <row r="31" spans="5:9" ht="14.25" customHeight="1">
      <c r="E31" s="345" t="s">
        <v>121</v>
      </c>
      <c r="F31" s="345"/>
      <c r="G31" s="345"/>
      <c r="H31" s="345"/>
      <c r="I31" s="345"/>
    </row>
  </sheetData>
  <sheetProtection selectLockedCells="1" selectUnlockedCells="1"/>
  <mergeCells count="5">
    <mergeCell ref="A6:I6"/>
    <mergeCell ref="A8:I8"/>
    <mergeCell ref="A26:F26"/>
    <mergeCell ref="E30:I30"/>
    <mergeCell ref="E31:I31"/>
  </mergeCells>
  <printOptions/>
  <pageMargins left="0.7875" right="0.7875" top="0.7402777777777778" bottom="0.75" header="0.44027777777777777" footer="0.5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3"/>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727</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9" ht="25.5">
      <c r="A11" s="32">
        <v>1</v>
      </c>
      <c r="B11" s="32" t="s">
        <v>728</v>
      </c>
      <c r="C11" s="32"/>
      <c r="D11" s="198" t="s">
        <v>18</v>
      </c>
      <c r="E11" s="198">
        <v>1500</v>
      </c>
      <c r="F11" s="191"/>
      <c r="G11" s="191">
        <f>E11*F11</f>
        <v>0</v>
      </c>
      <c r="H11" s="198">
        <v>8</v>
      </c>
      <c r="I11" s="191">
        <f>G11*1.08</f>
        <v>0</v>
      </c>
    </row>
    <row r="12" spans="1:9" ht="25.5">
      <c r="A12" s="32">
        <v>2</v>
      </c>
      <c r="B12" s="32" t="s">
        <v>729</v>
      </c>
      <c r="C12" s="32"/>
      <c r="D12" s="198" t="s">
        <v>18</v>
      </c>
      <c r="E12" s="198">
        <v>100</v>
      </c>
      <c r="F12" s="191"/>
      <c r="G12" s="191">
        <f>E12*F12</f>
        <v>0</v>
      </c>
      <c r="H12" s="198">
        <v>8</v>
      </c>
      <c r="I12" s="191">
        <f>G12*1.08</f>
        <v>0</v>
      </c>
    </row>
    <row r="13" spans="1:9" ht="89.25">
      <c r="A13" s="32">
        <v>3</v>
      </c>
      <c r="B13" s="32" t="s">
        <v>730</v>
      </c>
      <c r="C13" s="32"/>
      <c r="D13" s="198" t="s">
        <v>26</v>
      </c>
      <c r="E13" s="198">
        <v>20</v>
      </c>
      <c r="F13" s="191"/>
      <c r="G13" s="191">
        <f>E13*F13</f>
        <v>0</v>
      </c>
      <c r="H13" s="198">
        <v>8</v>
      </c>
      <c r="I13" s="191">
        <f>G13*1.08</f>
        <v>0</v>
      </c>
    </row>
    <row r="14" spans="1:9" ht="14.25" customHeight="1">
      <c r="A14" s="356" t="s">
        <v>119</v>
      </c>
      <c r="B14" s="356"/>
      <c r="C14" s="356"/>
      <c r="D14" s="356"/>
      <c r="E14" s="356"/>
      <c r="F14" s="356"/>
      <c r="G14" s="207">
        <f>SUM(G11:G13)</f>
        <v>0</v>
      </c>
      <c r="H14" s="197"/>
      <c r="I14" s="207">
        <f>SUM(I11:I13)</f>
        <v>0</v>
      </c>
    </row>
    <row r="17" spans="5:9" ht="12.75" customHeight="1">
      <c r="E17" s="345" t="s">
        <v>120</v>
      </c>
      <c r="F17" s="345"/>
      <c r="G17" s="345"/>
      <c r="H17" s="345"/>
      <c r="I17" s="345"/>
    </row>
    <row r="18" spans="5:9" ht="12.75" customHeight="1">
      <c r="E18" s="345" t="s">
        <v>121</v>
      </c>
      <c r="F18" s="345"/>
      <c r="G18" s="345"/>
      <c r="H18" s="345"/>
      <c r="I18" s="345"/>
    </row>
  </sheetData>
  <sheetProtection selectLockedCells="1" selectUnlockedCells="1"/>
  <mergeCells count="5">
    <mergeCell ref="A6:I6"/>
    <mergeCell ref="A8:I8"/>
    <mergeCell ref="A14:F14"/>
    <mergeCell ref="E17:I17"/>
    <mergeCell ref="E18: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M19"/>
  <sheetViews>
    <sheetView zoomScalePageLayoutView="0" workbookViewId="0" topLeftCell="A10">
      <selection activeCell="F11" sqref="F11:F13"/>
    </sheetView>
  </sheetViews>
  <sheetFormatPr defaultColWidth="9.140625" defaultRowHeight="12.75"/>
  <cols>
    <col min="1" max="1" width="4.28125" style="165" customWidth="1"/>
    <col min="2" max="2" width="45.851562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13" ht="12.75">
      <c r="B1" s="165" t="s">
        <v>809</v>
      </c>
      <c r="C1" s="165"/>
      <c r="D1" s="165"/>
      <c r="E1" s="165"/>
      <c r="F1" s="165"/>
      <c r="G1" s="165" t="s">
        <v>0</v>
      </c>
      <c r="H1" s="165"/>
      <c r="I1" s="165"/>
      <c r="J1" s="165"/>
      <c r="K1" s="165"/>
      <c r="L1" s="165"/>
      <c r="M1" s="165"/>
    </row>
    <row r="2" spans="2:13" ht="12.75">
      <c r="B2" s="165" t="s">
        <v>1</v>
      </c>
      <c r="C2" s="165"/>
      <c r="D2" s="165"/>
      <c r="E2" s="165"/>
      <c r="F2" s="165"/>
      <c r="G2" s="165"/>
      <c r="H2" s="165"/>
      <c r="I2" s="165"/>
      <c r="J2" s="165"/>
      <c r="K2" s="165"/>
      <c r="L2" s="165"/>
      <c r="M2" s="165"/>
    </row>
    <row r="3" spans="2:13" ht="12.75">
      <c r="B3" s="165" t="s">
        <v>2</v>
      </c>
      <c r="C3" s="165"/>
      <c r="D3" s="165"/>
      <c r="E3" s="165"/>
      <c r="F3" s="165"/>
      <c r="G3" s="165"/>
      <c r="H3" s="165"/>
      <c r="I3" s="165"/>
      <c r="J3" s="165"/>
      <c r="K3" s="165"/>
      <c r="L3" s="165"/>
      <c r="M3" s="165"/>
    </row>
    <row r="4" spans="2:13" ht="12.75">
      <c r="B4" s="165" t="s">
        <v>3</v>
      </c>
      <c r="C4" s="165"/>
      <c r="D4" s="165"/>
      <c r="E4" s="165"/>
      <c r="F4" s="165"/>
      <c r="G4" s="165"/>
      <c r="H4" s="165"/>
      <c r="I4" s="165"/>
      <c r="J4" s="165"/>
      <c r="K4" s="165"/>
      <c r="L4" s="165"/>
      <c r="M4" s="165"/>
    </row>
    <row r="5" spans="2:13" ht="12.75">
      <c r="B5" s="165"/>
      <c r="C5" s="165"/>
      <c r="D5" s="165"/>
      <c r="E5" s="165"/>
      <c r="F5" s="165"/>
      <c r="G5" s="165"/>
      <c r="H5" s="165"/>
      <c r="I5" s="165"/>
      <c r="J5" s="165"/>
      <c r="K5" s="165"/>
      <c r="L5" s="165"/>
      <c r="M5" s="165"/>
    </row>
    <row r="6" spans="1:13" ht="14.25">
      <c r="A6" s="368" t="s">
        <v>470</v>
      </c>
      <c r="B6" s="368"/>
      <c r="C6" s="368"/>
      <c r="D6" s="368"/>
      <c r="E6" s="368"/>
      <c r="F6" s="368"/>
      <c r="G6" s="368"/>
      <c r="H6" s="368"/>
      <c r="I6" s="368"/>
      <c r="J6" s="165"/>
      <c r="K6" s="165"/>
      <c r="L6" s="165"/>
      <c r="M6" s="165"/>
    </row>
    <row r="7" spans="2:13" ht="12.75">
      <c r="B7" s="165"/>
      <c r="C7" s="165"/>
      <c r="D7" s="165"/>
      <c r="E7" s="165"/>
      <c r="F7" s="165"/>
      <c r="G7" s="165"/>
      <c r="H7" s="165"/>
      <c r="I7" s="165"/>
      <c r="J7" s="165"/>
      <c r="K7" s="165"/>
      <c r="L7" s="165"/>
      <c r="M7" s="165"/>
    </row>
    <row r="8" spans="1:13" ht="15.75" customHeight="1">
      <c r="A8" s="369" t="s">
        <v>731</v>
      </c>
      <c r="B8" s="369"/>
      <c r="C8" s="369"/>
      <c r="D8" s="369"/>
      <c r="E8" s="369"/>
      <c r="F8" s="369"/>
      <c r="G8" s="369"/>
      <c r="H8" s="369"/>
      <c r="I8" s="369"/>
      <c r="J8" s="165"/>
      <c r="K8" s="165"/>
      <c r="L8" s="165"/>
      <c r="M8" s="165"/>
    </row>
    <row r="9" spans="1:13" ht="51">
      <c r="A9" s="254" t="s">
        <v>6</v>
      </c>
      <c r="B9" s="254" t="s">
        <v>7</v>
      </c>
      <c r="C9" s="254" t="s">
        <v>8</v>
      </c>
      <c r="D9" s="254" t="s">
        <v>245</v>
      </c>
      <c r="E9" s="254" t="s">
        <v>10</v>
      </c>
      <c r="F9" s="254" t="s">
        <v>11</v>
      </c>
      <c r="G9" s="254" t="s">
        <v>12</v>
      </c>
      <c r="H9" s="254" t="s">
        <v>13</v>
      </c>
      <c r="I9" s="254" t="s">
        <v>472</v>
      </c>
      <c r="J9" s="165"/>
      <c r="K9" s="165"/>
      <c r="L9" s="165"/>
      <c r="M9" s="165"/>
    </row>
    <row r="10" spans="1:13" ht="12.75">
      <c r="A10" s="212">
        <v>1</v>
      </c>
      <c r="B10" s="212">
        <v>2</v>
      </c>
      <c r="C10" s="212">
        <v>3</v>
      </c>
      <c r="D10" s="212">
        <v>4</v>
      </c>
      <c r="E10" s="212">
        <v>5</v>
      </c>
      <c r="F10" s="212">
        <v>6</v>
      </c>
      <c r="G10" s="212">
        <v>7</v>
      </c>
      <c r="H10" s="212">
        <v>8</v>
      </c>
      <c r="I10" s="212">
        <v>9</v>
      </c>
      <c r="J10" s="165"/>
      <c r="K10" s="165"/>
      <c r="L10" s="165"/>
      <c r="M10" s="165"/>
    </row>
    <row r="11" spans="1:13" ht="233.25" customHeight="1">
      <c r="A11" s="83">
        <v>1</v>
      </c>
      <c r="B11" s="83" t="s">
        <v>732</v>
      </c>
      <c r="C11" s="83"/>
      <c r="D11" s="212" t="s">
        <v>18</v>
      </c>
      <c r="E11" s="212">
        <v>5</v>
      </c>
      <c r="F11" s="255"/>
      <c r="G11" s="255">
        <f>E11*F11</f>
        <v>0</v>
      </c>
      <c r="H11" s="212">
        <v>8</v>
      </c>
      <c r="I11" s="255">
        <f>G11*1.08</f>
        <v>0</v>
      </c>
      <c r="J11" s="165"/>
      <c r="K11" s="165"/>
      <c r="M11" s="165"/>
    </row>
    <row r="12" spans="1:13" ht="183" customHeight="1">
      <c r="A12" s="83">
        <v>2</v>
      </c>
      <c r="B12" s="83" t="s">
        <v>733</v>
      </c>
      <c r="C12" s="83"/>
      <c r="D12" s="212" t="s">
        <v>18</v>
      </c>
      <c r="E12" s="212">
        <v>25</v>
      </c>
      <c r="F12" s="255"/>
      <c r="G12" s="255">
        <f>E12*F12</f>
        <v>0</v>
      </c>
      <c r="H12" s="212">
        <v>8</v>
      </c>
      <c r="I12" s="255">
        <f>G12*1.08</f>
        <v>0</v>
      </c>
      <c r="J12" s="165"/>
      <c r="K12" s="165"/>
      <c r="M12" s="165"/>
    </row>
    <row r="13" spans="1:13" ht="51.75" customHeight="1">
      <c r="A13" s="83">
        <v>3</v>
      </c>
      <c r="B13" s="83" t="s">
        <v>734</v>
      </c>
      <c r="C13" s="83"/>
      <c r="D13" s="212" t="s">
        <v>18</v>
      </c>
      <c r="E13" s="212">
        <v>25</v>
      </c>
      <c r="F13" s="255"/>
      <c r="G13" s="255">
        <f>E13*F13</f>
        <v>0</v>
      </c>
      <c r="H13" s="212">
        <v>8</v>
      </c>
      <c r="I13" s="255">
        <f>G13*1.08</f>
        <v>0</v>
      </c>
      <c r="J13" s="165"/>
      <c r="K13" s="165"/>
      <c r="M13" s="165"/>
    </row>
    <row r="14" spans="1:13" ht="12.75" customHeight="1">
      <c r="A14" s="370" t="s">
        <v>119</v>
      </c>
      <c r="B14" s="370"/>
      <c r="C14" s="370"/>
      <c r="D14" s="370"/>
      <c r="E14" s="370"/>
      <c r="F14" s="370"/>
      <c r="G14" s="256">
        <f>SUM(G11:G13)</f>
        <v>0</v>
      </c>
      <c r="H14" s="254"/>
      <c r="I14" s="256">
        <f>SUM(I11:I13)</f>
        <v>0</v>
      </c>
      <c r="J14" s="165"/>
      <c r="K14" s="165"/>
      <c r="L14" s="165"/>
      <c r="M14" s="165"/>
    </row>
    <row r="15" spans="2:13" ht="12.75">
      <c r="B15" s="165"/>
      <c r="C15" s="165"/>
      <c r="D15" s="165"/>
      <c r="E15" s="165"/>
      <c r="F15" s="165"/>
      <c r="G15" s="165"/>
      <c r="H15" s="165"/>
      <c r="I15" s="165"/>
      <c r="J15" s="165"/>
      <c r="K15" s="165"/>
      <c r="L15" s="165"/>
      <c r="M15" s="165"/>
    </row>
    <row r="16" spans="2:13" ht="12.75">
      <c r="B16" s="165"/>
      <c r="C16" s="165"/>
      <c r="D16" s="165"/>
      <c r="E16" s="165"/>
      <c r="F16" s="165"/>
      <c r="G16" s="165"/>
      <c r="H16" s="165"/>
      <c r="I16" s="165"/>
      <c r="J16" s="165"/>
      <c r="K16" s="165"/>
      <c r="L16" s="165"/>
      <c r="M16" s="165"/>
    </row>
    <row r="17" spans="2:13" ht="12.75">
      <c r="B17" s="165"/>
      <c r="C17" s="165"/>
      <c r="D17" s="165"/>
      <c r="E17" s="165"/>
      <c r="F17" s="165"/>
      <c r="G17" s="165"/>
      <c r="H17" s="165"/>
      <c r="I17" s="165"/>
      <c r="J17" s="165"/>
      <c r="K17" s="165"/>
      <c r="L17" s="165"/>
      <c r="M17" s="165"/>
    </row>
    <row r="18" spans="2:13" ht="12.75" customHeight="1">
      <c r="B18" s="165"/>
      <c r="C18" s="165"/>
      <c r="D18" s="165"/>
      <c r="E18" s="371" t="s">
        <v>120</v>
      </c>
      <c r="F18" s="371"/>
      <c r="G18" s="371"/>
      <c r="H18" s="371"/>
      <c r="I18" s="371"/>
      <c r="J18" s="165"/>
      <c r="K18" s="165"/>
      <c r="L18" s="165"/>
      <c r="M18" s="165"/>
    </row>
    <row r="19" spans="5:9" ht="12.75" customHeight="1">
      <c r="E19" s="345" t="s">
        <v>121</v>
      </c>
      <c r="F19" s="345"/>
      <c r="G19" s="345"/>
      <c r="H19" s="345"/>
      <c r="I19" s="345"/>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L20"/>
  <sheetViews>
    <sheetView zoomScalePageLayoutView="0" workbookViewId="0" topLeftCell="A1">
      <selection activeCell="B13" sqref="B13"/>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6.5" customHeight="1">
      <c r="A8" s="340" t="s">
        <v>735</v>
      </c>
      <c r="B8" s="340"/>
      <c r="C8" s="340"/>
      <c r="D8" s="340"/>
      <c r="E8" s="340"/>
      <c r="F8" s="340"/>
      <c r="G8" s="340"/>
      <c r="H8" s="340"/>
      <c r="I8" s="340"/>
    </row>
    <row r="9" spans="1:12" ht="51">
      <c r="A9" s="197" t="s">
        <v>6</v>
      </c>
      <c r="B9" s="197" t="s">
        <v>7</v>
      </c>
      <c r="C9" s="197" t="s">
        <v>8</v>
      </c>
      <c r="D9" s="197" t="s">
        <v>245</v>
      </c>
      <c r="E9" s="197" t="s">
        <v>10</v>
      </c>
      <c r="F9" s="197" t="s">
        <v>11</v>
      </c>
      <c r="G9" s="197" t="s">
        <v>12</v>
      </c>
      <c r="H9" s="197" t="s">
        <v>13</v>
      </c>
      <c r="I9" s="197" t="s">
        <v>472</v>
      </c>
      <c r="L9" s="104"/>
    </row>
    <row r="10" spans="1:9" ht="12.75">
      <c r="A10" s="198">
        <v>1</v>
      </c>
      <c r="B10" s="198">
        <v>2</v>
      </c>
      <c r="C10" s="198">
        <v>3</v>
      </c>
      <c r="D10" s="198">
        <v>4</v>
      </c>
      <c r="E10" s="198">
        <v>5</v>
      </c>
      <c r="F10" s="198">
        <v>6</v>
      </c>
      <c r="G10" s="198">
        <v>7</v>
      </c>
      <c r="H10" s="198">
        <v>8</v>
      </c>
      <c r="I10" s="198">
        <v>9</v>
      </c>
    </row>
    <row r="11" spans="1:9" ht="39" customHeight="1">
      <c r="A11" s="32">
        <v>1</v>
      </c>
      <c r="B11" s="32" t="s">
        <v>736</v>
      </c>
      <c r="C11" s="32"/>
      <c r="D11" s="198" t="s">
        <v>26</v>
      </c>
      <c r="E11" s="198">
        <v>14</v>
      </c>
      <c r="F11" s="191"/>
      <c r="G11" s="191">
        <f>E11*F11</f>
        <v>0</v>
      </c>
      <c r="H11" s="198">
        <v>8</v>
      </c>
      <c r="I11" s="191">
        <f>G11*1.08</f>
        <v>0</v>
      </c>
    </row>
    <row r="12" spans="1:9" ht="28.5" customHeight="1">
      <c r="A12" s="32">
        <v>2</v>
      </c>
      <c r="B12" s="32" t="s">
        <v>737</v>
      </c>
      <c r="C12" s="32"/>
      <c r="D12" s="198" t="s">
        <v>26</v>
      </c>
      <c r="E12" s="198">
        <v>12</v>
      </c>
      <c r="F12" s="191"/>
      <c r="G12" s="191">
        <f>E12*F12</f>
        <v>0</v>
      </c>
      <c r="H12" s="198">
        <v>8</v>
      </c>
      <c r="I12" s="191">
        <f>G12*1.08</f>
        <v>0</v>
      </c>
    </row>
    <row r="13" spans="1:9" ht="36.75" customHeight="1">
      <c r="A13" s="32">
        <v>3</v>
      </c>
      <c r="B13" s="32" t="s">
        <v>815</v>
      </c>
      <c r="C13" s="32"/>
      <c r="D13" s="198" t="s">
        <v>26</v>
      </c>
      <c r="E13" s="198">
        <v>4</v>
      </c>
      <c r="F13" s="191"/>
      <c r="G13" s="191">
        <f>E13*F13</f>
        <v>0</v>
      </c>
      <c r="H13" s="198">
        <v>8</v>
      </c>
      <c r="I13" s="191">
        <f>G13*1.08</f>
        <v>0</v>
      </c>
    </row>
    <row r="14" spans="1:9" ht="54" customHeight="1">
      <c r="A14" s="32"/>
      <c r="B14" s="32" t="s">
        <v>816</v>
      </c>
      <c r="C14" s="32"/>
      <c r="D14" s="198" t="s">
        <v>26</v>
      </c>
      <c r="E14" s="198">
        <v>4</v>
      </c>
      <c r="F14" s="191"/>
      <c r="G14" s="191">
        <f>E14*F14</f>
        <v>0</v>
      </c>
      <c r="H14" s="198">
        <v>8</v>
      </c>
      <c r="I14" s="191">
        <f>G14*1.08</f>
        <v>0</v>
      </c>
    </row>
    <row r="15" spans="1:9" ht="16.5" customHeight="1">
      <c r="A15" s="356" t="s">
        <v>119</v>
      </c>
      <c r="B15" s="356"/>
      <c r="C15" s="356"/>
      <c r="D15" s="356"/>
      <c r="E15" s="356"/>
      <c r="F15" s="356"/>
      <c r="G15" s="207">
        <f>SUM(G11:G14)</f>
        <v>0</v>
      </c>
      <c r="H15" s="197"/>
      <c r="I15" s="207">
        <f>G15*1.08</f>
        <v>0</v>
      </c>
    </row>
    <row r="19" spans="5:9" ht="14.25" customHeight="1">
      <c r="E19" s="345" t="s">
        <v>120</v>
      </c>
      <c r="F19" s="345"/>
      <c r="G19" s="345"/>
      <c r="H19" s="345"/>
      <c r="I19" s="345"/>
    </row>
    <row r="20" spans="5:9" ht="14.25" customHeight="1">
      <c r="E20" s="345" t="s">
        <v>121</v>
      </c>
      <c r="F20" s="345"/>
      <c r="G20" s="345"/>
      <c r="H20" s="345"/>
      <c r="I20" s="345"/>
    </row>
  </sheetData>
  <sheetProtection selectLockedCells="1" selectUnlockedCells="1"/>
  <mergeCells count="5">
    <mergeCell ref="A6:I6"/>
    <mergeCell ref="A8:I8"/>
    <mergeCell ref="A15:F15"/>
    <mergeCell ref="E19:I19"/>
    <mergeCell ref="E20:I20"/>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24"/>
  <sheetViews>
    <sheetView zoomScalePageLayoutView="0" workbookViewId="0" topLeftCell="A4">
      <selection activeCell="F11" sqref="F11:F18"/>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6.5" customHeight="1">
      <c r="A8" s="340" t="s">
        <v>738</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9">
        <v>1</v>
      </c>
      <c r="B10" s="199">
        <v>2</v>
      </c>
      <c r="C10" s="199">
        <v>3</v>
      </c>
      <c r="D10" s="199">
        <v>4</v>
      </c>
      <c r="E10" s="199">
        <v>5</v>
      </c>
      <c r="F10" s="199">
        <v>6</v>
      </c>
      <c r="G10" s="199">
        <v>7</v>
      </c>
      <c r="H10" s="199">
        <v>8</v>
      </c>
      <c r="I10" s="199">
        <v>9</v>
      </c>
    </row>
    <row r="11" spans="1:9" ht="63" customHeight="1">
      <c r="A11" s="32">
        <v>1</v>
      </c>
      <c r="B11" s="32" t="s">
        <v>739</v>
      </c>
      <c r="C11" s="32"/>
      <c r="D11" s="198" t="s">
        <v>18</v>
      </c>
      <c r="E11" s="198">
        <v>210</v>
      </c>
      <c r="F11" s="257"/>
      <c r="G11" s="17">
        <f aca="true" t="shared" si="0" ref="G11:G18">E11*F11</f>
        <v>0</v>
      </c>
      <c r="H11" s="198">
        <v>8</v>
      </c>
      <c r="I11" s="191">
        <f aca="true" t="shared" si="1" ref="I11:I18">G11*1.08</f>
        <v>0</v>
      </c>
    </row>
    <row r="12" spans="1:9" ht="51.75" customHeight="1">
      <c r="A12" s="32">
        <v>2</v>
      </c>
      <c r="B12" s="32" t="s">
        <v>740</v>
      </c>
      <c r="C12" s="32"/>
      <c r="D12" s="198" t="s">
        <v>18</v>
      </c>
      <c r="E12" s="198">
        <v>315</v>
      </c>
      <c r="F12" s="258"/>
      <c r="G12" s="17">
        <f t="shared" si="0"/>
        <v>0</v>
      </c>
      <c r="H12" s="198">
        <v>8</v>
      </c>
      <c r="I12" s="191">
        <f t="shared" si="1"/>
        <v>0</v>
      </c>
    </row>
    <row r="13" spans="1:9" ht="27" customHeight="1">
      <c r="A13" s="32">
        <v>3</v>
      </c>
      <c r="B13" s="32" t="s">
        <v>741</v>
      </c>
      <c r="C13" s="32"/>
      <c r="D13" s="198" t="s">
        <v>18</v>
      </c>
      <c r="E13" s="198">
        <v>1</v>
      </c>
      <c r="F13" s="257"/>
      <c r="G13" s="17">
        <f t="shared" si="0"/>
        <v>0</v>
      </c>
      <c r="H13" s="198">
        <v>8</v>
      </c>
      <c r="I13" s="191">
        <f t="shared" si="1"/>
        <v>0</v>
      </c>
    </row>
    <row r="14" spans="1:9" ht="75.75" customHeight="1">
      <c r="A14" s="32">
        <v>4</v>
      </c>
      <c r="B14" s="32" t="s">
        <v>742</v>
      </c>
      <c r="C14" s="32"/>
      <c r="D14" s="198" t="s">
        <v>18</v>
      </c>
      <c r="E14" s="198">
        <v>1</v>
      </c>
      <c r="F14" s="257"/>
      <c r="G14" s="17">
        <f t="shared" si="0"/>
        <v>0</v>
      </c>
      <c r="H14" s="198">
        <v>8</v>
      </c>
      <c r="I14" s="191">
        <f t="shared" si="1"/>
        <v>0</v>
      </c>
    </row>
    <row r="15" spans="1:9" ht="28.5" customHeight="1">
      <c r="A15" s="32">
        <v>5</v>
      </c>
      <c r="B15" s="32" t="s">
        <v>743</v>
      </c>
      <c r="C15" s="32"/>
      <c r="D15" s="198" t="s">
        <v>18</v>
      </c>
      <c r="E15" s="198">
        <v>1</v>
      </c>
      <c r="F15" s="257"/>
      <c r="G15" s="17">
        <f t="shared" si="0"/>
        <v>0</v>
      </c>
      <c r="H15" s="198">
        <v>8</v>
      </c>
      <c r="I15" s="191">
        <f t="shared" si="1"/>
        <v>0</v>
      </c>
    </row>
    <row r="16" spans="1:9" ht="28.5" customHeight="1">
      <c r="A16" s="32">
        <v>6</v>
      </c>
      <c r="B16" s="32" t="s">
        <v>744</v>
      </c>
      <c r="C16" s="32"/>
      <c r="D16" s="198" t="s">
        <v>18</v>
      </c>
      <c r="E16" s="198">
        <v>25</v>
      </c>
      <c r="F16" s="257"/>
      <c r="G16" s="17">
        <f t="shared" si="0"/>
        <v>0</v>
      </c>
      <c r="H16" s="259">
        <v>8</v>
      </c>
      <c r="I16" s="191">
        <f t="shared" si="1"/>
        <v>0</v>
      </c>
    </row>
    <row r="17" spans="1:9" ht="28.5" customHeight="1">
      <c r="A17" s="32">
        <v>7</v>
      </c>
      <c r="B17" s="32" t="s">
        <v>745</v>
      </c>
      <c r="C17" s="32"/>
      <c r="D17" s="198" t="s">
        <v>18</v>
      </c>
      <c r="E17" s="198">
        <v>25</v>
      </c>
      <c r="F17" s="257"/>
      <c r="G17" s="17">
        <f t="shared" si="0"/>
        <v>0</v>
      </c>
      <c r="H17" s="198">
        <v>8</v>
      </c>
      <c r="I17" s="191">
        <f t="shared" si="1"/>
        <v>0</v>
      </c>
    </row>
    <row r="18" spans="1:9" ht="89.25" customHeight="1">
      <c r="A18" s="32">
        <v>8</v>
      </c>
      <c r="B18" s="32" t="s">
        <v>746</v>
      </c>
      <c r="C18" s="32"/>
      <c r="D18" s="198" t="s">
        <v>18</v>
      </c>
      <c r="E18" s="198">
        <v>20</v>
      </c>
      <c r="F18" s="258"/>
      <c r="G18" s="17">
        <f t="shared" si="0"/>
        <v>0</v>
      </c>
      <c r="H18" s="198">
        <v>8</v>
      </c>
      <c r="I18" s="191">
        <f t="shared" si="1"/>
        <v>0</v>
      </c>
    </row>
    <row r="19" spans="1:9" ht="16.5" customHeight="1">
      <c r="A19" s="372" t="s">
        <v>119</v>
      </c>
      <c r="B19" s="372"/>
      <c r="C19" s="372"/>
      <c r="D19" s="372"/>
      <c r="E19" s="372"/>
      <c r="F19" s="372"/>
      <c r="G19" s="250">
        <f>SUM(G11:G18)</f>
        <v>0</v>
      </c>
      <c r="H19" s="251"/>
      <c r="I19" s="250">
        <f>SUM(I11:I18)</f>
        <v>0</v>
      </c>
    </row>
    <row r="23" spans="5:9" ht="14.25" customHeight="1">
      <c r="E23" s="345" t="s">
        <v>120</v>
      </c>
      <c r="F23" s="345"/>
      <c r="G23" s="345"/>
      <c r="H23" s="345"/>
      <c r="I23" s="345"/>
    </row>
    <row r="24" spans="5:9" ht="14.25" customHeight="1">
      <c r="E24" s="345" t="s">
        <v>121</v>
      </c>
      <c r="F24" s="345"/>
      <c r="G24" s="345"/>
      <c r="H24" s="345"/>
      <c r="I24" s="345"/>
    </row>
  </sheetData>
  <sheetProtection selectLockedCells="1" selectUnlockedCells="1"/>
  <mergeCells count="5">
    <mergeCell ref="A6:I6"/>
    <mergeCell ref="A8:I8"/>
    <mergeCell ref="A19:F19"/>
    <mergeCell ref="E23:I23"/>
    <mergeCell ref="E24:I24"/>
  </mergeCells>
  <printOptions/>
  <pageMargins left="0.7875" right="0.7875" top="0.8097222222222222" bottom="0.6701388888888888" header="0.4597222222222222" footer="0.4701388888888889"/>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R91"/>
  <sheetViews>
    <sheetView zoomScalePageLayoutView="0" workbookViewId="0" topLeftCell="A53">
      <selection activeCell="F78" sqref="F78:F85"/>
    </sheetView>
  </sheetViews>
  <sheetFormatPr defaultColWidth="11.5742187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1" width="12.140625" style="0" customWidth="1"/>
    <col min="12" max="12" width="12.140625" style="73" customWidth="1"/>
    <col min="13" max="18" width="12.140625" style="0" customWidth="1"/>
    <col min="19" max="255" width="17.28125" style="0" customWidth="1"/>
  </cols>
  <sheetData>
    <row r="1" spans="1:18" ht="12.75" customHeight="1">
      <c r="A1" s="1"/>
      <c r="B1" s="2" t="s">
        <v>809</v>
      </c>
      <c r="C1" s="2"/>
      <c r="D1" s="53"/>
      <c r="E1" s="54"/>
      <c r="F1" s="55"/>
      <c r="G1" s="56" t="s">
        <v>0</v>
      </c>
      <c r="H1" s="56"/>
      <c r="I1" s="57"/>
      <c r="J1" s="1"/>
      <c r="K1" s="1"/>
      <c r="L1" s="64"/>
      <c r="M1" s="1"/>
      <c r="N1" s="1"/>
      <c r="O1" s="1"/>
      <c r="P1" s="1"/>
      <c r="Q1" s="1"/>
      <c r="R1" s="1"/>
    </row>
    <row r="2" spans="1:18" ht="12.75" customHeight="1">
      <c r="A2" s="1"/>
      <c r="B2" s="2" t="s">
        <v>1</v>
      </c>
      <c r="C2" s="2"/>
      <c r="D2" s="53"/>
      <c r="E2" s="54"/>
      <c r="F2" s="55"/>
      <c r="G2" s="55"/>
      <c r="H2" s="57"/>
      <c r="I2" s="55"/>
      <c r="J2" s="1"/>
      <c r="K2" s="1"/>
      <c r="L2" s="64"/>
      <c r="M2" s="1"/>
      <c r="N2" s="1"/>
      <c r="O2" s="1"/>
      <c r="P2" s="1"/>
      <c r="Q2" s="1"/>
      <c r="R2" s="1"/>
    </row>
    <row r="3" spans="1:18" ht="12.75" customHeight="1">
      <c r="A3" s="1"/>
      <c r="B3" s="2" t="s">
        <v>2</v>
      </c>
      <c r="C3" s="2"/>
      <c r="D3" s="53"/>
      <c r="E3" s="54"/>
      <c r="F3" s="55"/>
      <c r="G3" s="55"/>
      <c r="H3" s="57"/>
      <c r="I3" s="55"/>
      <c r="J3" s="1"/>
      <c r="K3" s="1"/>
      <c r="L3" s="64"/>
      <c r="M3" s="1"/>
      <c r="N3" s="1"/>
      <c r="O3" s="1"/>
      <c r="P3" s="1"/>
      <c r="Q3" s="1"/>
      <c r="R3" s="1"/>
    </row>
    <row r="4" spans="1:18" ht="12.75" customHeight="1">
      <c r="A4" s="1"/>
      <c r="B4" s="2" t="s">
        <v>3</v>
      </c>
      <c r="C4" s="2"/>
      <c r="D4" s="53"/>
      <c r="E4" s="54"/>
      <c r="F4" s="55"/>
      <c r="G4" s="55"/>
      <c r="H4" s="57"/>
      <c r="I4" s="55"/>
      <c r="J4" s="1"/>
      <c r="K4" s="1"/>
      <c r="L4" s="64"/>
      <c r="M4" s="1"/>
      <c r="N4" s="1"/>
      <c r="O4" s="1"/>
      <c r="P4" s="1"/>
      <c r="Q4" s="1"/>
      <c r="R4" s="1"/>
    </row>
    <row r="5" spans="1:18" ht="12.75" customHeight="1">
      <c r="A5" s="340" t="s">
        <v>4</v>
      </c>
      <c r="B5" s="340"/>
      <c r="C5" s="340"/>
      <c r="D5" s="340"/>
      <c r="E5" s="340"/>
      <c r="F5" s="340"/>
      <c r="G5" s="340"/>
      <c r="H5" s="340"/>
      <c r="I5" s="340"/>
      <c r="J5" s="1"/>
      <c r="K5" s="1"/>
      <c r="L5" s="64"/>
      <c r="M5" s="1"/>
      <c r="N5" s="1"/>
      <c r="O5" s="1"/>
      <c r="P5" s="1"/>
      <c r="Q5" s="1"/>
      <c r="R5" s="1"/>
    </row>
    <row r="6" spans="1:18" ht="12.75" customHeight="1">
      <c r="A6" s="1"/>
      <c r="B6" s="2"/>
      <c r="C6" s="2"/>
      <c r="D6" s="53"/>
      <c r="E6" s="54"/>
      <c r="F6" s="55"/>
      <c r="G6" s="55"/>
      <c r="H6" s="57"/>
      <c r="I6" s="55"/>
      <c r="J6" s="1"/>
      <c r="K6" s="1"/>
      <c r="L6" s="64"/>
      <c r="M6" s="1"/>
      <c r="N6" s="1"/>
      <c r="O6" s="1"/>
      <c r="P6" s="1"/>
      <c r="Q6" s="1"/>
      <c r="R6" s="1"/>
    </row>
    <row r="7" spans="1:18" ht="12.75" customHeight="1">
      <c r="A7" s="343" t="s">
        <v>136</v>
      </c>
      <c r="B7" s="343"/>
      <c r="C7" s="343"/>
      <c r="D7" s="343"/>
      <c r="E7" s="343"/>
      <c r="F7" s="343"/>
      <c r="G7" s="343"/>
      <c r="H7" s="343"/>
      <c r="I7" s="343"/>
      <c r="J7" s="1"/>
      <c r="K7" s="1"/>
      <c r="L7" s="64"/>
      <c r="M7" s="1"/>
      <c r="N7" s="1"/>
      <c r="O7" s="1"/>
      <c r="P7" s="1"/>
      <c r="Q7" s="1"/>
      <c r="R7" s="1"/>
    </row>
    <row r="8" spans="1:18" ht="78.75" customHeight="1">
      <c r="A8" s="6" t="s">
        <v>6</v>
      </c>
      <c r="B8" s="6" t="s">
        <v>7</v>
      </c>
      <c r="C8" s="6" t="s">
        <v>8</v>
      </c>
      <c r="D8" s="6" t="s">
        <v>123</v>
      </c>
      <c r="E8" s="6" t="s">
        <v>10</v>
      </c>
      <c r="F8" s="7" t="s">
        <v>11</v>
      </c>
      <c r="G8" s="7" t="s">
        <v>12</v>
      </c>
      <c r="H8" s="7" t="s">
        <v>13</v>
      </c>
      <c r="I8" s="7" t="s">
        <v>14</v>
      </c>
      <c r="J8" s="1"/>
      <c r="K8" s="1"/>
      <c r="L8" s="64"/>
      <c r="M8" s="1"/>
      <c r="N8" s="1"/>
      <c r="O8" s="1"/>
      <c r="P8" s="1"/>
      <c r="Q8" s="1"/>
      <c r="R8" s="1"/>
    </row>
    <row r="9" spans="1:18" ht="15.75" customHeight="1">
      <c r="A9" s="59">
        <v>1</v>
      </c>
      <c r="B9" s="60">
        <v>2</v>
      </c>
      <c r="C9" s="60">
        <v>3</v>
      </c>
      <c r="D9" s="60">
        <v>4</v>
      </c>
      <c r="E9" s="61">
        <v>5</v>
      </c>
      <c r="F9" s="61">
        <v>6</v>
      </c>
      <c r="G9" s="61">
        <v>7</v>
      </c>
      <c r="H9" s="61">
        <v>8</v>
      </c>
      <c r="I9" s="61">
        <v>9</v>
      </c>
      <c r="J9" s="1"/>
      <c r="K9" s="1"/>
      <c r="L9" s="64"/>
      <c r="M9" s="1"/>
      <c r="N9" s="1"/>
      <c r="O9" s="1"/>
      <c r="P9" s="1"/>
      <c r="Q9" s="1"/>
      <c r="R9" s="1"/>
    </row>
    <row r="10" spans="1:18" ht="63" customHeight="1">
      <c r="A10" s="74">
        <v>1</v>
      </c>
      <c r="B10" s="75" t="s">
        <v>137</v>
      </c>
      <c r="C10" s="23"/>
      <c r="D10" s="23" t="s">
        <v>125</v>
      </c>
      <c r="E10" s="16" t="s">
        <v>125</v>
      </c>
      <c r="F10" s="16" t="s">
        <v>125</v>
      </c>
      <c r="G10" s="16" t="s">
        <v>125</v>
      </c>
      <c r="H10" s="16" t="s">
        <v>138</v>
      </c>
      <c r="I10" s="16" t="s">
        <v>125</v>
      </c>
      <c r="J10" s="1"/>
      <c r="K10" s="1"/>
      <c r="L10"/>
      <c r="M10" s="1"/>
      <c r="N10" s="1"/>
      <c r="O10" s="1"/>
      <c r="P10" s="1"/>
      <c r="Q10" s="1"/>
      <c r="R10" s="1"/>
    </row>
    <row r="11" spans="1:18" ht="12.75" customHeight="1">
      <c r="A11" s="30" t="s">
        <v>33</v>
      </c>
      <c r="B11" s="75" t="s">
        <v>139</v>
      </c>
      <c r="C11" s="16"/>
      <c r="D11" s="14" t="s">
        <v>140</v>
      </c>
      <c r="E11" s="21">
        <v>2</v>
      </c>
      <c r="F11" s="76"/>
      <c r="G11" s="77">
        <f>E11*F11</f>
        <v>0</v>
      </c>
      <c r="H11" s="14">
        <v>8</v>
      </c>
      <c r="I11" s="77">
        <f>G11*1.08</f>
        <v>0</v>
      </c>
      <c r="J11" s="1"/>
      <c r="L11"/>
      <c r="M11" s="1"/>
      <c r="N11" s="1"/>
      <c r="O11" s="1"/>
      <c r="P11" s="1"/>
      <c r="Q11" s="1"/>
      <c r="R11" s="1"/>
    </row>
    <row r="12" spans="1:18" ht="12.75" customHeight="1">
      <c r="A12" s="30" t="s">
        <v>36</v>
      </c>
      <c r="B12" s="75" t="s">
        <v>141</v>
      </c>
      <c r="C12" s="16"/>
      <c r="D12" s="14" t="s">
        <v>140</v>
      </c>
      <c r="E12" s="21">
        <v>2</v>
      </c>
      <c r="F12" s="76"/>
      <c r="G12" s="77">
        <f>E12*F12</f>
        <v>0</v>
      </c>
      <c r="H12" s="14">
        <v>8</v>
      </c>
      <c r="I12" s="77">
        <f>G12*1.08</f>
        <v>0</v>
      </c>
      <c r="J12" s="1"/>
      <c r="L12"/>
      <c r="M12" s="1"/>
      <c r="N12" s="1"/>
      <c r="O12" s="1"/>
      <c r="P12" s="1"/>
      <c r="Q12" s="1"/>
      <c r="R12" s="1"/>
    </row>
    <row r="13" spans="1:18" ht="12.75" customHeight="1">
      <c r="A13" s="30" t="s">
        <v>38</v>
      </c>
      <c r="B13" s="75" t="s">
        <v>142</v>
      </c>
      <c r="C13" s="16"/>
      <c r="D13" s="14" t="s">
        <v>140</v>
      </c>
      <c r="E13" s="21">
        <v>2</v>
      </c>
      <c r="F13" s="76"/>
      <c r="G13" s="77">
        <f>E13*F13</f>
        <v>0</v>
      </c>
      <c r="H13" s="14">
        <v>8</v>
      </c>
      <c r="I13" s="77">
        <f>G13*1.08</f>
        <v>0</v>
      </c>
      <c r="J13" s="1"/>
      <c r="L13"/>
      <c r="M13" s="1"/>
      <c r="N13" s="1"/>
      <c r="O13" s="1"/>
      <c r="P13" s="1"/>
      <c r="Q13" s="1"/>
      <c r="R13" s="1"/>
    </row>
    <row r="14" spans="1:18" ht="14.25" customHeight="1">
      <c r="A14" s="78">
        <v>2</v>
      </c>
      <c r="B14" s="63" t="s">
        <v>143</v>
      </c>
      <c r="C14" s="79"/>
      <c r="D14" s="66" t="s">
        <v>144</v>
      </c>
      <c r="E14" s="24">
        <v>160</v>
      </c>
      <c r="F14" s="76"/>
      <c r="G14" s="77">
        <f>E14*F14</f>
        <v>0</v>
      </c>
      <c r="H14" s="14">
        <v>8</v>
      </c>
      <c r="I14" s="77">
        <f>G14*1.08</f>
        <v>0</v>
      </c>
      <c r="J14" s="1"/>
      <c r="L14"/>
      <c r="M14" s="1"/>
      <c r="N14" s="1"/>
      <c r="O14" s="1"/>
      <c r="P14" s="1"/>
      <c r="Q14" s="1"/>
      <c r="R14" s="1"/>
    </row>
    <row r="15" spans="1:18" ht="12.75" customHeight="1">
      <c r="A15" s="30">
        <v>3</v>
      </c>
      <c r="B15" s="15" t="s">
        <v>145</v>
      </c>
      <c r="C15" s="16"/>
      <c r="D15" s="14" t="s">
        <v>125</v>
      </c>
      <c r="E15" s="14" t="s">
        <v>125</v>
      </c>
      <c r="F15" s="77" t="s">
        <v>125</v>
      </c>
      <c r="G15" s="77" t="s">
        <v>125</v>
      </c>
      <c r="H15" s="14"/>
      <c r="I15" s="77" t="s">
        <v>125</v>
      </c>
      <c r="J15" s="1"/>
      <c r="L15"/>
      <c r="M15" s="1"/>
      <c r="N15" s="1"/>
      <c r="O15" s="1"/>
      <c r="P15" s="1"/>
      <c r="Q15" s="1"/>
      <c r="R15" s="1"/>
    </row>
    <row r="16" spans="1:18" ht="12.75" customHeight="1">
      <c r="A16" s="30" t="s">
        <v>33</v>
      </c>
      <c r="B16" s="15" t="s">
        <v>146</v>
      </c>
      <c r="C16" s="16"/>
      <c r="D16" s="14" t="s">
        <v>140</v>
      </c>
      <c r="E16" s="14">
        <v>2</v>
      </c>
      <c r="F16" s="77"/>
      <c r="G16" s="77">
        <f aca="true" t="shared" si="0" ref="G16:G25">E16*F16</f>
        <v>0</v>
      </c>
      <c r="H16" s="14">
        <v>8</v>
      </c>
      <c r="I16" s="77">
        <f aca="true" t="shared" si="1" ref="I16:I25">G16*1.08</f>
        <v>0</v>
      </c>
      <c r="J16" s="1"/>
      <c r="L16"/>
      <c r="M16" s="1"/>
      <c r="N16" s="1"/>
      <c r="O16" s="1"/>
      <c r="P16" s="1"/>
      <c r="Q16" s="1"/>
      <c r="R16" s="1"/>
    </row>
    <row r="17" spans="1:18" ht="12.75" customHeight="1">
      <c r="A17" s="30" t="s">
        <v>36</v>
      </c>
      <c r="B17" s="15" t="s">
        <v>147</v>
      </c>
      <c r="C17" s="16"/>
      <c r="D17" s="14" t="s">
        <v>140</v>
      </c>
      <c r="E17" s="14">
        <v>3</v>
      </c>
      <c r="F17" s="76"/>
      <c r="G17" s="77">
        <f t="shared" si="0"/>
        <v>0</v>
      </c>
      <c r="H17" s="14">
        <v>8</v>
      </c>
      <c r="I17" s="77">
        <f t="shared" si="1"/>
        <v>0</v>
      </c>
      <c r="J17" s="1"/>
      <c r="L17"/>
      <c r="M17" s="1"/>
      <c r="N17" s="1"/>
      <c r="O17" s="1"/>
      <c r="P17" s="1"/>
      <c r="Q17" s="1"/>
      <c r="R17" s="1"/>
    </row>
    <row r="18" spans="1:18" ht="12.75" customHeight="1">
      <c r="A18" s="30" t="s">
        <v>38</v>
      </c>
      <c r="B18" s="15" t="s">
        <v>148</v>
      </c>
      <c r="C18" s="16"/>
      <c r="D18" s="14" t="s">
        <v>140</v>
      </c>
      <c r="E18" s="14">
        <v>82</v>
      </c>
      <c r="F18" s="76"/>
      <c r="G18" s="77">
        <f t="shared" si="0"/>
        <v>0</v>
      </c>
      <c r="H18" s="14">
        <v>8</v>
      </c>
      <c r="I18" s="77">
        <f t="shared" si="1"/>
        <v>0</v>
      </c>
      <c r="J18" s="1"/>
      <c r="L18"/>
      <c r="M18" s="1"/>
      <c r="N18" s="1"/>
      <c r="O18" s="1"/>
      <c r="P18" s="1"/>
      <c r="Q18" s="1"/>
      <c r="R18" s="1"/>
    </row>
    <row r="19" spans="1:18" ht="12.75" customHeight="1">
      <c r="A19" s="30" t="s">
        <v>40</v>
      </c>
      <c r="B19" s="15" t="s">
        <v>149</v>
      </c>
      <c r="C19" s="16"/>
      <c r="D19" s="14" t="s">
        <v>140</v>
      </c>
      <c r="E19" s="14">
        <v>8</v>
      </c>
      <c r="F19" s="76"/>
      <c r="G19" s="77">
        <f t="shared" si="0"/>
        <v>0</v>
      </c>
      <c r="H19" s="14">
        <v>8</v>
      </c>
      <c r="I19" s="77">
        <f t="shared" si="1"/>
        <v>0</v>
      </c>
      <c r="J19" s="1"/>
      <c r="L19"/>
      <c r="M19" s="1"/>
      <c r="N19" s="1"/>
      <c r="O19" s="1"/>
      <c r="P19" s="1"/>
      <c r="Q19" s="1"/>
      <c r="R19" s="1"/>
    </row>
    <row r="20" spans="1:18" ht="12.75" customHeight="1">
      <c r="A20" s="30" t="s">
        <v>42</v>
      </c>
      <c r="B20" s="15" t="s">
        <v>150</v>
      </c>
      <c r="C20" s="16"/>
      <c r="D20" s="14" t="s">
        <v>140</v>
      </c>
      <c r="E20" s="14">
        <v>21</v>
      </c>
      <c r="F20" s="76"/>
      <c r="G20" s="77">
        <f t="shared" si="0"/>
        <v>0</v>
      </c>
      <c r="H20" s="14">
        <v>8</v>
      </c>
      <c r="I20" s="77">
        <f t="shared" si="1"/>
        <v>0</v>
      </c>
      <c r="J20" s="1"/>
      <c r="L20"/>
      <c r="M20" s="1"/>
      <c r="N20" s="1"/>
      <c r="O20" s="1"/>
      <c r="P20" s="1"/>
      <c r="Q20" s="1"/>
      <c r="R20" s="1"/>
    </row>
    <row r="21" spans="1:18" ht="12.75" customHeight="1">
      <c r="A21" s="30" t="s">
        <v>51</v>
      </c>
      <c r="B21" s="15" t="s">
        <v>139</v>
      </c>
      <c r="C21" s="16"/>
      <c r="D21" s="14" t="s">
        <v>140</v>
      </c>
      <c r="E21" s="14">
        <v>67</v>
      </c>
      <c r="F21" s="76"/>
      <c r="G21" s="77">
        <f t="shared" si="0"/>
        <v>0</v>
      </c>
      <c r="H21" s="14">
        <v>8</v>
      </c>
      <c r="I21" s="77">
        <f t="shared" si="1"/>
        <v>0</v>
      </c>
      <c r="J21" s="1"/>
      <c r="L21"/>
      <c r="M21" s="1"/>
      <c r="N21" s="1"/>
      <c r="O21" s="1"/>
      <c r="P21" s="1"/>
      <c r="Q21" s="1"/>
      <c r="R21" s="1"/>
    </row>
    <row r="22" spans="1:18" ht="12.75" customHeight="1">
      <c r="A22" s="30" t="s">
        <v>53</v>
      </c>
      <c r="B22" s="15" t="s">
        <v>141</v>
      </c>
      <c r="C22" s="16"/>
      <c r="D22" s="14" t="s">
        <v>140</v>
      </c>
      <c r="E22" s="14">
        <v>244</v>
      </c>
      <c r="F22" s="76"/>
      <c r="G22" s="77">
        <f t="shared" si="0"/>
        <v>0</v>
      </c>
      <c r="H22" s="14">
        <v>8</v>
      </c>
      <c r="I22" s="77">
        <f t="shared" si="1"/>
        <v>0</v>
      </c>
      <c r="J22" s="1"/>
      <c r="L22"/>
      <c r="M22" s="1"/>
      <c r="N22" s="1"/>
      <c r="O22" s="1"/>
      <c r="P22" s="1"/>
      <c r="Q22" s="1"/>
      <c r="R22" s="1"/>
    </row>
    <row r="23" spans="1:18" ht="12.75" customHeight="1">
      <c r="A23" s="30" t="s">
        <v>67</v>
      </c>
      <c r="B23" s="15" t="s">
        <v>142</v>
      </c>
      <c r="C23" s="16"/>
      <c r="D23" s="14" t="s">
        <v>140</v>
      </c>
      <c r="E23" s="14">
        <v>76</v>
      </c>
      <c r="F23" s="76"/>
      <c r="G23" s="77">
        <f t="shared" si="0"/>
        <v>0</v>
      </c>
      <c r="H23" s="14">
        <v>8</v>
      </c>
      <c r="I23" s="77">
        <f t="shared" si="1"/>
        <v>0</v>
      </c>
      <c r="J23" s="1"/>
      <c r="L23"/>
      <c r="M23" s="1"/>
      <c r="N23" s="1"/>
      <c r="O23" s="1"/>
      <c r="P23" s="1"/>
      <c r="Q23" s="1"/>
      <c r="R23" s="1"/>
    </row>
    <row r="24" spans="1:18" ht="12.75" customHeight="1">
      <c r="A24" s="30" t="s">
        <v>78</v>
      </c>
      <c r="B24" s="15" t="s">
        <v>151</v>
      </c>
      <c r="C24" s="16"/>
      <c r="D24" s="14" t="s">
        <v>140</v>
      </c>
      <c r="E24" s="14">
        <v>88</v>
      </c>
      <c r="F24" s="76"/>
      <c r="G24" s="77">
        <f t="shared" si="0"/>
        <v>0</v>
      </c>
      <c r="H24" s="14">
        <v>8</v>
      </c>
      <c r="I24" s="77">
        <f t="shared" si="1"/>
        <v>0</v>
      </c>
      <c r="J24" s="1"/>
      <c r="L24"/>
      <c r="M24" s="1"/>
      <c r="N24" s="1"/>
      <c r="O24" s="1"/>
      <c r="P24" s="1"/>
      <c r="Q24" s="1"/>
      <c r="R24" s="1"/>
    </row>
    <row r="25" spans="1:18" ht="12.75" customHeight="1">
      <c r="A25" s="30" t="s">
        <v>79</v>
      </c>
      <c r="B25" s="15" t="s">
        <v>152</v>
      </c>
      <c r="C25" s="80"/>
      <c r="D25" s="14" t="s">
        <v>140</v>
      </c>
      <c r="E25" s="14">
        <v>850</v>
      </c>
      <c r="F25" s="76"/>
      <c r="G25" s="77">
        <f t="shared" si="0"/>
        <v>0</v>
      </c>
      <c r="H25" s="14">
        <v>8</v>
      </c>
      <c r="I25" s="77">
        <f t="shared" si="1"/>
        <v>0</v>
      </c>
      <c r="J25" s="1"/>
      <c r="L25"/>
      <c r="M25" s="1"/>
      <c r="N25" s="1"/>
      <c r="O25" s="1"/>
      <c r="P25" s="1"/>
      <c r="Q25" s="1"/>
      <c r="R25" s="1"/>
    </row>
    <row r="26" spans="1:18" ht="12.75" customHeight="1">
      <c r="A26" s="30">
        <v>4</v>
      </c>
      <c r="B26" s="15" t="s">
        <v>153</v>
      </c>
      <c r="C26" s="67"/>
      <c r="D26" s="14" t="s">
        <v>125</v>
      </c>
      <c r="E26" s="14" t="s">
        <v>125</v>
      </c>
      <c r="F26" s="77" t="s">
        <v>125</v>
      </c>
      <c r="G26" s="77" t="s">
        <v>125</v>
      </c>
      <c r="H26" s="14"/>
      <c r="I26" s="77" t="s">
        <v>125</v>
      </c>
      <c r="J26" s="1"/>
      <c r="L26"/>
      <c r="M26" s="1"/>
      <c r="N26" s="1"/>
      <c r="O26" s="1"/>
      <c r="P26" s="1"/>
      <c r="Q26" s="1"/>
      <c r="R26" s="1"/>
    </row>
    <row r="27" spans="1:18" ht="12.75" customHeight="1">
      <c r="A27" s="30" t="s">
        <v>33</v>
      </c>
      <c r="B27" s="15" t="s">
        <v>154</v>
      </c>
      <c r="C27" s="67"/>
      <c r="D27" s="14" t="s">
        <v>18</v>
      </c>
      <c r="E27" s="14">
        <v>10</v>
      </c>
      <c r="F27" s="76"/>
      <c r="G27" s="77">
        <f>E27*F27</f>
        <v>0</v>
      </c>
      <c r="H27" s="14">
        <v>8</v>
      </c>
      <c r="I27" s="77">
        <f>G27*1.08</f>
        <v>0</v>
      </c>
      <c r="J27" s="1"/>
      <c r="L27"/>
      <c r="M27" s="1"/>
      <c r="N27" s="1"/>
      <c r="O27" s="1"/>
      <c r="P27" s="1"/>
      <c r="Q27" s="1"/>
      <c r="R27" s="1"/>
    </row>
    <row r="28" spans="1:18" ht="12.75" customHeight="1">
      <c r="A28" s="30" t="s">
        <v>36</v>
      </c>
      <c r="B28" s="15" t="s">
        <v>155</v>
      </c>
      <c r="C28" s="67"/>
      <c r="D28" s="14" t="s">
        <v>18</v>
      </c>
      <c r="E28" s="14">
        <v>90</v>
      </c>
      <c r="F28" s="76"/>
      <c r="G28" s="77">
        <f>E28*F28</f>
        <v>0</v>
      </c>
      <c r="H28" s="14">
        <v>8</v>
      </c>
      <c r="I28" s="77">
        <f>G28*1.08</f>
        <v>0</v>
      </c>
      <c r="J28" s="1"/>
      <c r="L28"/>
      <c r="M28" s="1"/>
      <c r="N28" s="1"/>
      <c r="O28" s="1"/>
      <c r="P28" s="1"/>
      <c r="Q28" s="1"/>
      <c r="R28" s="1"/>
    </row>
    <row r="29" spans="1:18" ht="12.75" customHeight="1">
      <c r="A29" s="30" t="s">
        <v>38</v>
      </c>
      <c r="B29" s="15" t="s">
        <v>156</v>
      </c>
      <c r="C29" s="67"/>
      <c r="D29" s="14" t="s">
        <v>18</v>
      </c>
      <c r="E29" s="14">
        <v>60</v>
      </c>
      <c r="F29" s="76"/>
      <c r="G29" s="77">
        <f>E29*F29</f>
        <v>0</v>
      </c>
      <c r="H29" s="14">
        <v>8</v>
      </c>
      <c r="I29" s="77">
        <f>G29*1.08</f>
        <v>0</v>
      </c>
      <c r="J29" s="1"/>
      <c r="L29"/>
      <c r="M29" s="1"/>
      <c r="N29" s="1"/>
      <c r="O29" s="1"/>
      <c r="P29" s="1"/>
      <c r="Q29" s="1"/>
      <c r="R29" s="1"/>
    </row>
    <row r="30" spans="1:18" ht="12.75" customHeight="1">
      <c r="A30" s="30" t="s">
        <v>40</v>
      </c>
      <c r="B30" s="15" t="s">
        <v>157</v>
      </c>
      <c r="C30" s="67"/>
      <c r="D30" s="14" t="s">
        <v>18</v>
      </c>
      <c r="E30" s="14">
        <v>120</v>
      </c>
      <c r="F30" s="76"/>
      <c r="G30" s="77">
        <f>E30*F30</f>
        <v>0</v>
      </c>
      <c r="H30" s="14">
        <v>8</v>
      </c>
      <c r="I30" s="77">
        <f>G30*1.08</f>
        <v>0</v>
      </c>
      <c r="J30" s="1"/>
      <c r="L30"/>
      <c r="M30" s="1"/>
      <c r="N30" s="1"/>
      <c r="O30" s="1"/>
      <c r="P30" s="1"/>
      <c r="Q30" s="1"/>
      <c r="R30" s="1"/>
    </row>
    <row r="31" spans="1:18" ht="27" customHeight="1">
      <c r="A31" s="30">
        <v>5</v>
      </c>
      <c r="B31" s="15" t="s">
        <v>158</v>
      </c>
      <c r="C31" s="67"/>
      <c r="D31" s="14" t="s">
        <v>18</v>
      </c>
      <c r="E31" s="14">
        <v>340</v>
      </c>
      <c r="F31" s="76"/>
      <c r="G31" s="77">
        <f>E31*F31</f>
        <v>0</v>
      </c>
      <c r="H31" s="14">
        <v>8</v>
      </c>
      <c r="I31" s="77">
        <f>G31*1.08</f>
        <v>0</v>
      </c>
      <c r="J31" s="1"/>
      <c r="L31"/>
      <c r="M31" s="1"/>
      <c r="N31" s="1"/>
      <c r="O31" s="1"/>
      <c r="P31" s="1"/>
      <c r="Q31" s="1"/>
      <c r="R31" s="1"/>
    </row>
    <row r="32" spans="1:18" ht="94.5" customHeight="1">
      <c r="A32" s="30">
        <v>6</v>
      </c>
      <c r="B32" s="75" t="s">
        <v>159</v>
      </c>
      <c r="C32" s="67"/>
      <c r="D32" s="14" t="s">
        <v>125</v>
      </c>
      <c r="E32" s="14" t="s">
        <v>125</v>
      </c>
      <c r="F32" s="77" t="s">
        <v>125</v>
      </c>
      <c r="G32" s="77" t="s">
        <v>125</v>
      </c>
      <c r="H32" s="14" t="s">
        <v>138</v>
      </c>
      <c r="I32" s="77" t="s">
        <v>125</v>
      </c>
      <c r="J32" s="1"/>
      <c r="L32"/>
      <c r="M32" s="1"/>
      <c r="N32" s="1"/>
      <c r="O32" s="1"/>
      <c r="P32" s="1"/>
      <c r="Q32" s="1"/>
      <c r="R32" s="1"/>
    </row>
    <row r="33" spans="1:18" ht="14.25" customHeight="1">
      <c r="A33" s="30" t="s">
        <v>33</v>
      </c>
      <c r="B33" s="75" t="s">
        <v>160</v>
      </c>
      <c r="C33" s="67"/>
      <c r="D33" s="14" t="s">
        <v>18</v>
      </c>
      <c r="E33" s="14">
        <v>5</v>
      </c>
      <c r="F33" s="76"/>
      <c r="G33" s="77">
        <f aca="true" t="shared" si="2" ref="G33:G41">E33*F33</f>
        <v>0</v>
      </c>
      <c r="H33" s="14">
        <v>8</v>
      </c>
      <c r="I33" s="77">
        <f aca="true" t="shared" si="3" ref="I33:I41">G33*1.08</f>
        <v>0</v>
      </c>
      <c r="J33" s="1"/>
      <c r="L33"/>
      <c r="M33" s="1"/>
      <c r="N33" s="1"/>
      <c r="O33" s="1"/>
      <c r="P33" s="1"/>
      <c r="Q33" s="1"/>
      <c r="R33" s="1"/>
    </row>
    <row r="34" spans="1:18" ht="13.5" customHeight="1">
      <c r="A34" s="30" t="s">
        <v>36</v>
      </c>
      <c r="B34" s="75" t="s">
        <v>161</v>
      </c>
      <c r="C34" s="67"/>
      <c r="D34" s="14" t="s">
        <v>18</v>
      </c>
      <c r="E34" s="14">
        <v>5</v>
      </c>
      <c r="F34" s="76"/>
      <c r="G34" s="77">
        <f t="shared" si="2"/>
        <v>0</v>
      </c>
      <c r="H34" s="14">
        <v>8</v>
      </c>
      <c r="I34" s="77">
        <f t="shared" si="3"/>
        <v>0</v>
      </c>
      <c r="J34" s="1"/>
      <c r="L34"/>
      <c r="M34" s="1"/>
      <c r="N34" s="1"/>
      <c r="O34" s="1"/>
      <c r="P34" s="1"/>
      <c r="Q34" s="1"/>
      <c r="R34" s="1"/>
    </row>
    <row r="35" spans="1:18" ht="13.5" customHeight="1">
      <c r="A35" s="30">
        <v>7</v>
      </c>
      <c r="B35" s="75" t="s">
        <v>162</v>
      </c>
      <c r="C35" s="67"/>
      <c r="D35" s="14" t="s">
        <v>18</v>
      </c>
      <c r="E35" s="14">
        <v>2</v>
      </c>
      <c r="F35" s="76"/>
      <c r="G35" s="77">
        <f t="shared" si="2"/>
        <v>0</v>
      </c>
      <c r="H35" s="14">
        <v>8</v>
      </c>
      <c r="I35" s="77">
        <f t="shared" si="3"/>
        <v>0</v>
      </c>
      <c r="J35" s="1"/>
      <c r="L35"/>
      <c r="M35" s="1"/>
      <c r="N35" s="1"/>
      <c r="O35" s="1"/>
      <c r="P35" s="1"/>
      <c r="Q35" s="1"/>
      <c r="R35" s="1"/>
    </row>
    <row r="36" spans="1:18" ht="27" customHeight="1">
      <c r="A36" s="30">
        <v>8</v>
      </c>
      <c r="B36" s="75" t="s">
        <v>163</v>
      </c>
      <c r="C36" s="67"/>
      <c r="D36" s="14" t="s">
        <v>26</v>
      </c>
      <c r="E36" s="14">
        <v>12</v>
      </c>
      <c r="F36" s="76"/>
      <c r="G36" s="77">
        <f t="shared" si="2"/>
        <v>0</v>
      </c>
      <c r="H36" s="14">
        <v>8</v>
      </c>
      <c r="I36" s="77">
        <f t="shared" si="3"/>
        <v>0</v>
      </c>
      <c r="J36" s="1"/>
      <c r="L36"/>
      <c r="M36" s="1"/>
      <c r="N36" s="1"/>
      <c r="O36" s="1"/>
      <c r="P36" s="1"/>
      <c r="Q36" s="1"/>
      <c r="R36" s="1"/>
    </row>
    <row r="37" spans="1:18" ht="38.25" customHeight="1">
      <c r="A37" s="78">
        <v>9</v>
      </c>
      <c r="B37" s="20" t="s">
        <v>164</v>
      </c>
      <c r="C37" s="15"/>
      <c r="D37" s="14" t="s">
        <v>22</v>
      </c>
      <c r="E37" s="14">
        <v>200</v>
      </c>
      <c r="F37" s="76"/>
      <c r="G37" s="77">
        <f t="shared" si="2"/>
        <v>0</v>
      </c>
      <c r="H37" s="14">
        <v>8</v>
      </c>
      <c r="I37" s="77">
        <f t="shared" si="3"/>
        <v>0</v>
      </c>
      <c r="J37" s="1"/>
      <c r="L37"/>
      <c r="M37" s="1"/>
      <c r="N37" s="1"/>
      <c r="O37" s="1"/>
      <c r="P37" s="1"/>
      <c r="Q37" s="1"/>
      <c r="R37" s="1"/>
    </row>
    <row r="38" spans="1:18" ht="14.25" customHeight="1">
      <c r="A38" s="78">
        <v>10</v>
      </c>
      <c r="B38" s="20" t="s">
        <v>165</v>
      </c>
      <c r="C38" s="15"/>
      <c r="D38" s="14" t="s">
        <v>18</v>
      </c>
      <c r="E38" s="14">
        <v>12</v>
      </c>
      <c r="F38" s="76"/>
      <c r="G38" s="77">
        <f t="shared" si="2"/>
        <v>0</v>
      </c>
      <c r="H38" s="14">
        <v>8</v>
      </c>
      <c r="I38" s="77">
        <f t="shared" si="3"/>
        <v>0</v>
      </c>
      <c r="J38" s="1"/>
      <c r="L38"/>
      <c r="M38" s="1"/>
      <c r="N38" s="1"/>
      <c r="O38" s="1"/>
      <c r="P38" s="1"/>
      <c r="Q38" s="1"/>
      <c r="R38" s="1"/>
    </row>
    <row r="39" spans="1:18" ht="16.5" customHeight="1">
      <c r="A39" s="78">
        <v>11</v>
      </c>
      <c r="B39" s="20" t="s">
        <v>166</v>
      </c>
      <c r="C39" s="15"/>
      <c r="D39" s="14" t="s">
        <v>18</v>
      </c>
      <c r="E39" s="14">
        <v>4</v>
      </c>
      <c r="F39" s="76"/>
      <c r="G39" s="77">
        <f t="shared" si="2"/>
        <v>0</v>
      </c>
      <c r="H39" s="14">
        <v>8</v>
      </c>
      <c r="I39" s="77">
        <f t="shared" si="3"/>
        <v>0</v>
      </c>
      <c r="J39" s="1"/>
      <c r="L39"/>
      <c r="M39" s="1"/>
      <c r="N39" s="1"/>
      <c r="O39" s="1"/>
      <c r="P39" s="1"/>
      <c r="Q39" s="1"/>
      <c r="R39" s="1"/>
    </row>
    <row r="40" spans="1:18" ht="14.25" customHeight="1">
      <c r="A40" s="78">
        <v>12</v>
      </c>
      <c r="B40" s="20" t="s">
        <v>167</v>
      </c>
      <c r="C40" s="15"/>
      <c r="D40" s="14" t="s">
        <v>18</v>
      </c>
      <c r="E40" s="14">
        <v>10</v>
      </c>
      <c r="F40" s="76"/>
      <c r="G40" s="77">
        <f t="shared" si="2"/>
        <v>0</v>
      </c>
      <c r="H40" s="14">
        <v>8</v>
      </c>
      <c r="I40" s="77">
        <f t="shared" si="3"/>
        <v>0</v>
      </c>
      <c r="J40" s="1"/>
      <c r="L40"/>
      <c r="M40" s="1"/>
      <c r="N40" s="1"/>
      <c r="O40" s="1"/>
      <c r="P40" s="1"/>
      <c r="Q40" s="1"/>
      <c r="R40" s="1"/>
    </row>
    <row r="41" spans="1:18" ht="14.25" customHeight="1">
      <c r="A41" s="78">
        <v>13</v>
      </c>
      <c r="B41" s="81" t="s">
        <v>168</v>
      </c>
      <c r="C41" s="15"/>
      <c r="D41" s="14" t="s">
        <v>26</v>
      </c>
      <c r="E41" s="14">
        <v>12</v>
      </c>
      <c r="F41" s="76"/>
      <c r="G41" s="77">
        <f t="shared" si="2"/>
        <v>0</v>
      </c>
      <c r="H41" s="14">
        <v>8</v>
      </c>
      <c r="I41" s="77">
        <f t="shared" si="3"/>
        <v>0</v>
      </c>
      <c r="J41" s="1"/>
      <c r="L41"/>
      <c r="M41" s="1"/>
      <c r="N41" s="1"/>
      <c r="O41" s="1"/>
      <c r="P41" s="1"/>
      <c r="Q41" s="1"/>
      <c r="R41" s="1"/>
    </row>
    <row r="42" spans="1:18" ht="53.25" customHeight="1">
      <c r="A42" s="78">
        <v>14</v>
      </c>
      <c r="B42" s="20" t="s">
        <v>169</v>
      </c>
      <c r="C42" s="15"/>
      <c r="D42" s="14" t="s">
        <v>125</v>
      </c>
      <c r="E42" s="14" t="s">
        <v>125</v>
      </c>
      <c r="F42" s="77" t="s">
        <v>125</v>
      </c>
      <c r="G42" s="77" t="s">
        <v>125</v>
      </c>
      <c r="H42" s="14"/>
      <c r="I42" s="77" t="s">
        <v>125</v>
      </c>
      <c r="J42" s="1"/>
      <c r="L42"/>
      <c r="M42" s="1"/>
      <c r="N42" s="1"/>
      <c r="O42" s="1"/>
      <c r="P42" s="1"/>
      <c r="Q42" s="1"/>
      <c r="R42" s="1"/>
    </row>
    <row r="43" spans="1:18" ht="14.25" customHeight="1">
      <c r="A43" s="78" t="s">
        <v>33</v>
      </c>
      <c r="B43" s="15" t="s">
        <v>170</v>
      </c>
      <c r="C43" s="15"/>
      <c r="D43" s="14" t="s">
        <v>18</v>
      </c>
      <c r="E43" s="14">
        <v>200</v>
      </c>
      <c r="F43" s="76"/>
      <c r="G43" s="77">
        <f aca="true" t="shared" si="4" ref="G43:G48">E43*F43</f>
        <v>0</v>
      </c>
      <c r="H43" s="14">
        <v>8</v>
      </c>
      <c r="I43" s="77">
        <f aca="true" t="shared" si="5" ref="I43:I48">G43*1.08</f>
        <v>0</v>
      </c>
      <c r="J43" s="1"/>
      <c r="L43"/>
      <c r="M43" s="1"/>
      <c r="N43" s="1"/>
      <c r="O43" s="1"/>
      <c r="P43" s="1"/>
      <c r="Q43" s="1"/>
      <c r="R43" s="1"/>
    </row>
    <row r="44" spans="1:18" ht="14.25" customHeight="1">
      <c r="A44" s="78" t="s">
        <v>36</v>
      </c>
      <c r="B44" s="15" t="s">
        <v>171</v>
      </c>
      <c r="C44" s="15"/>
      <c r="D44" s="14" t="s">
        <v>18</v>
      </c>
      <c r="E44" s="14">
        <v>50</v>
      </c>
      <c r="F44" s="76"/>
      <c r="G44" s="77">
        <f t="shared" si="4"/>
        <v>0</v>
      </c>
      <c r="H44" s="14">
        <v>8</v>
      </c>
      <c r="I44" s="77">
        <f t="shared" si="5"/>
        <v>0</v>
      </c>
      <c r="J44" s="1"/>
      <c r="L44"/>
      <c r="M44" s="1"/>
      <c r="N44" s="1"/>
      <c r="O44" s="1"/>
      <c r="P44" s="1"/>
      <c r="Q44" s="1"/>
      <c r="R44" s="1"/>
    </row>
    <row r="45" spans="1:18" ht="14.25" customHeight="1">
      <c r="A45" s="78" t="s">
        <v>38</v>
      </c>
      <c r="B45" s="15" t="s">
        <v>172</v>
      </c>
      <c r="C45" s="15"/>
      <c r="D45" s="14" t="s">
        <v>18</v>
      </c>
      <c r="E45" s="14">
        <v>600</v>
      </c>
      <c r="F45" s="76"/>
      <c r="G45" s="77">
        <f t="shared" si="4"/>
        <v>0</v>
      </c>
      <c r="H45" s="14">
        <v>8</v>
      </c>
      <c r="I45" s="77">
        <f t="shared" si="5"/>
        <v>0</v>
      </c>
      <c r="J45" s="1"/>
      <c r="L45"/>
      <c r="M45" s="1"/>
      <c r="N45" s="1"/>
      <c r="O45" s="1"/>
      <c r="P45" s="1"/>
      <c r="Q45" s="1"/>
      <c r="R45" s="1"/>
    </row>
    <row r="46" spans="1:18" ht="14.25" customHeight="1">
      <c r="A46" s="78" t="s">
        <v>40</v>
      </c>
      <c r="B46" s="15" t="s">
        <v>173</v>
      </c>
      <c r="C46" s="15"/>
      <c r="D46" s="14" t="s">
        <v>18</v>
      </c>
      <c r="E46" s="14">
        <v>4050</v>
      </c>
      <c r="F46" s="76"/>
      <c r="G46" s="77">
        <f t="shared" si="4"/>
        <v>0</v>
      </c>
      <c r="H46" s="14">
        <v>8</v>
      </c>
      <c r="I46" s="77">
        <f t="shared" si="5"/>
        <v>0</v>
      </c>
      <c r="J46" s="1"/>
      <c r="L46"/>
      <c r="M46" s="1"/>
      <c r="N46" s="1"/>
      <c r="O46" s="1"/>
      <c r="P46" s="1"/>
      <c r="Q46" s="1"/>
      <c r="R46" s="1"/>
    </row>
    <row r="47" spans="1:18" ht="14.25" customHeight="1">
      <c r="A47" s="78" t="s">
        <v>42</v>
      </c>
      <c r="B47" s="15" t="s">
        <v>174</v>
      </c>
      <c r="C47" s="15"/>
      <c r="D47" s="14" t="s">
        <v>18</v>
      </c>
      <c r="E47" s="14">
        <v>3600</v>
      </c>
      <c r="F47" s="76"/>
      <c r="G47" s="77">
        <f t="shared" si="4"/>
        <v>0</v>
      </c>
      <c r="H47" s="14">
        <v>8</v>
      </c>
      <c r="I47" s="77">
        <f t="shared" si="5"/>
        <v>0</v>
      </c>
      <c r="J47" s="1"/>
      <c r="L47"/>
      <c r="M47" s="1"/>
      <c r="N47" s="1"/>
      <c r="O47" s="1"/>
      <c r="P47" s="1"/>
      <c r="Q47" s="1"/>
      <c r="R47" s="1"/>
    </row>
    <row r="48" spans="1:18" ht="14.25" customHeight="1">
      <c r="A48" s="78" t="s">
        <v>51</v>
      </c>
      <c r="B48" s="15" t="s">
        <v>175</v>
      </c>
      <c r="C48" s="15"/>
      <c r="D48" s="14" t="s">
        <v>18</v>
      </c>
      <c r="E48" s="14">
        <v>2600</v>
      </c>
      <c r="F48" s="76"/>
      <c r="G48" s="77">
        <f t="shared" si="4"/>
        <v>0</v>
      </c>
      <c r="H48" s="14">
        <v>8</v>
      </c>
      <c r="I48" s="77">
        <f t="shared" si="5"/>
        <v>0</v>
      </c>
      <c r="J48" s="1"/>
      <c r="L48"/>
      <c r="M48" s="1"/>
      <c r="N48" s="1"/>
      <c r="O48" s="1"/>
      <c r="P48" s="1"/>
      <c r="Q48" s="1"/>
      <c r="R48" s="1"/>
    </row>
    <row r="49" spans="1:18" ht="66.75" customHeight="1">
      <c r="A49" s="30">
        <v>15</v>
      </c>
      <c r="B49" s="15" t="s">
        <v>176</v>
      </c>
      <c r="C49" s="16"/>
      <c r="D49" s="14" t="s">
        <v>125</v>
      </c>
      <c r="E49" s="14" t="s">
        <v>125</v>
      </c>
      <c r="F49" s="77" t="s">
        <v>125</v>
      </c>
      <c r="G49" s="77" t="s">
        <v>125</v>
      </c>
      <c r="H49" s="14"/>
      <c r="I49" s="77" t="s">
        <v>125</v>
      </c>
      <c r="J49" s="1"/>
      <c r="L49"/>
      <c r="M49" s="1"/>
      <c r="N49" s="1"/>
      <c r="O49" s="1"/>
      <c r="P49" s="1"/>
      <c r="Q49" s="1"/>
      <c r="R49" s="1"/>
    </row>
    <row r="50" spans="1:18" ht="14.25" customHeight="1">
      <c r="A50" s="30" t="s">
        <v>33</v>
      </c>
      <c r="B50" s="15" t="s">
        <v>177</v>
      </c>
      <c r="C50" s="16"/>
      <c r="D50" s="14" t="s">
        <v>18</v>
      </c>
      <c r="E50" s="14">
        <v>50</v>
      </c>
      <c r="F50" s="76"/>
      <c r="G50" s="77">
        <f aca="true" t="shared" si="6" ref="G50:G70">E50*F50</f>
        <v>0</v>
      </c>
      <c r="H50" s="14">
        <v>8</v>
      </c>
      <c r="I50" s="77">
        <f aca="true" t="shared" si="7" ref="I50:I70">G50*1.08</f>
        <v>0</v>
      </c>
      <c r="J50" s="1"/>
      <c r="L50"/>
      <c r="M50" s="1"/>
      <c r="N50" s="1"/>
      <c r="O50" s="1"/>
      <c r="P50" s="1"/>
      <c r="Q50" s="1"/>
      <c r="R50" s="1"/>
    </row>
    <row r="51" spans="1:18" ht="14.25" customHeight="1">
      <c r="A51" s="30" t="s">
        <v>36</v>
      </c>
      <c r="B51" s="15" t="s">
        <v>178</v>
      </c>
      <c r="C51" s="16"/>
      <c r="D51" s="14" t="s">
        <v>18</v>
      </c>
      <c r="E51" s="14">
        <v>300</v>
      </c>
      <c r="F51" s="76"/>
      <c r="G51" s="77">
        <f t="shared" si="6"/>
        <v>0</v>
      </c>
      <c r="H51" s="14">
        <v>8</v>
      </c>
      <c r="I51" s="77">
        <f t="shared" si="7"/>
        <v>0</v>
      </c>
      <c r="J51" s="1"/>
      <c r="L51"/>
      <c r="M51" s="1"/>
      <c r="N51" s="1"/>
      <c r="O51" s="1"/>
      <c r="P51" s="1"/>
      <c r="Q51" s="1"/>
      <c r="R51" s="1"/>
    </row>
    <row r="52" spans="1:18" ht="14.25" customHeight="1">
      <c r="A52" s="30" t="s">
        <v>38</v>
      </c>
      <c r="B52" s="15" t="s">
        <v>179</v>
      </c>
      <c r="C52" s="16"/>
      <c r="D52" s="14" t="s">
        <v>18</v>
      </c>
      <c r="E52" s="14">
        <v>50</v>
      </c>
      <c r="F52" s="76"/>
      <c r="G52" s="77">
        <f t="shared" si="6"/>
        <v>0</v>
      </c>
      <c r="H52" s="14">
        <v>8</v>
      </c>
      <c r="I52" s="77">
        <f t="shared" si="7"/>
        <v>0</v>
      </c>
      <c r="J52" s="1"/>
      <c r="L52"/>
      <c r="M52" s="1"/>
      <c r="N52" s="1"/>
      <c r="O52" s="1"/>
      <c r="P52" s="1"/>
      <c r="Q52" s="1"/>
      <c r="R52" s="1"/>
    </row>
    <row r="53" spans="1:18" ht="14.25" customHeight="1">
      <c r="A53" s="30" t="s">
        <v>40</v>
      </c>
      <c r="B53" s="15" t="s">
        <v>180</v>
      </c>
      <c r="C53" s="16"/>
      <c r="D53" s="14" t="s">
        <v>18</v>
      </c>
      <c r="E53" s="14">
        <v>3050</v>
      </c>
      <c r="F53" s="76"/>
      <c r="G53" s="77">
        <f t="shared" si="6"/>
        <v>0</v>
      </c>
      <c r="H53" s="14">
        <v>8</v>
      </c>
      <c r="I53" s="77">
        <f t="shared" si="7"/>
        <v>0</v>
      </c>
      <c r="J53" s="1"/>
      <c r="L53"/>
      <c r="M53" s="1"/>
      <c r="N53" s="1"/>
      <c r="O53" s="1"/>
      <c r="P53" s="1"/>
      <c r="Q53" s="1"/>
      <c r="R53" s="1"/>
    </row>
    <row r="54" spans="1:18" ht="14.25" customHeight="1">
      <c r="A54" s="30" t="s">
        <v>42</v>
      </c>
      <c r="B54" s="15" t="s">
        <v>181</v>
      </c>
      <c r="C54" s="16"/>
      <c r="D54" s="14" t="s">
        <v>18</v>
      </c>
      <c r="E54" s="14">
        <v>10700</v>
      </c>
      <c r="F54" s="76"/>
      <c r="G54" s="77">
        <f t="shared" si="6"/>
        <v>0</v>
      </c>
      <c r="H54" s="14">
        <v>8</v>
      </c>
      <c r="I54" s="77">
        <f t="shared" si="7"/>
        <v>0</v>
      </c>
      <c r="J54" s="1"/>
      <c r="L54"/>
      <c r="M54" s="1"/>
      <c r="N54" s="1"/>
      <c r="O54" s="1"/>
      <c r="P54" s="1"/>
      <c r="Q54" s="1"/>
      <c r="R54" s="1"/>
    </row>
    <row r="55" spans="1:18" ht="14.25" customHeight="1">
      <c r="A55" s="30" t="s">
        <v>51</v>
      </c>
      <c r="B55" s="15" t="s">
        <v>182</v>
      </c>
      <c r="C55" s="16"/>
      <c r="D55" s="14" t="s">
        <v>18</v>
      </c>
      <c r="E55" s="14">
        <v>3450</v>
      </c>
      <c r="F55" s="76"/>
      <c r="G55" s="77">
        <f t="shared" si="6"/>
        <v>0</v>
      </c>
      <c r="H55" s="14">
        <v>8</v>
      </c>
      <c r="I55" s="77">
        <f t="shared" si="7"/>
        <v>0</v>
      </c>
      <c r="J55" s="1"/>
      <c r="L55"/>
      <c r="M55" s="1"/>
      <c r="N55" s="1"/>
      <c r="O55" s="1"/>
      <c r="P55" s="1"/>
      <c r="Q55" s="1"/>
      <c r="R55" s="1"/>
    </row>
    <row r="56" spans="1:18" ht="14.25" customHeight="1">
      <c r="A56" s="30" t="s">
        <v>53</v>
      </c>
      <c r="B56" s="15" t="s">
        <v>183</v>
      </c>
      <c r="C56" s="16"/>
      <c r="D56" s="14" t="s">
        <v>18</v>
      </c>
      <c r="E56" s="14">
        <v>500</v>
      </c>
      <c r="F56" s="76"/>
      <c r="G56" s="77">
        <f t="shared" si="6"/>
        <v>0</v>
      </c>
      <c r="H56" s="14">
        <v>8</v>
      </c>
      <c r="I56" s="77">
        <f t="shared" si="7"/>
        <v>0</v>
      </c>
      <c r="J56" s="1"/>
      <c r="L56"/>
      <c r="M56" s="1"/>
      <c r="N56" s="1"/>
      <c r="O56" s="1"/>
      <c r="P56" s="1"/>
      <c r="Q56" s="1"/>
      <c r="R56" s="1"/>
    </row>
    <row r="57" spans="1:18" ht="25.5" customHeight="1">
      <c r="A57" s="30">
        <v>16</v>
      </c>
      <c r="B57" s="82" t="s">
        <v>184</v>
      </c>
      <c r="C57" s="16"/>
      <c r="D57" s="14" t="s">
        <v>22</v>
      </c>
      <c r="E57" s="14">
        <v>50</v>
      </c>
      <c r="F57" s="76"/>
      <c r="G57" s="77">
        <f t="shared" si="6"/>
        <v>0</v>
      </c>
      <c r="H57" s="14">
        <v>8</v>
      </c>
      <c r="I57" s="77">
        <f t="shared" si="7"/>
        <v>0</v>
      </c>
      <c r="J57" s="1"/>
      <c r="L57"/>
      <c r="M57" s="1"/>
      <c r="N57" s="1"/>
      <c r="O57" s="1"/>
      <c r="P57" s="1"/>
      <c r="Q57" s="1"/>
      <c r="R57" s="1"/>
    </row>
    <row r="58" spans="1:18" ht="24.75" customHeight="1">
      <c r="A58" s="30">
        <v>17</v>
      </c>
      <c r="B58" s="15" t="s">
        <v>185</v>
      </c>
      <c r="C58" s="16"/>
      <c r="D58" s="14" t="s">
        <v>22</v>
      </c>
      <c r="E58" s="14">
        <v>21600</v>
      </c>
      <c r="F58" s="76"/>
      <c r="G58" s="77">
        <f t="shared" si="6"/>
        <v>0</v>
      </c>
      <c r="H58" s="14">
        <v>8</v>
      </c>
      <c r="I58" s="77">
        <f t="shared" si="7"/>
        <v>0</v>
      </c>
      <c r="J58" s="1"/>
      <c r="L58"/>
      <c r="M58" s="1"/>
      <c r="N58" s="1"/>
      <c r="O58" s="1"/>
      <c r="P58" s="1"/>
      <c r="Q58" s="1"/>
      <c r="R58" s="1"/>
    </row>
    <row r="59" spans="1:18" ht="115.5" customHeight="1">
      <c r="A59" s="30">
        <v>18</v>
      </c>
      <c r="B59" s="83" t="s">
        <v>186</v>
      </c>
      <c r="C59" s="84"/>
      <c r="D59" s="14" t="s">
        <v>18</v>
      </c>
      <c r="E59" s="14">
        <v>1700</v>
      </c>
      <c r="F59" s="76"/>
      <c r="G59" s="77">
        <f t="shared" si="6"/>
        <v>0</v>
      </c>
      <c r="H59" s="14">
        <v>8</v>
      </c>
      <c r="I59" s="77">
        <f t="shared" si="7"/>
        <v>0</v>
      </c>
      <c r="J59" s="1"/>
      <c r="L59"/>
      <c r="M59" s="1"/>
      <c r="N59" s="1"/>
      <c r="O59" s="1"/>
      <c r="P59" s="1"/>
      <c r="Q59" s="1"/>
      <c r="R59" s="1"/>
    </row>
    <row r="60" spans="1:18" ht="14.25" customHeight="1">
      <c r="A60" s="30">
        <v>19</v>
      </c>
      <c r="B60" s="15" t="s">
        <v>187</v>
      </c>
      <c r="C60" s="16"/>
      <c r="D60" s="14" t="s">
        <v>18</v>
      </c>
      <c r="E60" s="14">
        <v>37200</v>
      </c>
      <c r="F60" s="76"/>
      <c r="G60" s="77">
        <f t="shared" si="6"/>
        <v>0</v>
      </c>
      <c r="H60" s="14">
        <v>8</v>
      </c>
      <c r="I60" s="77">
        <f t="shared" si="7"/>
        <v>0</v>
      </c>
      <c r="J60" s="1"/>
      <c r="L60"/>
      <c r="M60" s="1"/>
      <c r="N60" s="1"/>
      <c r="O60" s="1"/>
      <c r="P60" s="1"/>
      <c r="Q60" s="1"/>
      <c r="R60" s="1"/>
    </row>
    <row r="61" spans="1:18" ht="38.25" customHeight="1">
      <c r="A61" s="30">
        <v>20</v>
      </c>
      <c r="B61" s="15" t="s">
        <v>188</v>
      </c>
      <c r="C61" s="16"/>
      <c r="D61" s="14" t="s">
        <v>26</v>
      </c>
      <c r="E61" s="14">
        <v>94</v>
      </c>
      <c r="F61" s="76"/>
      <c r="G61" s="77">
        <f t="shared" si="6"/>
        <v>0</v>
      </c>
      <c r="H61" s="14">
        <v>8</v>
      </c>
      <c r="I61" s="77">
        <f t="shared" si="7"/>
        <v>0</v>
      </c>
      <c r="J61" s="1"/>
      <c r="L61"/>
      <c r="M61" s="1"/>
      <c r="N61" s="1"/>
      <c r="O61" s="1"/>
      <c r="P61" s="1"/>
      <c r="Q61" s="1"/>
      <c r="R61" s="1"/>
    </row>
    <row r="62" spans="1:18" ht="155.25" customHeight="1">
      <c r="A62" s="30">
        <v>21</v>
      </c>
      <c r="B62" s="15" t="s">
        <v>189</v>
      </c>
      <c r="C62" s="85"/>
      <c r="D62" s="14" t="s">
        <v>16</v>
      </c>
      <c r="E62" s="14">
        <v>500</v>
      </c>
      <c r="F62" s="76"/>
      <c r="G62" s="77">
        <f t="shared" si="6"/>
        <v>0</v>
      </c>
      <c r="H62" s="14">
        <v>8</v>
      </c>
      <c r="I62" s="77">
        <f t="shared" si="7"/>
        <v>0</v>
      </c>
      <c r="J62" s="1"/>
      <c r="L62"/>
      <c r="M62" s="1"/>
      <c r="N62" s="1"/>
      <c r="O62" s="1"/>
      <c r="P62" s="1"/>
      <c r="Q62" s="1"/>
      <c r="R62" s="1"/>
    </row>
    <row r="63" spans="1:18" ht="76.5" customHeight="1">
      <c r="A63" s="30">
        <v>22</v>
      </c>
      <c r="B63" s="15" t="s">
        <v>190</v>
      </c>
      <c r="C63" s="16"/>
      <c r="D63" s="14" t="s">
        <v>18</v>
      </c>
      <c r="E63" s="14">
        <v>2000</v>
      </c>
      <c r="F63" s="76"/>
      <c r="G63" s="77">
        <f t="shared" si="6"/>
        <v>0</v>
      </c>
      <c r="H63" s="14">
        <v>8</v>
      </c>
      <c r="I63" s="77">
        <f t="shared" si="7"/>
        <v>0</v>
      </c>
      <c r="J63" s="1"/>
      <c r="L63"/>
      <c r="M63" s="1"/>
      <c r="N63" s="1"/>
      <c r="O63" s="1"/>
      <c r="P63" s="1"/>
      <c r="Q63" s="1"/>
      <c r="R63" s="1"/>
    </row>
    <row r="64" spans="1:18" s="87" customFormat="1" ht="119.25" customHeight="1">
      <c r="A64" s="30">
        <v>23</v>
      </c>
      <c r="B64" s="15" t="s">
        <v>191</v>
      </c>
      <c r="C64" s="85"/>
      <c r="D64" s="14" t="s">
        <v>18</v>
      </c>
      <c r="E64" s="14">
        <v>22000</v>
      </c>
      <c r="F64" s="76"/>
      <c r="G64" s="77">
        <f t="shared" si="6"/>
        <v>0</v>
      </c>
      <c r="H64" s="14">
        <v>8</v>
      </c>
      <c r="I64" s="77">
        <f t="shared" si="7"/>
        <v>0</v>
      </c>
      <c r="J64" s="86"/>
      <c r="K64"/>
      <c r="L64"/>
      <c r="M64" s="86"/>
      <c r="N64" s="86"/>
      <c r="O64" s="86"/>
      <c r="P64" s="86"/>
      <c r="Q64" s="86"/>
      <c r="R64" s="86"/>
    </row>
    <row r="65" spans="1:18" ht="51.75" customHeight="1">
      <c r="A65" s="30">
        <v>24</v>
      </c>
      <c r="B65" s="75" t="s">
        <v>192</v>
      </c>
      <c r="C65" s="16"/>
      <c r="D65" s="14" t="s">
        <v>18</v>
      </c>
      <c r="E65" s="14">
        <v>10</v>
      </c>
      <c r="F65" s="76"/>
      <c r="G65" s="77">
        <f t="shared" si="6"/>
        <v>0</v>
      </c>
      <c r="H65" s="14"/>
      <c r="I65" s="77">
        <f t="shared" si="7"/>
        <v>0</v>
      </c>
      <c r="J65" s="1"/>
      <c r="L65"/>
      <c r="M65" s="1"/>
      <c r="N65" s="1"/>
      <c r="O65" s="1"/>
      <c r="P65" s="1"/>
      <c r="Q65" s="1"/>
      <c r="R65" s="1"/>
    </row>
    <row r="66" spans="1:18" ht="28.5" customHeight="1">
      <c r="A66" s="30">
        <v>25</v>
      </c>
      <c r="B66" s="88" t="s">
        <v>193</v>
      </c>
      <c r="C66" s="79"/>
      <c r="D66" s="24" t="s">
        <v>18</v>
      </c>
      <c r="E66" s="89">
        <v>5100</v>
      </c>
      <c r="F66" s="76"/>
      <c r="G66" s="77">
        <f t="shared" si="6"/>
        <v>0</v>
      </c>
      <c r="H66" s="14">
        <v>8</v>
      </c>
      <c r="I66" s="77">
        <f t="shared" si="7"/>
        <v>0</v>
      </c>
      <c r="J66" s="1"/>
      <c r="L66"/>
      <c r="M66" s="1"/>
      <c r="N66" s="1"/>
      <c r="O66" s="1"/>
      <c r="P66" s="1"/>
      <c r="Q66" s="1"/>
      <c r="R66" s="1"/>
    </row>
    <row r="67" spans="1:18" ht="14.25" customHeight="1">
      <c r="A67" s="30">
        <v>26</v>
      </c>
      <c r="B67" s="90" t="s">
        <v>194</v>
      </c>
      <c r="C67" s="16"/>
      <c r="D67" s="14" t="s">
        <v>18</v>
      </c>
      <c r="E67" s="14">
        <v>3000</v>
      </c>
      <c r="F67" s="76"/>
      <c r="G67" s="77">
        <f t="shared" si="6"/>
        <v>0</v>
      </c>
      <c r="H67" s="14">
        <v>8</v>
      </c>
      <c r="I67" s="77">
        <f t="shared" si="7"/>
        <v>0</v>
      </c>
      <c r="J67" s="1"/>
      <c r="L67"/>
      <c r="M67" s="1"/>
      <c r="N67" s="1"/>
      <c r="O67" s="1"/>
      <c r="P67" s="1"/>
      <c r="Q67" s="1"/>
      <c r="R67" s="1"/>
    </row>
    <row r="68" spans="1:18" ht="25.5" customHeight="1">
      <c r="A68" s="30">
        <v>27</v>
      </c>
      <c r="B68" s="15" t="s">
        <v>195</v>
      </c>
      <c r="C68" s="16"/>
      <c r="D68" s="14" t="s">
        <v>18</v>
      </c>
      <c r="E68" s="14">
        <v>1000</v>
      </c>
      <c r="F68" s="76"/>
      <c r="G68" s="77">
        <f t="shared" si="6"/>
        <v>0</v>
      </c>
      <c r="H68" s="14">
        <v>8</v>
      </c>
      <c r="I68" s="77">
        <f t="shared" si="7"/>
        <v>0</v>
      </c>
      <c r="J68" s="1"/>
      <c r="L68"/>
      <c r="M68" s="1"/>
      <c r="N68" s="1"/>
      <c r="O68" s="1"/>
      <c r="P68" s="1"/>
      <c r="Q68" s="1"/>
      <c r="R68" s="1"/>
    </row>
    <row r="69" spans="1:18" ht="103.5" customHeight="1">
      <c r="A69" s="30">
        <v>28</v>
      </c>
      <c r="B69" s="83" t="s">
        <v>196</v>
      </c>
      <c r="C69" s="16"/>
      <c r="D69" s="14" t="s">
        <v>18</v>
      </c>
      <c r="E69" s="14">
        <v>20</v>
      </c>
      <c r="F69" s="76"/>
      <c r="G69" s="77">
        <f t="shared" si="6"/>
        <v>0</v>
      </c>
      <c r="H69" s="14">
        <v>8</v>
      </c>
      <c r="I69" s="77">
        <f t="shared" si="7"/>
        <v>0</v>
      </c>
      <c r="J69" s="1"/>
      <c r="L69"/>
      <c r="M69" s="1"/>
      <c r="N69" s="1"/>
      <c r="O69" s="1"/>
      <c r="P69" s="1"/>
      <c r="Q69" s="1"/>
      <c r="R69" s="1"/>
    </row>
    <row r="70" spans="1:18" ht="38.25" customHeight="1">
      <c r="A70" s="30">
        <v>29</v>
      </c>
      <c r="B70" s="83" t="s">
        <v>197</v>
      </c>
      <c r="C70" s="16"/>
      <c r="D70" s="14" t="s">
        <v>26</v>
      </c>
      <c r="E70" s="14">
        <v>14</v>
      </c>
      <c r="F70" s="76"/>
      <c r="G70" s="77">
        <f t="shared" si="6"/>
        <v>0</v>
      </c>
      <c r="H70" s="14"/>
      <c r="I70" s="77">
        <f t="shared" si="7"/>
        <v>0</v>
      </c>
      <c r="J70" s="1"/>
      <c r="L70"/>
      <c r="M70" s="1"/>
      <c r="N70" s="1"/>
      <c r="O70" s="1"/>
      <c r="P70" s="1"/>
      <c r="Q70" s="1"/>
      <c r="R70" s="1"/>
    </row>
    <row r="71" spans="1:18" ht="63.75" customHeight="1">
      <c r="A71" s="30">
        <v>30</v>
      </c>
      <c r="B71" s="15" t="s">
        <v>198</v>
      </c>
      <c r="C71" s="16"/>
      <c r="D71" s="14" t="s">
        <v>125</v>
      </c>
      <c r="E71" s="14" t="s">
        <v>125</v>
      </c>
      <c r="F71" s="77" t="s">
        <v>125</v>
      </c>
      <c r="G71" s="77" t="s">
        <v>125</v>
      </c>
      <c r="H71" s="14"/>
      <c r="I71" s="77" t="s">
        <v>125</v>
      </c>
      <c r="J71" s="1"/>
      <c r="L71"/>
      <c r="M71" s="1"/>
      <c r="N71" s="1"/>
      <c r="O71" s="1"/>
      <c r="P71" s="1"/>
      <c r="Q71" s="1"/>
      <c r="R71" s="1"/>
    </row>
    <row r="72" spans="1:18" ht="14.25" customHeight="1">
      <c r="A72" s="30" t="s">
        <v>33</v>
      </c>
      <c r="B72" s="91" t="s">
        <v>199</v>
      </c>
      <c r="C72" s="16"/>
      <c r="D72" s="66" t="s">
        <v>18</v>
      </c>
      <c r="E72" s="14">
        <v>100</v>
      </c>
      <c r="F72" s="76"/>
      <c r="G72" s="77">
        <f>E72*F72</f>
        <v>0</v>
      </c>
      <c r="H72" s="14">
        <v>8</v>
      </c>
      <c r="I72" s="77">
        <f>G72*1.08</f>
        <v>0</v>
      </c>
      <c r="J72" s="1"/>
      <c r="L72"/>
      <c r="M72" s="1"/>
      <c r="N72" s="1"/>
      <c r="O72" s="1"/>
      <c r="P72" s="1"/>
      <c r="Q72" s="1"/>
      <c r="R72" s="1"/>
    </row>
    <row r="73" spans="1:18" ht="14.25" customHeight="1">
      <c r="A73" s="30" t="s">
        <v>36</v>
      </c>
      <c r="B73" s="82" t="s">
        <v>200</v>
      </c>
      <c r="C73" s="14"/>
      <c r="D73" s="66" t="s">
        <v>18</v>
      </c>
      <c r="E73" s="14">
        <v>100</v>
      </c>
      <c r="F73" s="76"/>
      <c r="G73" s="77">
        <f>E73*F73</f>
        <v>0</v>
      </c>
      <c r="H73" s="14">
        <v>8</v>
      </c>
      <c r="I73" s="77">
        <f>G73*1.08</f>
        <v>0</v>
      </c>
      <c r="J73" s="1"/>
      <c r="L73"/>
      <c r="M73" s="1"/>
      <c r="N73" s="1"/>
      <c r="O73" s="1"/>
      <c r="P73" s="1"/>
      <c r="Q73" s="1"/>
      <c r="R73" s="1"/>
    </row>
    <row r="74" spans="1:18" ht="14.25" customHeight="1">
      <c r="A74" s="30" t="s">
        <v>38</v>
      </c>
      <c r="B74" s="82" t="s">
        <v>201</v>
      </c>
      <c r="C74" s="14"/>
      <c r="D74" s="66" t="s">
        <v>18</v>
      </c>
      <c r="E74" s="14">
        <v>100</v>
      </c>
      <c r="F74" s="76"/>
      <c r="G74" s="77">
        <f>E74*F74</f>
        <v>0</v>
      </c>
      <c r="H74" s="14">
        <v>8</v>
      </c>
      <c r="I74" s="77">
        <f>G74*1.08</f>
        <v>0</v>
      </c>
      <c r="J74" s="1"/>
      <c r="L74"/>
      <c r="M74" s="1"/>
      <c r="N74" s="1"/>
      <c r="O74" s="1"/>
      <c r="P74" s="1"/>
      <c r="Q74" s="1"/>
      <c r="R74" s="1"/>
    </row>
    <row r="75" spans="1:18" ht="14.25" customHeight="1">
      <c r="A75" s="30" t="s">
        <v>40</v>
      </c>
      <c r="B75" s="82" t="s">
        <v>202</v>
      </c>
      <c r="C75" s="14"/>
      <c r="D75" s="66" t="s">
        <v>18</v>
      </c>
      <c r="E75" s="14">
        <v>100</v>
      </c>
      <c r="F75" s="76"/>
      <c r="G75" s="77">
        <f>E75*F75</f>
        <v>0</v>
      </c>
      <c r="H75" s="14">
        <v>8</v>
      </c>
      <c r="I75" s="77">
        <f>G75*1.08</f>
        <v>0</v>
      </c>
      <c r="J75" s="1"/>
      <c r="L75"/>
      <c r="M75" s="1"/>
      <c r="N75" s="1"/>
      <c r="O75" s="1"/>
      <c r="P75" s="1"/>
      <c r="Q75" s="1"/>
      <c r="R75" s="1"/>
    </row>
    <row r="76" spans="1:18" ht="40.5" customHeight="1">
      <c r="A76" s="69">
        <v>31</v>
      </c>
      <c r="B76" s="20" t="s">
        <v>203</v>
      </c>
      <c r="C76" s="20"/>
      <c r="D76" s="66" t="s">
        <v>18</v>
      </c>
      <c r="E76" s="66">
        <v>3500</v>
      </c>
      <c r="F76" s="76"/>
      <c r="G76" s="77">
        <f>E76*F76</f>
        <v>0</v>
      </c>
      <c r="H76" s="14">
        <v>8</v>
      </c>
      <c r="I76" s="77">
        <f>G76*1.08</f>
        <v>0</v>
      </c>
      <c r="J76" s="1"/>
      <c r="L76"/>
      <c r="M76" s="1"/>
      <c r="N76" s="1"/>
      <c r="O76" s="1"/>
      <c r="P76" s="1"/>
      <c r="Q76" s="1"/>
      <c r="R76" s="1"/>
    </row>
    <row r="77" spans="1:18" ht="25.5" customHeight="1">
      <c r="A77" s="69">
        <v>32</v>
      </c>
      <c r="B77" s="20" t="s">
        <v>204</v>
      </c>
      <c r="C77" s="92"/>
      <c r="D77" s="14" t="s">
        <v>125</v>
      </c>
      <c r="E77" s="14" t="s">
        <v>125</v>
      </c>
      <c r="F77" s="77" t="s">
        <v>125</v>
      </c>
      <c r="G77" s="77" t="s">
        <v>125</v>
      </c>
      <c r="H77" s="14"/>
      <c r="I77" s="77" t="s">
        <v>125</v>
      </c>
      <c r="J77" s="1"/>
      <c r="L77"/>
      <c r="M77" s="1"/>
      <c r="N77" s="1"/>
      <c r="O77" s="1"/>
      <c r="P77" s="1"/>
      <c r="Q77" s="1"/>
      <c r="R77" s="1"/>
    </row>
    <row r="78" spans="1:18" ht="12.75" customHeight="1">
      <c r="A78" s="69" t="s">
        <v>33</v>
      </c>
      <c r="B78" s="20" t="s">
        <v>205</v>
      </c>
      <c r="C78" s="92"/>
      <c r="D78" s="66" t="s">
        <v>144</v>
      </c>
      <c r="E78" s="66">
        <v>430</v>
      </c>
      <c r="F78" s="76"/>
      <c r="G78" s="77">
        <f aca="true" t="shared" si="8" ref="G78:G85">E78*F78</f>
        <v>0</v>
      </c>
      <c r="H78" s="14">
        <v>8</v>
      </c>
      <c r="I78" s="77">
        <f aca="true" t="shared" si="9" ref="I78:I85">G78*1.08</f>
        <v>0</v>
      </c>
      <c r="J78" s="1"/>
      <c r="L78"/>
      <c r="M78" s="1"/>
      <c r="N78" s="1"/>
      <c r="O78" s="1"/>
      <c r="P78" s="1"/>
      <c r="Q78" s="1"/>
      <c r="R78" s="1"/>
    </row>
    <row r="79" spans="1:18" ht="12.75" customHeight="1">
      <c r="A79" s="69" t="s">
        <v>36</v>
      </c>
      <c r="B79" s="20" t="s">
        <v>206</v>
      </c>
      <c r="C79" s="20"/>
      <c r="D79" s="66" t="s">
        <v>144</v>
      </c>
      <c r="E79" s="66">
        <v>390</v>
      </c>
      <c r="F79" s="76"/>
      <c r="G79" s="77">
        <f t="shared" si="8"/>
        <v>0</v>
      </c>
      <c r="H79" s="14">
        <v>8</v>
      </c>
      <c r="I79" s="77">
        <f t="shared" si="9"/>
        <v>0</v>
      </c>
      <c r="J79" s="1"/>
      <c r="L79"/>
      <c r="M79" s="1"/>
      <c r="N79" s="1"/>
      <c r="O79" s="1"/>
      <c r="P79" s="1"/>
      <c r="Q79" s="1"/>
      <c r="R79" s="1"/>
    </row>
    <row r="80" spans="1:18" ht="14.25" customHeight="1">
      <c r="A80" s="93" t="s">
        <v>38</v>
      </c>
      <c r="B80" s="20" t="s">
        <v>207</v>
      </c>
      <c r="C80" s="20"/>
      <c r="D80" s="66" t="s">
        <v>144</v>
      </c>
      <c r="E80" s="66">
        <v>352</v>
      </c>
      <c r="F80" s="76"/>
      <c r="G80" s="77">
        <f t="shared" si="8"/>
        <v>0</v>
      </c>
      <c r="H80" s="14">
        <v>8</v>
      </c>
      <c r="I80" s="77">
        <f t="shared" si="9"/>
        <v>0</v>
      </c>
      <c r="J80" s="1"/>
      <c r="L80"/>
      <c r="M80" s="1"/>
      <c r="N80" s="1"/>
      <c r="O80" s="1"/>
      <c r="P80" s="1"/>
      <c r="Q80" s="1"/>
      <c r="R80" s="1"/>
    </row>
    <row r="81" spans="1:18" ht="14.25" customHeight="1">
      <c r="A81" s="93" t="s">
        <v>40</v>
      </c>
      <c r="B81" s="20" t="s">
        <v>208</v>
      </c>
      <c r="C81" s="20"/>
      <c r="D81" s="66" t="s">
        <v>144</v>
      </c>
      <c r="E81" s="66">
        <v>460</v>
      </c>
      <c r="F81" s="76"/>
      <c r="G81" s="77">
        <f t="shared" si="8"/>
        <v>0</v>
      </c>
      <c r="H81" s="14">
        <v>8</v>
      </c>
      <c r="I81" s="77">
        <f t="shared" si="9"/>
        <v>0</v>
      </c>
      <c r="J81" s="1"/>
      <c r="L81"/>
      <c r="M81" s="1"/>
      <c r="N81" s="1"/>
      <c r="O81" s="1"/>
      <c r="P81" s="1"/>
      <c r="Q81" s="1"/>
      <c r="R81" s="1"/>
    </row>
    <row r="82" spans="1:18" ht="25.5" customHeight="1">
      <c r="A82" s="30">
        <v>33</v>
      </c>
      <c r="B82" s="15" t="s">
        <v>209</v>
      </c>
      <c r="C82" s="15"/>
      <c r="D82" s="14" t="s">
        <v>18</v>
      </c>
      <c r="E82" s="14">
        <v>8500</v>
      </c>
      <c r="F82" s="76"/>
      <c r="G82" s="77">
        <f t="shared" si="8"/>
        <v>0</v>
      </c>
      <c r="H82" s="14">
        <v>8</v>
      </c>
      <c r="I82" s="77">
        <f t="shared" si="9"/>
        <v>0</v>
      </c>
      <c r="J82" s="1"/>
      <c r="L82"/>
      <c r="M82" s="1"/>
      <c r="N82" s="1"/>
      <c r="O82" s="1"/>
      <c r="P82" s="1"/>
      <c r="Q82" s="1"/>
      <c r="R82" s="1"/>
    </row>
    <row r="83" spans="1:18" ht="25.5" customHeight="1">
      <c r="A83" s="30">
        <v>34</v>
      </c>
      <c r="B83" s="15" t="s">
        <v>210</v>
      </c>
      <c r="C83" s="15"/>
      <c r="D83" s="14" t="s">
        <v>18</v>
      </c>
      <c r="E83" s="14">
        <v>1100</v>
      </c>
      <c r="F83" s="76"/>
      <c r="G83" s="77">
        <f t="shared" si="8"/>
        <v>0</v>
      </c>
      <c r="H83" s="14">
        <v>8</v>
      </c>
      <c r="I83" s="77">
        <f t="shared" si="9"/>
        <v>0</v>
      </c>
      <c r="J83" s="1"/>
      <c r="L83"/>
      <c r="M83" s="1"/>
      <c r="N83" s="1"/>
      <c r="O83" s="1"/>
      <c r="P83" s="1"/>
      <c r="Q83" s="1"/>
      <c r="R83" s="1"/>
    </row>
    <row r="84" spans="1:18" ht="25.5" customHeight="1">
      <c r="A84" s="30">
        <v>35</v>
      </c>
      <c r="B84" s="15" t="s">
        <v>211</v>
      </c>
      <c r="C84" s="15"/>
      <c r="D84" s="14" t="s">
        <v>26</v>
      </c>
      <c r="E84" s="14">
        <v>14</v>
      </c>
      <c r="F84" s="76"/>
      <c r="G84" s="77">
        <f t="shared" si="8"/>
        <v>0</v>
      </c>
      <c r="H84" s="14">
        <v>8</v>
      </c>
      <c r="I84" s="77">
        <f t="shared" si="9"/>
        <v>0</v>
      </c>
      <c r="J84" s="1"/>
      <c r="L84"/>
      <c r="M84" s="1"/>
      <c r="N84" s="1"/>
      <c r="O84" s="1"/>
      <c r="P84" s="1"/>
      <c r="Q84" s="1"/>
      <c r="R84" s="1"/>
    </row>
    <row r="85" spans="1:18" ht="14.25" customHeight="1">
      <c r="A85" s="30">
        <v>36</v>
      </c>
      <c r="B85" s="20" t="s">
        <v>212</v>
      </c>
      <c r="C85" s="15"/>
      <c r="D85" s="14" t="s">
        <v>18</v>
      </c>
      <c r="E85" s="14">
        <v>1</v>
      </c>
      <c r="F85" s="76"/>
      <c r="G85" s="77">
        <f t="shared" si="8"/>
        <v>0</v>
      </c>
      <c r="H85" s="14">
        <v>8</v>
      </c>
      <c r="I85" s="77">
        <f t="shared" si="9"/>
        <v>0</v>
      </c>
      <c r="J85" s="1"/>
      <c r="L85"/>
      <c r="M85" s="1"/>
      <c r="N85" s="1"/>
      <c r="O85" s="1"/>
      <c r="P85" s="1"/>
      <c r="Q85" s="1"/>
      <c r="R85" s="1"/>
    </row>
    <row r="86" spans="1:18" ht="15.75" customHeight="1">
      <c r="A86" s="344" t="s">
        <v>119</v>
      </c>
      <c r="B86" s="344"/>
      <c r="C86" s="344"/>
      <c r="D86" s="344"/>
      <c r="E86" s="344"/>
      <c r="F86" s="344"/>
      <c r="G86" s="70">
        <f>SUM(G11:G85)</f>
        <v>0</v>
      </c>
      <c r="H86" s="71"/>
      <c r="I86" s="94">
        <f>SUM(I11:I85)</f>
        <v>0</v>
      </c>
      <c r="J86" s="1"/>
      <c r="K86" s="1"/>
      <c r="L86" s="64"/>
      <c r="M86" s="1"/>
      <c r="N86" s="1"/>
      <c r="O86" s="1"/>
      <c r="P86" s="1"/>
      <c r="Q86" s="1"/>
      <c r="R86" s="1"/>
    </row>
    <row r="87" spans="2:18" ht="12.75" customHeight="1">
      <c r="B87" s="1"/>
      <c r="C87" s="1"/>
      <c r="D87" s="57"/>
      <c r="E87" s="57"/>
      <c r="F87" s="57"/>
      <c r="G87" s="57"/>
      <c r="H87" s="57"/>
      <c r="I87" s="57"/>
      <c r="J87" s="1"/>
      <c r="K87" s="1"/>
      <c r="L87" s="64"/>
      <c r="M87" s="1"/>
      <c r="N87" s="1"/>
      <c r="O87" s="1"/>
      <c r="P87" s="1"/>
      <c r="Q87" s="1"/>
      <c r="R87" s="1"/>
    </row>
    <row r="88" spans="2:18" ht="12.75" customHeight="1">
      <c r="B88" s="1"/>
      <c r="C88" s="1"/>
      <c r="D88" s="57"/>
      <c r="E88" s="57"/>
      <c r="F88" s="57"/>
      <c r="G88" s="57"/>
      <c r="H88" s="57"/>
      <c r="I88" s="57"/>
      <c r="J88" s="1"/>
      <c r="K88" s="1"/>
      <c r="L88" s="64"/>
      <c r="M88" s="1"/>
      <c r="N88" s="1"/>
      <c r="O88" s="1"/>
      <c r="P88" s="1"/>
      <c r="Q88" s="1"/>
      <c r="R88" s="1"/>
    </row>
    <row r="89" spans="2:18" ht="12.75" customHeight="1">
      <c r="B89" s="1"/>
      <c r="C89" s="1"/>
      <c r="D89" s="57"/>
      <c r="E89" s="57"/>
      <c r="F89" s="57"/>
      <c r="G89" s="57"/>
      <c r="H89" s="57"/>
      <c r="I89" s="57"/>
      <c r="J89" s="1"/>
      <c r="K89" s="1"/>
      <c r="L89" s="64"/>
      <c r="M89" s="1"/>
      <c r="N89" s="1"/>
      <c r="O89" s="1"/>
      <c r="P89" s="1"/>
      <c r="Q89" s="1"/>
      <c r="R89" s="1"/>
    </row>
    <row r="90" spans="2:18" ht="12.75" customHeight="1">
      <c r="B90" s="1"/>
      <c r="C90" s="1"/>
      <c r="D90" s="57"/>
      <c r="E90" s="57"/>
      <c r="F90" s="345" t="s">
        <v>213</v>
      </c>
      <c r="G90" s="345"/>
      <c r="H90" s="345"/>
      <c r="I90" s="345"/>
      <c r="J90" s="1"/>
      <c r="K90" s="1"/>
      <c r="L90" s="64"/>
      <c r="M90" s="1"/>
      <c r="N90" s="1"/>
      <c r="O90" s="1"/>
      <c r="P90" s="1"/>
      <c r="Q90" s="1"/>
      <c r="R90" s="1"/>
    </row>
    <row r="91" spans="2:18" ht="12.75" customHeight="1">
      <c r="B91" s="1"/>
      <c r="C91" s="1"/>
      <c r="D91" s="57"/>
      <c r="E91" s="345" t="s">
        <v>121</v>
      </c>
      <c r="F91" s="345"/>
      <c r="G91" s="345"/>
      <c r="H91" s="345"/>
      <c r="I91" s="345"/>
      <c r="J91" s="1"/>
      <c r="K91" s="1"/>
      <c r="L91" s="64"/>
      <c r="M91" s="1"/>
      <c r="N91" s="1"/>
      <c r="O91" s="1"/>
      <c r="P91" s="1"/>
      <c r="Q91" s="1"/>
      <c r="R91" s="1"/>
    </row>
  </sheetData>
  <sheetProtection selectLockedCells="1" selectUnlockedCells="1"/>
  <mergeCells count="5">
    <mergeCell ref="A5:I5"/>
    <mergeCell ref="A7:I7"/>
    <mergeCell ref="A86:F86"/>
    <mergeCell ref="F90:I90"/>
    <mergeCell ref="E91:I91"/>
  </mergeCells>
  <printOptions/>
  <pageMargins left="0.31527777777777777" right="0.31527777777777777" top="0.9451388888888889" bottom="0.354166666666666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N32"/>
  <sheetViews>
    <sheetView zoomScalePageLayoutView="0" workbookViewId="0" topLeftCell="A4">
      <selection activeCell="F11" sqref="F11:F25"/>
    </sheetView>
  </sheetViews>
  <sheetFormatPr defaultColWidth="11.5742187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1.421875" style="0" customWidth="1"/>
    <col min="11" max="254" width="17.281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7.25" customHeight="1">
      <c r="A8" s="340" t="s">
        <v>747</v>
      </c>
      <c r="B8" s="340"/>
      <c r="C8" s="340"/>
      <c r="D8" s="340"/>
      <c r="E8" s="340"/>
      <c r="F8" s="340"/>
      <c r="G8" s="340"/>
      <c r="H8" s="340"/>
      <c r="I8" s="340"/>
    </row>
    <row r="9" spans="1:9" ht="78.75" customHeight="1">
      <c r="A9" s="6" t="s">
        <v>6</v>
      </c>
      <c r="B9" s="6" t="s">
        <v>7</v>
      </c>
      <c r="C9" s="6" t="s">
        <v>8</v>
      </c>
      <c r="D9" s="6" t="s">
        <v>245</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9" ht="52.5" customHeight="1">
      <c r="A11" s="24">
        <v>1</v>
      </c>
      <c r="B11" s="63" t="s">
        <v>748</v>
      </c>
      <c r="C11" s="14"/>
      <c r="D11" s="24" t="s">
        <v>18</v>
      </c>
      <c r="E11" s="24">
        <v>3</v>
      </c>
      <c r="F11" s="17"/>
      <c r="G11" s="125">
        <f aca="true" t="shared" si="0" ref="G11:G25">E11*F11</f>
        <v>0</v>
      </c>
      <c r="H11" s="196">
        <v>8</v>
      </c>
      <c r="I11" s="125">
        <f aca="true" t="shared" si="1" ref="I11:I25">G11*1.08</f>
        <v>0</v>
      </c>
    </row>
    <row r="12" spans="1:9" ht="49.5" customHeight="1">
      <c r="A12" s="24">
        <v>2</v>
      </c>
      <c r="B12" s="156" t="s">
        <v>749</v>
      </c>
      <c r="C12" s="32"/>
      <c r="D12" s="24" t="s">
        <v>18</v>
      </c>
      <c r="E12" s="24">
        <v>1</v>
      </c>
      <c r="F12" s="17"/>
      <c r="G12" s="125">
        <f t="shared" si="0"/>
        <v>0</v>
      </c>
      <c r="H12" s="196">
        <v>8</v>
      </c>
      <c r="I12" s="125">
        <f t="shared" si="1"/>
        <v>0</v>
      </c>
    </row>
    <row r="13" spans="1:9" ht="54" customHeight="1">
      <c r="A13" s="24">
        <v>3</v>
      </c>
      <c r="B13" s="156" t="s">
        <v>750</v>
      </c>
      <c r="C13" s="32"/>
      <c r="D13" s="24" t="s">
        <v>18</v>
      </c>
      <c r="E13" s="24">
        <v>1</v>
      </c>
      <c r="F13" s="17"/>
      <c r="G13" s="125">
        <f t="shared" si="0"/>
        <v>0</v>
      </c>
      <c r="H13" s="196">
        <v>8</v>
      </c>
      <c r="I13" s="125">
        <f t="shared" si="1"/>
        <v>0</v>
      </c>
    </row>
    <row r="14" spans="1:9" ht="51" customHeight="1">
      <c r="A14" s="24">
        <v>4</v>
      </c>
      <c r="B14" s="63" t="s">
        <v>751</v>
      </c>
      <c r="C14" s="14"/>
      <c r="D14" s="24" t="s">
        <v>18</v>
      </c>
      <c r="E14" s="24">
        <v>1</v>
      </c>
      <c r="F14" s="17"/>
      <c r="G14" s="125">
        <f t="shared" si="0"/>
        <v>0</v>
      </c>
      <c r="H14" s="196">
        <v>8</v>
      </c>
      <c r="I14" s="125">
        <f t="shared" si="1"/>
        <v>0</v>
      </c>
    </row>
    <row r="15" spans="1:9" ht="51.75" customHeight="1">
      <c r="A15" s="24">
        <v>5</v>
      </c>
      <c r="B15" s="63" t="s">
        <v>752</v>
      </c>
      <c r="C15" s="14"/>
      <c r="D15" s="24" t="s">
        <v>18</v>
      </c>
      <c r="E15" s="24">
        <v>7</v>
      </c>
      <c r="F15" s="17"/>
      <c r="G15" s="125">
        <f t="shared" si="0"/>
        <v>0</v>
      </c>
      <c r="H15" s="196">
        <v>8</v>
      </c>
      <c r="I15" s="125">
        <f t="shared" si="1"/>
        <v>0</v>
      </c>
    </row>
    <row r="16" spans="1:9" ht="41.25" customHeight="1">
      <c r="A16" s="24">
        <v>6</v>
      </c>
      <c r="B16" s="63" t="s">
        <v>753</v>
      </c>
      <c r="C16" s="14"/>
      <c r="D16" s="24" t="s">
        <v>18</v>
      </c>
      <c r="E16" s="24">
        <v>1</v>
      </c>
      <c r="F16" s="17"/>
      <c r="G16" s="125">
        <f t="shared" si="0"/>
        <v>0</v>
      </c>
      <c r="H16" s="196">
        <v>8</v>
      </c>
      <c r="I16" s="125">
        <f t="shared" si="1"/>
        <v>0</v>
      </c>
    </row>
    <row r="17" spans="1:14" ht="140.25" customHeight="1">
      <c r="A17" s="24">
        <v>7</v>
      </c>
      <c r="B17" s="63" t="s">
        <v>754</v>
      </c>
      <c r="C17" s="14"/>
      <c r="D17" s="24" t="s">
        <v>26</v>
      </c>
      <c r="E17" s="260">
        <v>7</v>
      </c>
      <c r="F17" s="77"/>
      <c r="G17" s="125">
        <f t="shared" si="0"/>
        <v>0</v>
      </c>
      <c r="H17" s="182">
        <v>8</v>
      </c>
      <c r="I17" s="183">
        <f t="shared" si="1"/>
        <v>0</v>
      </c>
      <c r="L17" s="104"/>
      <c r="M17" s="104"/>
      <c r="N17" s="104"/>
    </row>
    <row r="18" spans="1:9" ht="286.5" customHeight="1">
      <c r="A18" s="24">
        <v>8</v>
      </c>
      <c r="B18" s="63" t="s">
        <v>755</v>
      </c>
      <c r="C18" s="14"/>
      <c r="D18" s="24" t="s">
        <v>26</v>
      </c>
      <c r="E18" s="24">
        <v>1</v>
      </c>
      <c r="F18" s="17"/>
      <c r="G18" s="125">
        <f t="shared" si="0"/>
        <v>0</v>
      </c>
      <c r="H18" s="196">
        <v>8</v>
      </c>
      <c r="I18" s="125">
        <f t="shared" si="1"/>
        <v>0</v>
      </c>
    </row>
    <row r="19" spans="1:9" ht="54.75" customHeight="1">
      <c r="A19" s="24">
        <v>9</v>
      </c>
      <c r="B19" s="63" t="s">
        <v>756</v>
      </c>
      <c r="C19" s="14"/>
      <c r="D19" s="24" t="s">
        <v>757</v>
      </c>
      <c r="E19" s="24">
        <v>2</v>
      </c>
      <c r="F19" s="17"/>
      <c r="G19" s="125">
        <f t="shared" si="0"/>
        <v>0</v>
      </c>
      <c r="H19" s="196">
        <v>8</v>
      </c>
      <c r="I19" s="125">
        <f t="shared" si="1"/>
        <v>0</v>
      </c>
    </row>
    <row r="20" spans="1:9" ht="63.75" customHeight="1">
      <c r="A20" s="24">
        <v>10</v>
      </c>
      <c r="B20" s="63" t="s">
        <v>758</v>
      </c>
      <c r="C20" s="14"/>
      <c r="D20" s="24" t="s">
        <v>757</v>
      </c>
      <c r="E20" s="24">
        <v>1</v>
      </c>
      <c r="F20" s="17"/>
      <c r="G20" s="125">
        <f t="shared" si="0"/>
        <v>0</v>
      </c>
      <c r="H20" s="196">
        <v>8</v>
      </c>
      <c r="I20" s="125">
        <f t="shared" si="1"/>
        <v>0</v>
      </c>
    </row>
    <row r="21" spans="1:9" ht="66.75" customHeight="1">
      <c r="A21" s="24">
        <v>11</v>
      </c>
      <c r="B21" s="63" t="s">
        <v>759</v>
      </c>
      <c r="C21" s="14"/>
      <c r="D21" s="24" t="s">
        <v>757</v>
      </c>
      <c r="E21" s="24">
        <v>1</v>
      </c>
      <c r="F21" s="17"/>
      <c r="G21" s="125">
        <f t="shared" si="0"/>
        <v>0</v>
      </c>
      <c r="H21" s="196">
        <v>8</v>
      </c>
      <c r="I21" s="125">
        <f t="shared" si="1"/>
        <v>0</v>
      </c>
    </row>
    <row r="22" spans="1:9" ht="52.5" customHeight="1">
      <c r="A22" s="24">
        <v>12</v>
      </c>
      <c r="B22" s="63" t="s">
        <v>760</v>
      </c>
      <c r="C22" s="14"/>
      <c r="D22" s="24" t="s">
        <v>18</v>
      </c>
      <c r="E22" s="260">
        <v>4</v>
      </c>
      <c r="F22" s="77"/>
      <c r="G22" s="125">
        <f t="shared" si="0"/>
        <v>0</v>
      </c>
      <c r="H22" s="182">
        <v>8</v>
      </c>
      <c r="I22" s="183">
        <f t="shared" si="1"/>
        <v>0</v>
      </c>
    </row>
    <row r="23" spans="1:9" ht="54" customHeight="1">
      <c r="A23" s="24">
        <v>13</v>
      </c>
      <c r="B23" s="63" t="s">
        <v>761</v>
      </c>
      <c r="C23" s="14"/>
      <c r="D23" s="24" t="s">
        <v>762</v>
      </c>
      <c r="E23" s="260">
        <v>2</v>
      </c>
      <c r="F23" s="77"/>
      <c r="G23" s="125">
        <f t="shared" si="0"/>
        <v>0</v>
      </c>
      <c r="H23" s="261">
        <v>8</v>
      </c>
      <c r="I23" s="258">
        <f t="shared" si="1"/>
        <v>0</v>
      </c>
    </row>
    <row r="24" spans="1:12" ht="55.5" customHeight="1">
      <c r="A24" s="24">
        <v>14</v>
      </c>
      <c r="B24" s="63" t="s">
        <v>763</v>
      </c>
      <c r="C24" s="14"/>
      <c r="D24" s="24" t="s">
        <v>26</v>
      </c>
      <c r="E24" s="260">
        <v>1</v>
      </c>
      <c r="F24" s="77"/>
      <c r="G24" s="125">
        <f t="shared" si="0"/>
        <v>0</v>
      </c>
      <c r="H24" s="261">
        <v>8</v>
      </c>
      <c r="I24" s="258">
        <f t="shared" si="1"/>
        <v>0</v>
      </c>
      <c r="L24" s="165"/>
    </row>
    <row r="25" spans="1:9" ht="54" customHeight="1">
      <c r="A25" s="24">
        <v>15</v>
      </c>
      <c r="B25" s="63" t="s">
        <v>764</v>
      </c>
      <c r="C25" s="14"/>
      <c r="D25" s="24" t="s">
        <v>26</v>
      </c>
      <c r="E25" s="260">
        <v>6</v>
      </c>
      <c r="F25" s="77"/>
      <c r="G25" s="125">
        <f t="shared" si="0"/>
        <v>0</v>
      </c>
      <c r="H25" s="261">
        <v>8</v>
      </c>
      <c r="I25" s="258">
        <f t="shared" si="1"/>
        <v>0</v>
      </c>
    </row>
    <row r="26" spans="1:9" ht="15" customHeight="1">
      <c r="A26" s="341" t="s">
        <v>119</v>
      </c>
      <c r="B26" s="341"/>
      <c r="C26" s="341"/>
      <c r="D26" s="341"/>
      <c r="E26" s="341"/>
      <c r="F26" s="341"/>
      <c r="G26" s="51">
        <f>SUM(G11:G25)</f>
        <v>0</v>
      </c>
      <c r="H26" s="51"/>
      <c r="I26" s="51">
        <f>SUM(I11:I25)</f>
        <v>0</v>
      </c>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342" t="s">
        <v>458</v>
      </c>
      <c r="G31" s="342"/>
      <c r="H31" s="342"/>
      <c r="I31" s="342"/>
    </row>
    <row r="32" spans="1:9" ht="12.75" customHeight="1">
      <c r="A32" s="1"/>
      <c r="B32" s="1"/>
      <c r="C32" s="1"/>
      <c r="D32" s="1"/>
      <c r="E32" s="1"/>
      <c r="F32" s="1" t="s">
        <v>121</v>
      </c>
      <c r="G32" s="1"/>
      <c r="H32" s="1"/>
      <c r="I32" s="1"/>
    </row>
  </sheetData>
  <sheetProtection selectLockedCells="1" selectUnlockedCells="1"/>
  <mergeCells count="4">
    <mergeCell ref="A6:I6"/>
    <mergeCell ref="A8:I8"/>
    <mergeCell ref="A26:F26"/>
    <mergeCell ref="F31:I31"/>
  </mergeCells>
  <printOptions/>
  <pageMargins left="0.7875" right="0.7875" top="0.6402777777777777" bottom="0.7201388888888889" header="0.4201388888888889" footer="0.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21"/>
  <sheetViews>
    <sheetView zoomScalePageLayoutView="0" workbookViewId="0" topLeftCell="A10">
      <selection activeCell="F11" sqref="F11:F15"/>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765</v>
      </c>
      <c r="B8" s="340"/>
      <c r="C8" s="340"/>
      <c r="D8" s="340"/>
      <c r="E8" s="340"/>
      <c r="F8" s="340"/>
      <c r="G8" s="340"/>
      <c r="H8" s="340"/>
      <c r="I8" s="340"/>
    </row>
    <row r="9" spans="1:9" ht="63.75">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9" ht="54.75" customHeight="1">
      <c r="A11" s="32">
        <v>1</v>
      </c>
      <c r="B11" s="32" t="s">
        <v>766</v>
      </c>
      <c r="C11" s="32"/>
      <c r="D11" s="198" t="s">
        <v>18</v>
      </c>
      <c r="E11" s="198">
        <v>8</v>
      </c>
      <c r="F11" s="191"/>
      <c r="G11" s="191">
        <f>E11*F11</f>
        <v>0</v>
      </c>
      <c r="H11" s="198">
        <v>8</v>
      </c>
      <c r="I11" s="191">
        <f>G11*1.08</f>
        <v>0</v>
      </c>
    </row>
    <row r="12" spans="1:9" ht="113.25" customHeight="1">
      <c r="A12" s="32">
        <v>2</v>
      </c>
      <c r="B12" s="32" t="s">
        <v>767</v>
      </c>
      <c r="C12" s="32"/>
      <c r="D12" s="198" t="s">
        <v>18</v>
      </c>
      <c r="E12" s="198">
        <v>8</v>
      </c>
      <c r="F12" s="191"/>
      <c r="G12" s="191">
        <f>E12*F12</f>
        <v>0</v>
      </c>
      <c r="H12" s="198">
        <v>8</v>
      </c>
      <c r="I12" s="191">
        <f>G12*1.08</f>
        <v>0</v>
      </c>
    </row>
    <row r="13" spans="1:9" ht="90" customHeight="1">
      <c r="A13" s="32">
        <v>3</v>
      </c>
      <c r="B13" s="32" t="s">
        <v>768</v>
      </c>
      <c r="C13" s="32"/>
      <c r="D13" s="198" t="s">
        <v>18</v>
      </c>
      <c r="E13" s="198">
        <v>10</v>
      </c>
      <c r="F13" s="191"/>
      <c r="G13" s="191">
        <f>E13*F13</f>
        <v>0</v>
      </c>
      <c r="H13" s="198">
        <v>8</v>
      </c>
      <c r="I13" s="191">
        <f>G13*1.08</f>
        <v>0</v>
      </c>
    </row>
    <row r="14" spans="1:9" ht="54.75" customHeight="1">
      <c r="A14" s="32">
        <v>4</v>
      </c>
      <c r="B14" s="32" t="s">
        <v>769</v>
      </c>
      <c r="C14" s="32"/>
      <c r="D14" s="198" t="s">
        <v>18</v>
      </c>
      <c r="E14" s="198">
        <v>10</v>
      </c>
      <c r="F14" s="191"/>
      <c r="G14" s="191">
        <f>E14*F14</f>
        <v>0</v>
      </c>
      <c r="H14" s="198">
        <v>8</v>
      </c>
      <c r="I14" s="191">
        <f>G14*1.08</f>
        <v>0</v>
      </c>
    </row>
    <row r="15" spans="1:9" ht="117.75" customHeight="1">
      <c r="A15" s="32">
        <v>5</v>
      </c>
      <c r="B15" s="32" t="s">
        <v>770</v>
      </c>
      <c r="C15" s="32"/>
      <c r="D15" s="198" t="s">
        <v>18</v>
      </c>
      <c r="E15" s="198">
        <v>10</v>
      </c>
      <c r="F15" s="191"/>
      <c r="G15" s="191">
        <f>E15*F15</f>
        <v>0</v>
      </c>
      <c r="H15" s="198">
        <v>8</v>
      </c>
      <c r="I15" s="191">
        <f>G15*1.08</f>
        <v>0</v>
      </c>
    </row>
    <row r="16" spans="1:9" ht="12.75" customHeight="1">
      <c r="A16" s="356"/>
      <c r="B16" s="356"/>
      <c r="C16" s="356"/>
      <c r="D16" s="356"/>
      <c r="E16" s="356"/>
      <c r="F16" s="356"/>
      <c r="G16" s="207">
        <f>SUM(G11:G15)</f>
        <v>0</v>
      </c>
      <c r="H16" s="197"/>
      <c r="I16" s="207">
        <f>SUM(I11:I15)</f>
        <v>0</v>
      </c>
    </row>
    <row r="20" spans="5:9" ht="12.75" customHeight="1">
      <c r="E20" s="345" t="s">
        <v>120</v>
      </c>
      <c r="F20" s="345"/>
      <c r="G20" s="345"/>
      <c r="H20" s="345"/>
      <c r="I20" s="345"/>
    </row>
    <row r="21" spans="5:9" ht="12.75" customHeight="1">
      <c r="E21" s="345" t="s">
        <v>121</v>
      </c>
      <c r="F21" s="345"/>
      <c r="G21" s="345"/>
      <c r="H21" s="345"/>
      <c r="I21" s="345"/>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K27"/>
  <sheetViews>
    <sheetView zoomScalePageLayoutView="0" workbookViewId="0" topLeftCell="A1">
      <selection activeCell="F11" sqref="F11:F21"/>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6" max="6" width="10.57421875" style="175"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771</v>
      </c>
      <c r="B8" s="340"/>
      <c r="C8" s="340"/>
      <c r="D8" s="340"/>
      <c r="E8" s="340"/>
      <c r="F8" s="340"/>
      <c r="G8" s="340"/>
      <c r="H8" s="340"/>
      <c r="I8" s="340"/>
    </row>
    <row r="9" spans="1:11" ht="51">
      <c r="A9" s="197" t="s">
        <v>6</v>
      </c>
      <c r="B9" s="197" t="s">
        <v>7</v>
      </c>
      <c r="C9" s="197" t="s">
        <v>8</v>
      </c>
      <c r="D9" s="197" t="s">
        <v>245</v>
      </c>
      <c r="E9" s="197" t="s">
        <v>10</v>
      </c>
      <c r="F9" s="262" t="s">
        <v>11</v>
      </c>
      <c r="G9" s="263" t="s">
        <v>12</v>
      </c>
      <c r="H9" s="197" t="s">
        <v>13</v>
      </c>
      <c r="I9" s="197" t="s">
        <v>472</v>
      </c>
      <c r="K9" s="104"/>
    </row>
    <row r="10" spans="1:9" ht="12.75">
      <c r="A10" s="198">
        <v>1</v>
      </c>
      <c r="B10" s="198">
        <v>2</v>
      </c>
      <c r="C10" s="198">
        <v>3</v>
      </c>
      <c r="D10" s="198">
        <v>4</v>
      </c>
      <c r="E10" s="264">
        <v>5</v>
      </c>
      <c r="F10" s="265">
        <v>6</v>
      </c>
      <c r="G10" s="198">
        <v>7</v>
      </c>
      <c r="H10" s="205">
        <v>8</v>
      </c>
      <c r="I10" s="198">
        <v>9</v>
      </c>
    </row>
    <row r="11" spans="1:9" ht="27" customHeight="1">
      <c r="A11" s="32">
        <v>1</v>
      </c>
      <c r="B11" s="32" t="s">
        <v>772</v>
      </c>
      <c r="C11" s="32"/>
      <c r="D11" s="32" t="s">
        <v>18</v>
      </c>
      <c r="E11" s="266">
        <v>6</v>
      </c>
      <c r="F11" s="267"/>
      <c r="G11" s="191">
        <f aca="true" t="shared" si="0" ref="G11:G21">E11*F11</f>
        <v>0</v>
      </c>
      <c r="H11" s="268">
        <v>0.23</v>
      </c>
      <c r="I11" s="191">
        <f>G11*1.23</f>
        <v>0</v>
      </c>
    </row>
    <row r="12" spans="1:9" ht="27" customHeight="1">
      <c r="A12" s="32">
        <v>2</v>
      </c>
      <c r="B12" s="32" t="s">
        <v>773</v>
      </c>
      <c r="C12" s="32"/>
      <c r="D12" s="32" t="s">
        <v>18</v>
      </c>
      <c r="E12" s="266">
        <v>2</v>
      </c>
      <c r="F12" s="267"/>
      <c r="G12" s="191">
        <f t="shared" si="0"/>
        <v>0</v>
      </c>
      <c r="H12" s="268">
        <v>0.08</v>
      </c>
      <c r="I12" s="191">
        <f>G12*1.08</f>
        <v>0</v>
      </c>
    </row>
    <row r="13" spans="1:9" ht="18.75" customHeight="1">
      <c r="A13" s="32">
        <v>3</v>
      </c>
      <c r="B13" s="32" t="s">
        <v>774</v>
      </c>
      <c r="C13" s="32"/>
      <c r="D13" s="32" t="s">
        <v>26</v>
      </c>
      <c r="E13" s="266">
        <v>1</v>
      </c>
      <c r="F13" s="267"/>
      <c r="G13" s="191">
        <f t="shared" si="0"/>
        <v>0</v>
      </c>
      <c r="H13" s="268">
        <v>0.23</v>
      </c>
      <c r="I13" s="191">
        <f>G13*1.23</f>
        <v>0</v>
      </c>
    </row>
    <row r="14" spans="1:9" ht="38.25" customHeight="1">
      <c r="A14" s="32">
        <v>4</v>
      </c>
      <c r="B14" s="32" t="s">
        <v>775</v>
      </c>
      <c r="C14" s="32"/>
      <c r="D14" s="32" t="s">
        <v>26</v>
      </c>
      <c r="E14" s="266">
        <v>3</v>
      </c>
      <c r="F14" s="267"/>
      <c r="G14" s="191">
        <f t="shared" si="0"/>
        <v>0</v>
      </c>
      <c r="H14" s="268">
        <v>0.23</v>
      </c>
      <c r="I14" s="191">
        <f>G14*1.23</f>
        <v>0</v>
      </c>
    </row>
    <row r="15" spans="1:9" ht="27.75" customHeight="1">
      <c r="A15" s="32">
        <v>5</v>
      </c>
      <c r="B15" s="32" t="s">
        <v>776</v>
      </c>
      <c r="C15" s="32"/>
      <c r="D15" s="32" t="s">
        <v>18</v>
      </c>
      <c r="E15" s="266">
        <v>1</v>
      </c>
      <c r="F15" s="267"/>
      <c r="G15" s="191">
        <f t="shared" si="0"/>
        <v>0</v>
      </c>
      <c r="H15" s="268">
        <v>0.23</v>
      </c>
      <c r="I15" s="191">
        <f>G15*1.23</f>
        <v>0</v>
      </c>
    </row>
    <row r="16" spans="1:9" ht="29.25" customHeight="1">
      <c r="A16" s="32">
        <v>6</v>
      </c>
      <c r="B16" s="32" t="s">
        <v>777</v>
      </c>
      <c r="C16" s="32"/>
      <c r="D16" s="32" t="s">
        <v>26</v>
      </c>
      <c r="E16" s="266">
        <v>1</v>
      </c>
      <c r="F16" s="267"/>
      <c r="G16" s="191">
        <f t="shared" si="0"/>
        <v>0</v>
      </c>
      <c r="H16" s="268">
        <v>0.08</v>
      </c>
      <c r="I16" s="191">
        <f>G16*1.08</f>
        <v>0</v>
      </c>
    </row>
    <row r="17" spans="1:9" ht="27.75" customHeight="1">
      <c r="A17" s="32">
        <v>7</v>
      </c>
      <c r="B17" s="32" t="s">
        <v>778</v>
      </c>
      <c r="C17" s="32"/>
      <c r="D17" s="32" t="s">
        <v>26</v>
      </c>
      <c r="E17" s="266">
        <v>1</v>
      </c>
      <c r="F17" s="267"/>
      <c r="G17" s="191">
        <f t="shared" si="0"/>
        <v>0</v>
      </c>
      <c r="H17" s="268">
        <v>0.08</v>
      </c>
      <c r="I17" s="191">
        <f>G17*1.08</f>
        <v>0</v>
      </c>
    </row>
    <row r="18" spans="1:9" ht="27.75" customHeight="1">
      <c r="A18" s="32">
        <v>8</v>
      </c>
      <c r="B18" s="32" t="s">
        <v>779</v>
      </c>
      <c r="C18" s="32"/>
      <c r="D18" s="32" t="s">
        <v>18</v>
      </c>
      <c r="E18" s="266">
        <v>16</v>
      </c>
      <c r="F18" s="267"/>
      <c r="G18" s="191">
        <f t="shared" si="0"/>
        <v>0</v>
      </c>
      <c r="H18" s="268">
        <v>0.08</v>
      </c>
      <c r="I18" s="191">
        <f>G18*1.08</f>
        <v>0</v>
      </c>
    </row>
    <row r="19" spans="1:9" ht="26.25" customHeight="1">
      <c r="A19" s="32">
        <v>9</v>
      </c>
      <c r="B19" s="32" t="s">
        <v>780</v>
      </c>
      <c r="C19" s="32"/>
      <c r="D19" s="32" t="s">
        <v>26</v>
      </c>
      <c r="E19" s="266">
        <v>3</v>
      </c>
      <c r="F19" s="267"/>
      <c r="G19" s="191">
        <f t="shared" si="0"/>
        <v>0</v>
      </c>
      <c r="H19" s="268">
        <v>0.08</v>
      </c>
      <c r="I19" s="191">
        <f>G19*1.08</f>
        <v>0</v>
      </c>
    </row>
    <row r="20" spans="1:9" ht="24.75" customHeight="1">
      <c r="A20" s="32">
        <v>10</v>
      </c>
      <c r="B20" s="32" t="s">
        <v>781</v>
      </c>
      <c r="C20" s="32"/>
      <c r="D20" s="32" t="s">
        <v>16</v>
      </c>
      <c r="E20" s="264">
        <v>35</v>
      </c>
      <c r="F20" s="267"/>
      <c r="G20" s="191">
        <f t="shared" si="0"/>
        <v>0</v>
      </c>
      <c r="H20" s="268">
        <v>0.08</v>
      </c>
      <c r="I20" s="191">
        <f>G20*1.08</f>
        <v>0</v>
      </c>
    </row>
    <row r="21" spans="1:9" ht="25.5" customHeight="1">
      <c r="A21" s="32">
        <v>11</v>
      </c>
      <c r="B21" s="32" t="s">
        <v>782</v>
      </c>
      <c r="C21" s="32"/>
      <c r="D21" s="32" t="s">
        <v>26</v>
      </c>
      <c r="E21" s="264">
        <v>1</v>
      </c>
      <c r="F21" s="267"/>
      <c r="G21" s="191">
        <f t="shared" si="0"/>
        <v>0</v>
      </c>
      <c r="H21" s="268">
        <v>0.23</v>
      </c>
      <c r="I21" s="191">
        <f>G21*1.23</f>
        <v>0</v>
      </c>
    </row>
    <row r="22" spans="1:9" ht="12.75" customHeight="1">
      <c r="A22" s="356" t="s">
        <v>119</v>
      </c>
      <c r="B22" s="356"/>
      <c r="C22" s="356"/>
      <c r="D22" s="356"/>
      <c r="E22" s="356"/>
      <c r="F22" s="356"/>
      <c r="G22" s="250">
        <f>SUM(G11:G21)</f>
        <v>0</v>
      </c>
      <c r="H22" s="197"/>
      <c r="I22" s="207">
        <f>SUM(I11:I21)</f>
        <v>0</v>
      </c>
    </row>
    <row r="26" spans="5:9" ht="12.75" customHeight="1">
      <c r="E26" s="345" t="s">
        <v>120</v>
      </c>
      <c r="F26" s="345"/>
      <c r="G26" s="345"/>
      <c r="H26" s="345"/>
      <c r="I26" s="345"/>
    </row>
    <row r="27" spans="5:9" ht="12.75" customHeight="1">
      <c r="E27" s="345" t="s">
        <v>121</v>
      </c>
      <c r="F27" s="345"/>
      <c r="G27" s="345"/>
      <c r="H27" s="345"/>
      <c r="I27" s="345"/>
    </row>
  </sheetData>
  <sheetProtection selectLockedCells="1" selectUnlockedCells="1"/>
  <mergeCells count="5">
    <mergeCell ref="A6:I6"/>
    <mergeCell ref="A8:I8"/>
    <mergeCell ref="A22:F22"/>
    <mergeCell ref="E26:I26"/>
    <mergeCell ref="E27:I27"/>
  </mergeCells>
  <printOptions/>
  <pageMargins left="0.7" right="0.7" top="0.75" bottom="0.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2"/>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783</v>
      </c>
      <c r="B8" s="340"/>
      <c r="C8" s="340"/>
      <c r="D8" s="340"/>
      <c r="E8" s="340"/>
      <c r="F8" s="340"/>
      <c r="G8" s="340"/>
      <c r="H8" s="340"/>
      <c r="I8" s="340"/>
    </row>
    <row r="9" spans="1:9" ht="63.75">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9" ht="90.75" customHeight="1">
      <c r="A11" s="32">
        <v>1</v>
      </c>
      <c r="B11" s="32" t="s">
        <v>784</v>
      </c>
      <c r="C11" s="32"/>
      <c r="D11" s="32" t="s">
        <v>18</v>
      </c>
      <c r="E11" s="198">
        <v>120</v>
      </c>
      <c r="F11" s="198"/>
      <c r="G11" s="191">
        <f>E11*F11</f>
        <v>0</v>
      </c>
      <c r="H11" s="206">
        <v>0.08</v>
      </c>
      <c r="I11" s="191">
        <f>G11*1.08</f>
        <v>0</v>
      </c>
    </row>
    <row r="12" spans="1:9" ht="82.5" customHeight="1">
      <c r="A12" s="32">
        <v>2</v>
      </c>
      <c r="B12" s="32" t="s">
        <v>785</v>
      </c>
      <c r="C12" s="32"/>
      <c r="D12" s="32" t="s">
        <v>18</v>
      </c>
      <c r="E12" s="198">
        <v>10</v>
      </c>
      <c r="F12" s="198"/>
      <c r="G12" s="191">
        <f>E12*F12</f>
        <v>0</v>
      </c>
      <c r="H12" s="206">
        <v>0.08</v>
      </c>
      <c r="I12" s="191">
        <f>G12*1.08</f>
        <v>0</v>
      </c>
    </row>
    <row r="13" spans="1:9" ht="12.75" customHeight="1">
      <c r="A13" s="356" t="s">
        <v>119</v>
      </c>
      <c r="B13" s="356"/>
      <c r="C13" s="356"/>
      <c r="D13" s="356"/>
      <c r="E13" s="356"/>
      <c r="F13" s="356"/>
      <c r="G13" s="207">
        <f>SUM(G11:G12)</f>
        <v>0</v>
      </c>
      <c r="H13" s="197"/>
      <c r="I13" s="207">
        <f>SUM(I11:I12)</f>
        <v>0</v>
      </c>
    </row>
    <row r="17" spans="5:9" ht="12.75" customHeight="1">
      <c r="E17" s="345" t="s">
        <v>120</v>
      </c>
      <c r="F17" s="345"/>
      <c r="G17" s="345"/>
      <c r="H17" s="345"/>
      <c r="I17" s="345"/>
    </row>
    <row r="18" spans="5:9" ht="12.75" customHeight="1">
      <c r="E18" s="345" t="s">
        <v>121</v>
      </c>
      <c r="F18" s="345"/>
      <c r="G18" s="345"/>
      <c r="H18" s="345"/>
      <c r="I18" s="345"/>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K22"/>
  <sheetViews>
    <sheetView zoomScalePageLayoutView="0" workbookViewId="0" topLeftCell="A1">
      <selection activeCell="F11" sqref="F11:F16"/>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786</v>
      </c>
      <c r="B8" s="340"/>
      <c r="C8" s="340"/>
      <c r="D8" s="340"/>
      <c r="E8" s="340"/>
      <c r="F8" s="340"/>
      <c r="G8" s="340"/>
      <c r="H8" s="340"/>
      <c r="I8" s="340"/>
    </row>
    <row r="9" spans="1:11" ht="51">
      <c r="A9" s="197" t="s">
        <v>6</v>
      </c>
      <c r="B9" s="197" t="s">
        <v>7</v>
      </c>
      <c r="C9" s="197" t="s">
        <v>8</v>
      </c>
      <c r="D9" s="197" t="s">
        <v>245</v>
      </c>
      <c r="E9" s="197" t="s">
        <v>10</v>
      </c>
      <c r="F9" s="197" t="s">
        <v>11</v>
      </c>
      <c r="G9" s="197" t="s">
        <v>12</v>
      </c>
      <c r="H9" s="197" t="s">
        <v>13</v>
      </c>
      <c r="I9" s="197" t="s">
        <v>472</v>
      </c>
      <c r="K9" s="104"/>
    </row>
    <row r="10" spans="1:9" ht="12.75">
      <c r="A10" s="198">
        <v>1</v>
      </c>
      <c r="B10" s="199">
        <v>2</v>
      </c>
      <c r="C10" s="198">
        <v>3</v>
      </c>
      <c r="D10" s="198">
        <v>4</v>
      </c>
      <c r="E10" s="198">
        <v>5</v>
      </c>
      <c r="F10" s="198">
        <v>6</v>
      </c>
      <c r="G10" s="198">
        <v>7</v>
      </c>
      <c r="H10" s="198">
        <v>8</v>
      </c>
      <c r="I10" s="198">
        <v>9</v>
      </c>
    </row>
    <row r="11" spans="1:9" ht="30" customHeight="1">
      <c r="A11" s="269">
        <v>1</v>
      </c>
      <c r="B11" s="32" t="s">
        <v>787</v>
      </c>
      <c r="C11" s="270"/>
      <c r="D11" s="32" t="s">
        <v>26</v>
      </c>
      <c r="E11" s="198">
        <v>1</v>
      </c>
      <c r="F11" s="191"/>
      <c r="G11" s="191">
        <f aca="true" t="shared" si="0" ref="G11:G16">E11*F11</f>
        <v>0</v>
      </c>
      <c r="H11" s="206">
        <v>0.08</v>
      </c>
      <c r="I11" s="191">
        <f aca="true" t="shared" si="1" ref="I11:I16">G11*1.08</f>
        <v>0</v>
      </c>
    </row>
    <row r="12" spans="1:9" ht="27.75" customHeight="1">
      <c r="A12" s="269">
        <v>2</v>
      </c>
      <c r="B12" s="32" t="s">
        <v>788</v>
      </c>
      <c r="C12" s="270"/>
      <c r="D12" s="32" t="s">
        <v>26</v>
      </c>
      <c r="E12" s="198">
        <v>1</v>
      </c>
      <c r="F12" s="191"/>
      <c r="G12" s="191">
        <f t="shared" si="0"/>
        <v>0</v>
      </c>
      <c r="H12" s="206">
        <v>0.08</v>
      </c>
      <c r="I12" s="191">
        <f t="shared" si="1"/>
        <v>0</v>
      </c>
    </row>
    <row r="13" spans="1:9" ht="39" customHeight="1">
      <c r="A13" s="269">
        <v>3</v>
      </c>
      <c r="B13" s="32" t="s">
        <v>789</v>
      </c>
      <c r="C13" s="270"/>
      <c r="D13" s="32" t="s">
        <v>18</v>
      </c>
      <c r="E13" s="198">
        <v>1</v>
      </c>
      <c r="F13" s="191"/>
      <c r="G13" s="191">
        <f t="shared" si="0"/>
        <v>0</v>
      </c>
      <c r="H13" s="206">
        <v>0.08</v>
      </c>
      <c r="I13" s="191">
        <f t="shared" si="1"/>
        <v>0</v>
      </c>
    </row>
    <row r="14" spans="1:9" ht="41.25" customHeight="1">
      <c r="A14" s="269">
        <v>4</v>
      </c>
      <c r="B14" s="32" t="s">
        <v>790</v>
      </c>
      <c r="C14" s="270"/>
      <c r="D14" s="32" t="s">
        <v>26</v>
      </c>
      <c r="E14" s="198">
        <v>1</v>
      </c>
      <c r="F14" s="191"/>
      <c r="G14" s="191">
        <f t="shared" si="0"/>
        <v>0</v>
      </c>
      <c r="H14" s="206">
        <v>0.08</v>
      </c>
      <c r="I14" s="191">
        <f t="shared" si="1"/>
        <v>0</v>
      </c>
    </row>
    <row r="15" spans="1:9" ht="39" customHeight="1">
      <c r="A15" s="269">
        <v>5</v>
      </c>
      <c r="B15" s="32" t="s">
        <v>791</v>
      </c>
      <c r="C15" s="270"/>
      <c r="D15" s="32" t="s">
        <v>26</v>
      </c>
      <c r="E15" s="14">
        <v>1</v>
      </c>
      <c r="F15" s="191"/>
      <c r="G15" s="191">
        <f t="shared" si="0"/>
        <v>0</v>
      </c>
      <c r="H15" s="206">
        <v>0.08</v>
      </c>
      <c r="I15" s="191">
        <f t="shared" si="1"/>
        <v>0</v>
      </c>
    </row>
    <row r="16" spans="1:9" ht="29.25" customHeight="1">
      <c r="A16" s="269">
        <v>6</v>
      </c>
      <c r="B16" s="32" t="s">
        <v>792</v>
      </c>
      <c r="C16" s="270"/>
      <c r="D16" s="32" t="s">
        <v>26</v>
      </c>
      <c r="E16" s="14">
        <v>35</v>
      </c>
      <c r="F16" s="191"/>
      <c r="G16" s="191">
        <f t="shared" si="0"/>
        <v>0</v>
      </c>
      <c r="H16" s="206">
        <v>0.08</v>
      </c>
      <c r="I16" s="191">
        <f t="shared" si="1"/>
        <v>0</v>
      </c>
    </row>
    <row r="17" spans="1:9" ht="12.75" customHeight="1">
      <c r="A17" s="356" t="s">
        <v>119</v>
      </c>
      <c r="B17" s="356"/>
      <c r="C17" s="356"/>
      <c r="D17" s="356"/>
      <c r="E17" s="356"/>
      <c r="F17" s="356"/>
      <c r="G17" s="207">
        <f>SUM(G11:G16)</f>
        <v>0</v>
      </c>
      <c r="H17" s="197"/>
      <c r="I17" s="207">
        <f>SUM(I11:I16)</f>
        <v>0</v>
      </c>
    </row>
    <row r="21" spans="5:9" ht="12.75" customHeight="1">
      <c r="E21" s="345" t="s">
        <v>120</v>
      </c>
      <c r="F21" s="345"/>
      <c r="G21" s="345"/>
      <c r="H21" s="345"/>
      <c r="I21" s="345"/>
    </row>
    <row r="22" spans="5:9" ht="12.75" customHeight="1">
      <c r="E22" s="345" t="s">
        <v>121</v>
      </c>
      <c r="F22" s="345"/>
      <c r="G22" s="345"/>
      <c r="H22" s="345"/>
      <c r="I22" s="345"/>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S17"/>
  <sheetViews>
    <sheetView zoomScalePageLayoutView="0" workbookViewId="0" topLeftCell="A1">
      <selection activeCell="F11" sqref="F1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809</v>
      </c>
      <c r="C1" s="2"/>
      <c r="D1" s="2"/>
      <c r="E1" s="1"/>
      <c r="F1" s="1"/>
      <c r="G1" s="3" t="s">
        <v>0</v>
      </c>
      <c r="H1" s="3"/>
      <c r="I1" s="1"/>
    </row>
    <row r="2" spans="1:9" ht="12.75" customHeight="1">
      <c r="A2" s="1"/>
      <c r="B2" s="2" t="s">
        <v>1</v>
      </c>
      <c r="C2" s="2"/>
      <c r="D2" s="2"/>
      <c r="E2" s="1"/>
      <c r="F2" s="1"/>
      <c r="G2" s="1"/>
      <c r="H2" s="1"/>
      <c r="I2" s="1"/>
    </row>
    <row r="3" spans="1:9" ht="12.75" customHeight="1">
      <c r="A3" s="1"/>
      <c r="B3" s="2" t="s">
        <v>2</v>
      </c>
      <c r="C3" s="2"/>
      <c r="D3" s="2"/>
      <c r="E3" s="1"/>
      <c r="F3" s="1"/>
      <c r="G3" s="1"/>
      <c r="H3" s="1"/>
      <c r="I3" s="1"/>
    </row>
    <row r="4" spans="1:9" ht="12.75" customHeight="1">
      <c r="A4" s="1"/>
      <c r="B4" s="2" t="s">
        <v>3</v>
      </c>
      <c r="C4" s="2"/>
      <c r="D4" s="2"/>
      <c r="E4" s="1"/>
      <c r="F4" s="1"/>
      <c r="G4" s="1"/>
      <c r="H4" s="1"/>
      <c r="I4" s="1"/>
    </row>
    <row r="5" spans="1:9" ht="12.75" customHeight="1">
      <c r="A5" s="1"/>
      <c r="B5" s="2"/>
      <c r="C5" s="2"/>
      <c r="D5" s="2"/>
      <c r="E5" s="1"/>
      <c r="F5" s="1"/>
      <c r="G5" s="1"/>
      <c r="H5" s="1"/>
      <c r="I5" s="1"/>
    </row>
    <row r="6" spans="1:9" ht="12.75" customHeight="1">
      <c r="A6" s="340" t="s">
        <v>4</v>
      </c>
      <c r="B6" s="340"/>
      <c r="C6" s="340"/>
      <c r="D6" s="340"/>
      <c r="E6" s="340"/>
      <c r="F6" s="340"/>
      <c r="G6" s="340"/>
      <c r="H6" s="340"/>
      <c r="I6" s="340"/>
    </row>
    <row r="7" spans="1:9" ht="12.75" customHeight="1">
      <c r="A7" s="5"/>
      <c r="B7" s="5"/>
      <c r="C7" s="5"/>
      <c r="D7" s="5"/>
      <c r="E7" s="5"/>
      <c r="F7" s="5"/>
      <c r="G7" s="5"/>
      <c r="H7" s="5"/>
      <c r="I7" s="5"/>
    </row>
    <row r="8" spans="1:9" ht="12.75" customHeight="1">
      <c r="A8" s="340" t="s">
        <v>793</v>
      </c>
      <c r="B8" s="340"/>
      <c r="C8" s="340"/>
      <c r="D8" s="340"/>
      <c r="E8" s="340"/>
      <c r="F8" s="340"/>
      <c r="G8" s="340"/>
      <c r="H8" s="340"/>
      <c r="I8" s="340"/>
    </row>
    <row r="9" spans="1:9" ht="78.75" customHeight="1">
      <c r="A9" s="6" t="s">
        <v>6</v>
      </c>
      <c r="B9" s="6" t="s">
        <v>7</v>
      </c>
      <c r="C9" s="6" t="s">
        <v>8</v>
      </c>
      <c r="D9" s="6" t="s">
        <v>9</v>
      </c>
      <c r="E9" s="6" t="s">
        <v>10</v>
      </c>
      <c r="F9" s="7" t="s">
        <v>11</v>
      </c>
      <c r="G9" s="7" t="s">
        <v>12</v>
      </c>
      <c r="H9" s="7" t="s">
        <v>13</v>
      </c>
      <c r="I9" s="7" t="s">
        <v>14</v>
      </c>
    </row>
    <row r="10" spans="1:9" ht="15.75" customHeight="1">
      <c r="A10" s="6">
        <v>1</v>
      </c>
      <c r="B10" s="6">
        <v>2</v>
      </c>
      <c r="C10" s="6">
        <v>3</v>
      </c>
      <c r="D10" s="6">
        <v>4</v>
      </c>
      <c r="E10" s="7">
        <v>5</v>
      </c>
      <c r="F10" s="7">
        <v>6</v>
      </c>
      <c r="G10" s="7">
        <v>7</v>
      </c>
      <c r="H10" s="7">
        <v>8</v>
      </c>
      <c r="I10" s="7">
        <v>9</v>
      </c>
    </row>
    <row r="11" spans="1:19" ht="17.25" customHeight="1">
      <c r="A11" s="30">
        <v>1</v>
      </c>
      <c r="B11" s="271" t="s">
        <v>794</v>
      </c>
      <c r="C11" s="14"/>
      <c r="D11" s="24" t="s">
        <v>18</v>
      </c>
      <c r="E11" s="144">
        <v>4</v>
      </c>
      <c r="F11" s="17"/>
      <c r="G11" s="77">
        <f>E11*F11</f>
        <v>0</v>
      </c>
      <c r="H11" s="272">
        <v>0.23</v>
      </c>
      <c r="I11" s="77">
        <f>G11*H11+G11</f>
        <v>0</v>
      </c>
      <c r="J11" s="1"/>
      <c r="K11" s="1"/>
      <c r="L11" s="1"/>
      <c r="M11" s="1"/>
      <c r="N11" s="1"/>
      <c r="O11" s="1"/>
      <c r="P11" s="1"/>
      <c r="Q11" s="1"/>
      <c r="R11" s="1"/>
      <c r="S11" s="1"/>
    </row>
    <row r="12" spans="1:11" ht="15" customHeight="1">
      <c r="A12" s="341" t="s">
        <v>492</v>
      </c>
      <c r="B12" s="341"/>
      <c r="C12" s="341"/>
      <c r="D12" s="341"/>
      <c r="E12" s="341"/>
      <c r="F12" s="341"/>
      <c r="G12" s="98">
        <f>SUM(G11:G11)</f>
        <v>0</v>
      </c>
      <c r="H12" s="98"/>
      <c r="I12" s="51">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342" t="s">
        <v>120</v>
      </c>
      <c r="G16" s="342"/>
      <c r="H16" s="342"/>
      <c r="I16" s="342"/>
      <c r="J16" s="1"/>
    </row>
    <row r="17" spans="1:10" ht="12.75" customHeight="1">
      <c r="A17" s="1"/>
      <c r="B17" s="1"/>
      <c r="C17" s="1"/>
      <c r="D17" s="1"/>
      <c r="E17" s="1"/>
      <c r="F17" s="1" t="s">
        <v>121</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F1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795</v>
      </c>
      <c r="B8" s="340"/>
      <c r="C8" s="340"/>
      <c r="D8" s="340"/>
      <c r="E8" s="340"/>
      <c r="F8" s="340"/>
      <c r="G8" s="340"/>
      <c r="H8" s="340"/>
      <c r="I8" s="340"/>
    </row>
    <row r="9" spans="1:9" ht="63.75">
      <c r="A9" s="197" t="s">
        <v>6</v>
      </c>
      <c r="B9" s="197" t="s">
        <v>7</v>
      </c>
      <c r="C9" s="197" t="s">
        <v>8</v>
      </c>
      <c r="D9" s="197" t="s">
        <v>245</v>
      </c>
      <c r="E9" s="197" t="s">
        <v>10</v>
      </c>
      <c r="F9" s="197" t="s">
        <v>11</v>
      </c>
      <c r="G9" s="197" t="s">
        <v>12</v>
      </c>
      <c r="H9" s="197" t="s">
        <v>13</v>
      </c>
      <c r="I9" s="197" t="s">
        <v>472</v>
      </c>
    </row>
    <row r="10" spans="1:9" ht="12.75">
      <c r="A10" s="198">
        <v>1</v>
      </c>
      <c r="B10" s="198">
        <v>2</v>
      </c>
      <c r="C10" s="198">
        <v>3</v>
      </c>
      <c r="D10" s="198">
        <v>4</v>
      </c>
      <c r="E10" s="198">
        <v>5</v>
      </c>
      <c r="F10" s="198">
        <v>6</v>
      </c>
      <c r="G10" s="198">
        <v>7</v>
      </c>
      <c r="H10" s="198">
        <v>8</v>
      </c>
      <c r="I10" s="198">
        <v>9</v>
      </c>
    </row>
    <row r="11" spans="1:9" ht="54" customHeight="1">
      <c r="A11" s="32">
        <v>1</v>
      </c>
      <c r="B11" s="27" t="s">
        <v>796</v>
      </c>
      <c r="C11" s="27"/>
      <c r="D11" s="273" t="s">
        <v>26</v>
      </c>
      <c r="E11" s="24">
        <v>27</v>
      </c>
      <c r="F11" s="25"/>
      <c r="G11" s="25">
        <f>E11*F11</f>
        <v>0</v>
      </c>
      <c r="H11" s="203">
        <v>0.08</v>
      </c>
      <c r="I11" s="25">
        <f>G11*1.08</f>
        <v>0</v>
      </c>
    </row>
    <row r="12" spans="1:9" ht="42" customHeight="1">
      <c r="A12" s="32">
        <v>2</v>
      </c>
      <c r="B12" s="32" t="s">
        <v>797</v>
      </c>
      <c r="C12" s="32"/>
      <c r="D12" s="32" t="s">
        <v>26</v>
      </c>
      <c r="E12" s="198">
        <v>12</v>
      </c>
      <c r="F12" s="191"/>
      <c r="G12" s="25">
        <f>E12*F12</f>
        <v>0</v>
      </c>
      <c r="H12" s="206">
        <v>0.08</v>
      </c>
      <c r="I12" s="191">
        <f>G12*1.08</f>
        <v>0</v>
      </c>
    </row>
    <row r="13" spans="1:9" ht="12.75" customHeight="1">
      <c r="A13" s="356" t="s">
        <v>119</v>
      </c>
      <c r="B13" s="356"/>
      <c r="C13" s="356"/>
      <c r="D13" s="356"/>
      <c r="E13" s="356"/>
      <c r="F13" s="356"/>
      <c r="G13" s="207">
        <f>SUM(G11:G12)</f>
        <v>0</v>
      </c>
      <c r="H13" s="197"/>
      <c r="I13" s="207">
        <f>SUM(I11:I12)</f>
        <v>0</v>
      </c>
    </row>
    <row r="17" spans="5:9" ht="12.75" customHeight="1">
      <c r="E17" s="345" t="s">
        <v>120</v>
      </c>
      <c r="F17" s="345"/>
      <c r="G17" s="345"/>
      <c r="H17" s="345"/>
      <c r="I17" s="345"/>
    </row>
    <row r="18" spans="5:9" ht="12.75" customHeight="1">
      <c r="E18" s="345" t="s">
        <v>121</v>
      </c>
      <c r="F18" s="345"/>
      <c r="G18" s="345"/>
      <c r="H18" s="345"/>
      <c r="I18" s="345"/>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I21"/>
  <sheetViews>
    <sheetView zoomScalePageLayoutView="0" workbookViewId="0" topLeftCell="A1">
      <selection activeCell="F11" sqref="F11:F15"/>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798</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8">
        <v>1</v>
      </c>
      <c r="B10" s="199">
        <v>2</v>
      </c>
      <c r="C10" s="198">
        <v>3</v>
      </c>
      <c r="D10" s="198">
        <v>4</v>
      </c>
      <c r="E10" s="198">
        <v>5</v>
      </c>
      <c r="F10" s="198">
        <v>6</v>
      </c>
      <c r="G10" s="198">
        <v>7</v>
      </c>
      <c r="H10" s="198">
        <v>8</v>
      </c>
      <c r="I10" s="198">
        <v>9</v>
      </c>
    </row>
    <row r="11" spans="1:9" ht="30" customHeight="1">
      <c r="A11" s="269">
        <v>1</v>
      </c>
      <c r="B11" s="32" t="s">
        <v>799</v>
      </c>
      <c r="C11" s="270"/>
      <c r="D11" s="32" t="s">
        <v>26</v>
      </c>
      <c r="E11" s="14">
        <v>15</v>
      </c>
      <c r="F11" s="191"/>
      <c r="G11" s="191">
        <f>E11*F11</f>
        <v>0</v>
      </c>
      <c r="H11" s="206">
        <v>0.08</v>
      </c>
      <c r="I11" s="191">
        <f>G11*1.08</f>
        <v>0</v>
      </c>
    </row>
    <row r="12" spans="1:9" ht="41.25" customHeight="1">
      <c r="A12" s="269">
        <v>2</v>
      </c>
      <c r="B12" s="32" t="s">
        <v>800</v>
      </c>
      <c r="C12" s="270"/>
      <c r="D12" s="32" t="s">
        <v>26</v>
      </c>
      <c r="E12" s="14">
        <v>15</v>
      </c>
      <c r="F12" s="191"/>
      <c r="G12" s="191">
        <f>E12*F12</f>
        <v>0</v>
      </c>
      <c r="H12" s="206">
        <v>0.08</v>
      </c>
      <c r="I12" s="191">
        <f>G12*1.08</f>
        <v>0</v>
      </c>
    </row>
    <row r="13" spans="1:9" ht="39" customHeight="1">
      <c r="A13" s="269">
        <v>3</v>
      </c>
      <c r="B13" s="32" t="s">
        <v>801</v>
      </c>
      <c r="C13" s="270"/>
      <c r="D13" s="32" t="s">
        <v>18</v>
      </c>
      <c r="E13" s="14">
        <v>15</v>
      </c>
      <c r="F13" s="191"/>
      <c r="G13" s="191">
        <f>E13*F13</f>
        <v>0</v>
      </c>
      <c r="H13" s="206">
        <v>0.08</v>
      </c>
      <c r="I13" s="191">
        <f>G13*1.08</f>
        <v>0</v>
      </c>
    </row>
    <row r="14" spans="1:9" ht="41.25" customHeight="1">
      <c r="A14" s="269">
        <v>4</v>
      </c>
      <c r="B14" s="32" t="s">
        <v>802</v>
      </c>
      <c r="C14" s="270"/>
      <c r="D14" s="32" t="s">
        <v>26</v>
      </c>
      <c r="E14" s="14">
        <v>15</v>
      </c>
      <c r="F14" s="191"/>
      <c r="G14" s="191">
        <f>E14*F14</f>
        <v>0</v>
      </c>
      <c r="H14" s="206">
        <v>0.08</v>
      </c>
      <c r="I14" s="191">
        <f>G14*1.08</f>
        <v>0</v>
      </c>
    </row>
    <row r="15" spans="1:9" ht="25.5" customHeight="1">
      <c r="A15" s="269">
        <v>5</v>
      </c>
      <c r="B15" s="32" t="s">
        <v>803</v>
      </c>
      <c r="C15" s="270"/>
      <c r="D15" s="32" t="s">
        <v>26</v>
      </c>
      <c r="E15" s="198">
        <v>5</v>
      </c>
      <c r="F15" s="191"/>
      <c r="G15" s="191">
        <f>E15*F15</f>
        <v>0</v>
      </c>
      <c r="H15" s="206">
        <v>0.08</v>
      </c>
      <c r="I15" s="191">
        <f>G15*1.08</f>
        <v>0</v>
      </c>
    </row>
    <row r="16" spans="1:9" ht="12.75" customHeight="1">
      <c r="A16" s="356" t="s">
        <v>119</v>
      </c>
      <c r="B16" s="356"/>
      <c r="C16" s="356"/>
      <c r="D16" s="356"/>
      <c r="E16" s="356"/>
      <c r="F16" s="356"/>
      <c r="G16" s="207">
        <f>SUM(G11:G15)</f>
        <v>0</v>
      </c>
      <c r="H16" s="197"/>
      <c r="I16" s="207">
        <f>SUM(I11:I15)</f>
        <v>0</v>
      </c>
    </row>
    <row r="20" spans="5:9" ht="12.75" customHeight="1">
      <c r="E20" s="345" t="s">
        <v>120</v>
      </c>
      <c r="F20" s="345"/>
      <c r="G20" s="345"/>
      <c r="H20" s="345"/>
      <c r="I20" s="345"/>
    </row>
    <row r="21" spans="5:9" ht="12.75" customHeight="1">
      <c r="E21" s="345" t="s">
        <v>121</v>
      </c>
      <c r="F21" s="345"/>
      <c r="G21" s="345"/>
      <c r="H21" s="345"/>
      <c r="I21" s="345"/>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sheetPr>
    <pageSetUpPr fitToPage="1"/>
  </sheetPr>
  <dimension ref="A1:I18"/>
  <sheetViews>
    <sheetView tabSelected="1" zoomScalePageLayoutView="0" workbookViewId="0" topLeftCell="A1">
      <selection activeCell="F12" sqref="F12"/>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804</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8">
        <v>1</v>
      </c>
      <c r="B10" s="199">
        <v>2</v>
      </c>
      <c r="C10" s="198">
        <v>3</v>
      </c>
      <c r="D10" s="198">
        <v>4</v>
      </c>
      <c r="E10" s="198">
        <v>5</v>
      </c>
      <c r="F10" s="198">
        <v>6</v>
      </c>
      <c r="G10" s="198">
        <v>7</v>
      </c>
      <c r="H10" s="198">
        <v>8</v>
      </c>
      <c r="I10" s="198">
        <v>9</v>
      </c>
    </row>
    <row r="11" spans="1:9" ht="40.5" customHeight="1">
      <c r="A11" s="269">
        <v>1</v>
      </c>
      <c r="B11" s="32" t="s">
        <v>805</v>
      </c>
      <c r="C11" s="270"/>
      <c r="D11" s="32" t="s">
        <v>26</v>
      </c>
      <c r="E11" s="198">
        <v>3</v>
      </c>
      <c r="F11" s="191"/>
      <c r="G11" s="191">
        <f>E11*F11</f>
        <v>0</v>
      </c>
      <c r="H11" s="206">
        <v>0.08</v>
      </c>
      <c r="I11" s="191">
        <f>G11*1.08</f>
        <v>0</v>
      </c>
    </row>
    <row r="12" spans="1:9" ht="17.25" customHeight="1">
      <c r="A12" s="269">
        <v>2</v>
      </c>
      <c r="B12" s="32" t="s">
        <v>806</v>
      </c>
      <c r="C12" s="270"/>
      <c r="D12" s="32" t="s">
        <v>26</v>
      </c>
      <c r="E12" s="198">
        <v>2</v>
      </c>
      <c r="F12" s="191"/>
      <c r="G12" s="191">
        <f>E12*F12</f>
        <v>0</v>
      </c>
      <c r="H12" s="206">
        <v>0.08</v>
      </c>
      <c r="I12" s="191">
        <f>G12*1.08</f>
        <v>0</v>
      </c>
    </row>
    <row r="13" spans="1:9" ht="12.75" customHeight="1">
      <c r="A13" s="356" t="s">
        <v>119</v>
      </c>
      <c r="B13" s="356"/>
      <c r="C13" s="356"/>
      <c r="D13" s="356"/>
      <c r="E13" s="356"/>
      <c r="F13" s="356"/>
      <c r="G13" s="207">
        <f>SUM(G11:G12)</f>
        <v>0</v>
      </c>
      <c r="H13" s="197"/>
      <c r="I13" s="207">
        <f>SUM(I11:I12)</f>
        <v>0</v>
      </c>
    </row>
    <row r="17" spans="5:9" ht="12.75" customHeight="1">
      <c r="E17" s="345" t="s">
        <v>120</v>
      </c>
      <c r="F17" s="345"/>
      <c r="G17" s="345"/>
      <c r="H17" s="345"/>
      <c r="I17" s="345"/>
    </row>
    <row r="18" spans="5:9" ht="12.75" customHeight="1">
      <c r="E18" s="345" t="s">
        <v>121</v>
      </c>
      <c r="F18" s="345"/>
      <c r="G18" s="345"/>
      <c r="H18" s="345"/>
      <c r="I18" s="345"/>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fitToHeight="1" fitToWidth="1" horizontalDpi="300" verticalDpi="300" orientation="landscape" paperSize="9"/>
</worksheet>
</file>

<file path=xl/worksheets/sheet49.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4">
      <selection activeCell="F11" sqref="F11"/>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809</v>
      </c>
      <c r="G1" t="s">
        <v>0</v>
      </c>
    </row>
    <row r="2" ht="12.75">
      <c r="B2" t="s">
        <v>1</v>
      </c>
    </row>
    <row r="3" ht="12.75">
      <c r="B3" t="s">
        <v>2</v>
      </c>
    </row>
    <row r="4" ht="12.75">
      <c r="B4" t="s">
        <v>3</v>
      </c>
    </row>
    <row r="6" spans="1:9" ht="14.25">
      <c r="A6" s="355" t="s">
        <v>470</v>
      </c>
      <c r="B6" s="355"/>
      <c r="C6" s="355"/>
      <c r="D6" s="355"/>
      <c r="E6" s="355"/>
      <c r="F6" s="355"/>
      <c r="G6" s="355"/>
      <c r="H6" s="355"/>
      <c r="I6" s="355"/>
    </row>
    <row r="8" spans="1:9" ht="12.75" customHeight="1">
      <c r="A8" s="340" t="s">
        <v>807</v>
      </c>
      <c r="B8" s="340"/>
      <c r="C8" s="340"/>
      <c r="D8" s="340"/>
      <c r="E8" s="340"/>
      <c r="F8" s="340"/>
      <c r="G8" s="340"/>
      <c r="H8" s="340"/>
      <c r="I8" s="340"/>
    </row>
    <row r="9" spans="1:9" ht="51">
      <c r="A9" s="197" t="s">
        <v>6</v>
      </c>
      <c r="B9" s="197" t="s">
        <v>7</v>
      </c>
      <c r="C9" s="197" t="s">
        <v>8</v>
      </c>
      <c r="D9" s="197" t="s">
        <v>245</v>
      </c>
      <c r="E9" s="197" t="s">
        <v>10</v>
      </c>
      <c r="F9" s="197" t="s">
        <v>11</v>
      </c>
      <c r="G9" s="197" t="s">
        <v>12</v>
      </c>
      <c r="H9" s="197" t="s">
        <v>13</v>
      </c>
      <c r="I9" s="197" t="s">
        <v>472</v>
      </c>
    </row>
    <row r="10" spans="1:9" ht="12.75">
      <c r="A10" s="198">
        <v>1</v>
      </c>
      <c r="B10" s="199">
        <v>2</v>
      </c>
      <c r="C10" s="198">
        <v>3</v>
      </c>
      <c r="D10" s="198">
        <v>4</v>
      </c>
      <c r="E10" s="198">
        <v>5</v>
      </c>
      <c r="F10" s="198">
        <v>6</v>
      </c>
      <c r="G10" s="198">
        <v>7</v>
      </c>
      <c r="H10" s="198">
        <v>8</v>
      </c>
      <c r="I10" s="198">
        <v>9</v>
      </c>
    </row>
    <row r="11" spans="1:13" ht="80.25" customHeight="1">
      <c r="A11" s="269">
        <v>1</v>
      </c>
      <c r="B11" s="32" t="s">
        <v>808</v>
      </c>
      <c r="C11" s="270"/>
      <c r="D11" s="32" t="s">
        <v>26</v>
      </c>
      <c r="E11" s="330">
        <v>5</v>
      </c>
      <c r="F11" s="191"/>
      <c r="G11" s="191">
        <f>E11*F11</f>
        <v>0</v>
      </c>
      <c r="H11" s="206">
        <v>0.08</v>
      </c>
      <c r="I11" s="191">
        <f>G11*1.08</f>
        <v>0</v>
      </c>
      <c r="M11" s="252"/>
    </row>
    <row r="12" spans="1:9" ht="12.75" customHeight="1">
      <c r="A12" s="356" t="s">
        <v>119</v>
      </c>
      <c r="B12" s="356"/>
      <c r="C12" s="356"/>
      <c r="D12" s="356"/>
      <c r="E12" s="356"/>
      <c r="F12" s="356"/>
      <c r="G12" s="207">
        <f>SUM(G11:G11)</f>
        <v>0</v>
      </c>
      <c r="H12" s="197"/>
      <c r="I12" s="207">
        <f>SUM(I11:I11)</f>
        <v>0</v>
      </c>
    </row>
    <row r="16" spans="5:9" ht="12.75" customHeight="1">
      <c r="E16" s="345" t="s">
        <v>120</v>
      </c>
      <c r="F16" s="345"/>
      <c r="G16" s="345"/>
      <c r="H16" s="345"/>
      <c r="I16" s="345"/>
    </row>
    <row r="17" spans="5:9" ht="12.75" customHeight="1">
      <c r="E17" s="345" t="s">
        <v>121</v>
      </c>
      <c r="F17" s="345"/>
      <c r="G17" s="345"/>
      <c r="H17" s="345"/>
      <c r="I17" s="345"/>
    </row>
  </sheetData>
  <sheetProtection selectLockedCells="1" selectUnlockedCells="1"/>
  <mergeCells count="5">
    <mergeCell ref="A6:I6"/>
    <mergeCell ref="A8:I8"/>
    <mergeCell ref="A12:F12"/>
    <mergeCell ref="E16:I16"/>
    <mergeCell ref="E17:I17"/>
  </mergeCells>
  <printOptions/>
  <pageMargins left="0.7" right="0.7" top="0.75" bottom="0.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31"/>
  <sheetViews>
    <sheetView zoomScalePageLayoutView="0" workbookViewId="0" topLeftCell="A13">
      <selection activeCell="K11" sqref="K11"/>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 min="10" max="10" width="17.28125" style="0" customWidth="1"/>
    <col min="11" max="11" width="17.28125" style="73" customWidth="1"/>
  </cols>
  <sheetData>
    <row r="1" spans="1:9" ht="12.75" customHeight="1">
      <c r="A1" s="1"/>
      <c r="B1" s="2" t="s">
        <v>809</v>
      </c>
      <c r="C1" s="2"/>
      <c r="D1" s="2"/>
      <c r="E1" s="54"/>
      <c r="F1" s="55"/>
      <c r="G1" s="3" t="s">
        <v>0</v>
      </c>
      <c r="H1" s="3"/>
      <c r="I1" s="1"/>
    </row>
    <row r="2" spans="1:9" ht="12.75" customHeight="1">
      <c r="A2" s="1"/>
      <c r="B2" s="2" t="s">
        <v>1</v>
      </c>
      <c r="C2" s="2"/>
      <c r="D2" s="2"/>
      <c r="E2" s="54"/>
      <c r="F2" s="55"/>
      <c r="G2" s="55"/>
      <c r="H2" s="57"/>
      <c r="I2" s="55"/>
    </row>
    <row r="3" spans="1:9" ht="12.75" customHeight="1">
      <c r="A3" s="1"/>
      <c r="B3" s="2" t="s">
        <v>2</v>
      </c>
      <c r="C3" s="2"/>
      <c r="D3" s="2"/>
      <c r="E3" s="54"/>
      <c r="F3" s="55"/>
      <c r="G3" s="55"/>
      <c r="H3" s="57"/>
      <c r="I3" s="55"/>
    </row>
    <row r="4" spans="1:9" ht="12.75" customHeight="1">
      <c r="A4" s="1"/>
      <c r="B4" s="2" t="s">
        <v>3</v>
      </c>
      <c r="C4" s="2"/>
      <c r="D4" s="2"/>
      <c r="E4" s="54"/>
      <c r="F4" s="55"/>
      <c r="G4" s="55"/>
      <c r="H4" s="57"/>
      <c r="I4" s="55"/>
    </row>
    <row r="5" spans="1:9" ht="12.75" customHeight="1">
      <c r="A5" s="340" t="s">
        <v>4</v>
      </c>
      <c r="B5" s="340"/>
      <c r="C5" s="340"/>
      <c r="D5" s="340"/>
      <c r="E5" s="340"/>
      <c r="F5" s="340"/>
      <c r="G5" s="340"/>
      <c r="H5" s="340"/>
      <c r="I5" s="340"/>
    </row>
    <row r="6" spans="1:9" ht="12.75" customHeight="1">
      <c r="A6" s="1"/>
      <c r="B6" s="2"/>
      <c r="C6" s="2"/>
      <c r="D6" s="2"/>
      <c r="E6" s="54"/>
      <c r="F6" s="55"/>
      <c r="G6" s="55"/>
      <c r="H6" s="57"/>
      <c r="I6" s="55"/>
    </row>
    <row r="7" spans="1:9" ht="12.75" customHeight="1">
      <c r="A7" s="343" t="s">
        <v>214</v>
      </c>
      <c r="B7" s="343"/>
      <c r="C7" s="343"/>
      <c r="D7" s="343"/>
      <c r="E7" s="343"/>
      <c r="F7" s="343"/>
      <c r="G7" s="343"/>
      <c r="H7" s="343"/>
      <c r="I7" s="343"/>
    </row>
    <row r="8" spans="1:9" ht="78.75" customHeight="1">
      <c r="A8" s="6" t="s">
        <v>6</v>
      </c>
      <c r="B8" s="6" t="s">
        <v>7</v>
      </c>
      <c r="C8" s="6" t="s">
        <v>8</v>
      </c>
      <c r="D8" s="6" t="s">
        <v>215</v>
      </c>
      <c r="E8" s="6" t="s">
        <v>10</v>
      </c>
      <c r="F8" s="7" t="s">
        <v>11</v>
      </c>
      <c r="G8" s="7" t="s">
        <v>12</v>
      </c>
      <c r="H8" s="7" t="s">
        <v>13</v>
      </c>
      <c r="I8" s="7" t="s">
        <v>14</v>
      </c>
    </row>
    <row r="9" spans="1:9" ht="15.75" customHeight="1">
      <c r="A9" s="6">
        <v>1</v>
      </c>
      <c r="B9" s="6">
        <v>2</v>
      </c>
      <c r="C9" s="6">
        <v>3</v>
      </c>
      <c r="D9" s="6">
        <v>4</v>
      </c>
      <c r="E9" s="7">
        <v>5</v>
      </c>
      <c r="F9" s="7">
        <v>6</v>
      </c>
      <c r="G9" s="7">
        <v>7</v>
      </c>
      <c r="H9" s="7">
        <v>8</v>
      </c>
      <c r="I9" s="7">
        <v>9</v>
      </c>
    </row>
    <row r="10" spans="1:11" ht="27" customHeight="1">
      <c r="A10" s="80">
        <v>1</v>
      </c>
      <c r="B10" s="88" t="s">
        <v>829</v>
      </c>
      <c r="C10" s="80"/>
      <c r="D10" s="16" t="s">
        <v>125</v>
      </c>
      <c r="E10" s="16" t="s">
        <v>125</v>
      </c>
      <c r="F10" s="16" t="s">
        <v>125</v>
      </c>
      <c r="G10" s="16" t="s">
        <v>125</v>
      </c>
      <c r="H10" s="16" t="s">
        <v>125</v>
      </c>
      <c r="I10" s="16" t="s">
        <v>125</v>
      </c>
      <c r="K10"/>
    </row>
    <row r="11" spans="1:11" ht="194.25" customHeight="1">
      <c r="A11" s="80">
        <v>2</v>
      </c>
      <c r="B11" s="88" t="s">
        <v>224</v>
      </c>
      <c r="C11" s="80"/>
      <c r="D11" s="16" t="s">
        <v>125</v>
      </c>
      <c r="E11" s="16" t="s">
        <v>125</v>
      </c>
      <c r="F11" s="96" t="s">
        <v>125</v>
      </c>
      <c r="G11" s="95" t="s">
        <v>125</v>
      </c>
      <c r="H11" s="80"/>
      <c r="I11" s="95" t="s">
        <v>125</v>
      </c>
      <c r="K11"/>
    </row>
    <row r="12" spans="1:11" ht="12.75" customHeight="1">
      <c r="A12" s="80" t="s">
        <v>33</v>
      </c>
      <c r="B12" s="88" t="s">
        <v>216</v>
      </c>
      <c r="C12" s="80"/>
      <c r="D12" s="80" t="s">
        <v>217</v>
      </c>
      <c r="E12" s="80">
        <v>50</v>
      </c>
      <c r="F12" s="95"/>
      <c r="G12" s="95">
        <f aca="true" t="shared" si="0" ref="G12:G18">E12*F12</f>
        <v>0</v>
      </c>
      <c r="H12" s="80">
        <v>8</v>
      </c>
      <c r="I12" s="95">
        <f aca="true" t="shared" si="1" ref="I12:I18">G12*1.08</f>
        <v>0</v>
      </c>
      <c r="K12"/>
    </row>
    <row r="13" spans="1:11" ht="12.75" customHeight="1">
      <c r="A13" s="80" t="s">
        <v>36</v>
      </c>
      <c r="B13" s="88" t="s">
        <v>218</v>
      </c>
      <c r="C13" s="80"/>
      <c r="D13" s="80" t="s">
        <v>217</v>
      </c>
      <c r="E13" s="80">
        <v>200</v>
      </c>
      <c r="F13" s="95"/>
      <c r="G13" s="95">
        <f t="shared" si="0"/>
        <v>0</v>
      </c>
      <c r="H13" s="80">
        <v>8</v>
      </c>
      <c r="I13" s="95">
        <f t="shared" si="1"/>
        <v>0</v>
      </c>
      <c r="K13"/>
    </row>
    <row r="14" spans="1:11" ht="12.75" customHeight="1">
      <c r="A14" s="80" t="s">
        <v>38</v>
      </c>
      <c r="B14" s="88" t="s">
        <v>219</v>
      </c>
      <c r="C14" s="80"/>
      <c r="D14" s="80" t="s">
        <v>217</v>
      </c>
      <c r="E14" s="80">
        <v>3200</v>
      </c>
      <c r="F14" s="95"/>
      <c r="G14" s="95">
        <f t="shared" si="0"/>
        <v>0</v>
      </c>
      <c r="H14" s="80">
        <v>8</v>
      </c>
      <c r="I14" s="95">
        <f t="shared" si="1"/>
        <v>0</v>
      </c>
      <c r="K14"/>
    </row>
    <row r="15" spans="1:11" ht="12.75" customHeight="1">
      <c r="A15" s="80" t="s">
        <v>40</v>
      </c>
      <c r="B15" s="88" t="s">
        <v>220</v>
      </c>
      <c r="C15" s="80"/>
      <c r="D15" s="80" t="s">
        <v>217</v>
      </c>
      <c r="E15" s="80">
        <v>6900</v>
      </c>
      <c r="F15" s="95"/>
      <c r="G15" s="95">
        <f t="shared" si="0"/>
        <v>0</v>
      </c>
      <c r="H15" s="80">
        <v>8</v>
      </c>
      <c r="I15" s="95">
        <f t="shared" si="1"/>
        <v>0</v>
      </c>
      <c r="K15"/>
    </row>
    <row r="16" spans="1:11" ht="12.75" customHeight="1">
      <c r="A16" s="80" t="s">
        <v>42</v>
      </c>
      <c r="B16" s="88" t="s">
        <v>221</v>
      </c>
      <c r="C16" s="80"/>
      <c r="D16" s="80" t="s">
        <v>217</v>
      </c>
      <c r="E16" s="80">
        <v>2500</v>
      </c>
      <c r="F16" s="95"/>
      <c r="G16" s="95">
        <f t="shared" si="0"/>
        <v>0</v>
      </c>
      <c r="H16" s="80">
        <v>8</v>
      </c>
      <c r="I16" s="95">
        <f t="shared" si="1"/>
        <v>0</v>
      </c>
      <c r="K16"/>
    </row>
    <row r="17" spans="1:11" ht="12.75" customHeight="1">
      <c r="A17" s="80" t="s">
        <v>51</v>
      </c>
      <c r="B17" s="88" t="s">
        <v>222</v>
      </c>
      <c r="C17" s="80"/>
      <c r="D17" s="80" t="s">
        <v>217</v>
      </c>
      <c r="E17" s="80">
        <v>1050</v>
      </c>
      <c r="F17" s="95"/>
      <c r="G17" s="95">
        <f t="shared" si="0"/>
        <v>0</v>
      </c>
      <c r="H17" s="80">
        <v>8</v>
      </c>
      <c r="I17" s="95">
        <f t="shared" si="1"/>
        <v>0</v>
      </c>
      <c r="K17"/>
    </row>
    <row r="18" spans="1:11" ht="12.75" customHeight="1">
      <c r="A18" s="80" t="s">
        <v>53</v>
      </c>
      <c r="B18" s="88" t="s">
        <v>223</v>
      </c>
      <c r="C18" s="80"/>
      <c r="D18" s="80" t="s">
        <v>217</v>
      </c>
      <c r="E18" s="80">
        <v>250</v>
      </c>
      <c r="F18" s="95"/>
      <c r="G18" s="95">
        <f t="shared" si="0"/>
        <v>0</v>
      </c>
      <c r="H18" s="80">
        <v>8</v>
      </c>
      <c r="I18" s="95">
        <f t="shared" si="1"/>
        <v>0</v>
      </c>
      <c r="K18"/>
    </row>
    <row r="19" spans="1:11" ht="152.25" customHeight="1">
      <c r="A19" s="80">
        <v>3</v>
      </c>
      <c r="B19" s="88" t="s">
        <v>225</v>
      </c>
      <c r="C19" s="80"/>
      <c r="D19" s="80" t="s">
        <v>125</v>
      </c>
      <c r="E19" s="80" t="s">
        <v>125</v>
      </c>
      <c r="F19" s="95" t="s">
        <v>125</v>
      </c>
      <c r="G19" s="95" t="s">
        <v>125</v>
      </c>
      <c r="H19" s="80"/>
      <c r="I19" s="95" t="s">
        <v>125</v>
      </c>
      <c r="K19"/>
    </row>
    <row r="20" spans="1:11" ht="12.75" customHeight="1">
      <c r="A20" s="80" t="s">
        <v>33</v>
      </c>
      <c r="B20" s="38" t="s">
        <v>226</v>
      </c>
      <c r="C20" s="80"/>
      <c r="D20" s="80" t="s">
        <v>217</v>
      </c>
      <c r="E20" s="80">
        <v>100</v>
      </c>
      <c r="F20" s="95"/>
      <c r="G20" s="95">
        <f>E20*F20</f>
        <v>0</v>
      </c>
      <c r="H20" s="80">
        <v>8</v>
      </c>
      <c r="I20" s="95">
        <f>G20*1.08</f>
        <v>0</v>
      </c>
      <c r="K20"/>
    </row>
    <row r="21" spans="1:11" ht="12.75" customHeight="1">
      <c r="A21" s="80" t="s">
        <v>36</v>
      </c>
      <c r="B21" s="38" t="s">
        <v>227</v>
      </c>
      <c r="C21" s="80"/>
      <c r="D21" s="80" t="s">
        <v>217</v>
      </c>
      <c r="E21" s="80">
        <v>150</v>
      </c>
      <c r="F21" s="95"/>
      <c r="G21" s="95">
        <f>E21*F21</f>
        <v>0</v>
      </c>
      <c r="H21" s="80">
        <v>8</v>
      </c>
      <c r="I21" s="95">
        <f>G21*1.08</f>
        <v>0</v>
      </c>
      <c r="K21"/>
    </row>
    <row r="22" spans="1:11" ht="12.75" customHeight="1">
      <c r="A22" s="80" t="s">
        <v>38</v>
      </c>
      <c r="B22" s="38" t="s">
        <v>228</v>
      </c>
      <c r="C22" s="80"/>
      <c r="D22" s="80" t="s">
        <v>217</v>
      </c>
      <c r="E22" s="80">
        <v>150</v>
      </c>
      <c r="F22" s="95"/>
      <c r="G22" s="95">
        <f>E22*F22</f>
        <v>0</v>
      </c>
      <c r="H22" s="80">
        <v>8</v>
      </c>
      <c r="I22" s="95">
        <f>G22*1.08</f>
        <v>0</v>
      </c>
      <c r="K22"/>
    </row>
    <row r="23" spans="1:11" ht="128.25" customHeight="1">
      <c r="A23" s="80">
        <v>4</v>
      </c>
      <c r="B23" s="88" t="s">
        <v>229</v>
      </c>
      <c r="C23" s="80"/>
      <c r="D23" s="16" t="s">
        <v>125</v>
      </c>
      <c r="E23" s="16" t="s">
        <v>125</v>
      </c>
      <c r="F23" s="96" t="s">
        <v>125</v>
      </c>
      <c r="G23" s="95" t="s">
        <v>125</v>
      </c>
      <c r="H23" s="80"/>
      <c r="I23" s="95" t="s">
        <v>125</v>
      </c>
      <c r="K23"/>
    </row>
    <row r="24" spans="1:11" ht="12.75" customHeight="1">
      <c r="A24" s="80" t="s">
        <v>33</v>
      </c>
      <c r="B24" s="88" t="s">
        <v>216</v>
      </c>
      <c r="C24" s="80"/>
      <c r="D24" s="80" t="s">
        <v>217</v>
      </c>
      <c r="E24" s="80">
        <v>10</v>
      </c>
      <c r="F24" s="95"/>
      <c r="G24" s="95">
        <f aca="true" t="shared" si="2" ref="G24:G30">E24*F24</f>
        <v>0</v>
      </c>
      <c r="H24" s="80">
        <v>8</v>
      </c>
      <c r="I24" s="95">
        <f aca="true" t="shared" si="3" ref="I24:I30">G24*1.08</f>
        <v>0</v>
      </c>
      <c r="K24" s="97"/>
    </row>
    <row r="25" spans="1:11" ht="12.75" customHeight="1">
      <c r="A25" s="80" t="s">
        <v>36</v>
      </c>
      <c r="B25" s="88" t="s">
        <v>218</v>
      </c>
      <c r="C25" s="80"/>
      <c r="D25" s="80" t="s">
        <v>217</v>
      </c>
      <c r="E25" s="80">
        <v>10</v>
      </c>
      <c r="F25" s="95"/>
      <c r="G25" s="95">
        <f t="shared" si="2"/>
        <v>0</v>
      </c>
      <c r="H25" s="80">
        <v>8</v>
      </c>
      <c r="I25" s="95">
        <f t="shared" si="3"/>
        <v>0</v>
      </c>
      <c r="K25"/>
    </row>
    <row r="26" spans="1:11" ht="12.75" customHeight="1">
      <c r="A26" s="80" t="s">
        <v>38</v>
      </c>
      <c r="B26" s="88" t="s">
        <v>219</v>
      </c>
      <c r="C26" s="80"/>
      <c r="D26" s="80" t="s">
        <v>217</v>
      </c>
      <c r="E26" s="80">
        <v>10</v>
      </c>
      <c r="F26" s="95"/>
      <c r="G26" s="95">
        <f t="shared" si="2"/>
        <v>0</v>
      </c>
      <c r="H26" s="80">
        <v>8</v>
      </c>
      <c r="I26" s="95">
        <f t="shared" si="3"/>
        <v>0</v>
      </c>
      <c r="K26"/>
    </row>
    <row r="27" spans="1:11" ht="12.75" customHeight="1">
      <c r="A27" s="80" t="s">
        <v>40</v>
      </c>
      <c r="B27" s="88" t="s">
        <v>220</v>
      </c>
      <c r="C27" s="80"/>
      <c r="D27" s="80" t="s">
        <v>217</v>
      </c>
      <c r="E27" s="80">
        <v>10</v>
      </c>
      <c r="F27" s="95"/>
      <c r="G27" s="95">
        <f t="shared" si="2"/>
        <v>0</v>
      </c>
      <c r="H27" s="80">
        <v>8</v>
      </c>
      <c r="I27" s="95">
        <f t="shared" si="3"/>
        <v>0</v>
      </c>
      <c r="K27"/>
    </row>
    <row r="28" spans="1:11" ht="12.75" customHeight="1">
      <c r="A28" s="80" t="s">
        <v>42</v>
      </c>
      <c r="B28" s="88" t="s">
        <v>221</v>
      </c>
      <c r="C28" s="80"/>
      <c r="D28" s="80" t="s">
        <v>217</v>
      </c>
      <c r="E28" s="80">
        <v>10</v>
      </c>
      <c r="F28" s="95"/>
      <c r="G28" s="95">
        <f t="shared" si="2"/>
        <v>0</v>
      </c>
      <c r="H28" s="80">
        <v>8</v>
      </c>
      <c r="I28" s="95">
        <f t="shared" si="3"/>
        <v>0</v>
      </c>
      <c r="K28"/>
    </row>
    <row r="29" spans="1:11" ht="12.75" customHeight="1">
      <c r="A29" s="80" t="s">
        <v>51</v>
      </c>
      <c r="B29" s="88" t="s">
        <v>222</v>
      </c>
      <c r="C29" s="80"/>
      <c r="D29" s="80" t="s">
        <v>217</v>
      </c>
      <c r="E29" s="80">
        <v>10</v>
      </c>
      <c r="F29" s="95"/>
      <c r="G29" s="95">
        <f t="shared" si="2"/>
        <v>0</v>
      </c>
      <c r="H29" s="80">
        <v>8</v>
      </c>
      <c r="I29" s="95">
        <f t="shared" si="3"/>
        <v>0</v>
      </c>
      <c r="K29"/>
    </row>
    <row r="30" spans="1:11" ht="12.75" customHeight="1">
      <c r="A30" s="80" t="s">
        <v>53</v>
      </c>
      <c r="B30" s="88" t="s">
        <v>223</v>
      </c>
      <c r="C30" s="80"/>
      <c r="D30" s="80" t="s">
        <v>217</v>
      </c>
      <c r="E30" s="80">
        <v>10</v>
      </c>
      <c r="F30" s="95"/>
      <c r="G30" s="95">
        <f t="shared" si="2"/>
        <v>0</v>
      </c>
      <c r="H30" s="80">
        <v>8</v>
      </c>
      <c r="I30" s="95">
        <f t="shared" si="3"/>
        <v>0</v>
      </c>
      <c r="K30"/>
    </row>
    <row r="31" spans="1:10" ht="15" customHeight="1">
      <c r="A31" s="341" t="s">
        <v>119</v>
      </c>
      <c r="B31" s="341"/>
      <c r="C31" s="341"/>
      <c r="D31" s="341"/>
      <c r="E31" s="341"/>
      <c r="F31" s="341"/>
      <c r="G31" s="98">
        <f>SUM(G11:G30)</f>
        <v>0</v>
      </c>
      <c r="H31" s="99"/>
      <c r="I31" s="51">
        <f>SUM(I11:I30)</f>
        <v>0</v>
      </c>
      <c r="J31"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3">
    <mergeCell ref="A5:I5"/>
    <mergeCell ref="A7:I7"/>
    <mergeCell ref="A31:F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817</v>
      </c>
      <c r="C1" s="2"/>
      <c r="D1" s="2"/>
      <c r="E1" s="54"/>
      <c r="F1" s="55"/>
      <c r="G1" s="3" t="s">
        <v>0</v>
      </c>
      <c r="H1" s="3"/>
      <c r="I1" s="1"/>
      <c r="J1" s="1"/>
    </row>
    <row r="2" spans="1:10" ht="12.75" customHeight="1">
      <c r="A2" s="1"/>
      <c r="B2" s="2" t="s">
        <v>1</v>
      </c>
      <c r="C2" s="2"/>
      <c r="D2" s="2"/>
      <c r="E2" s="54"/>
      <c r="F2" s="55"/>
      <c r="G2" s="55"/>
      <c r="H2" s="57"/>
      <c r="I2" s="55"/>
      <c r="J2" s="1"/>
    </row>
    <row r="3" spans="1:10" ht="12.75" customHeight="1">
      <c r="A3" s="1"/>
      <c r="B3" s="2" t="s">
        <v>2</v>
      </c>
      <c r="C3" s="2"/>
      <c r="D3" s="2"/>
      <c r="E3" s="54"/>
      <c r="F3" s="55"/>
      <c r="G3" s="55"/>
      <c r="H3" s="57"/>
      <c r="I3" s="55"/>
      <c r="J3" s="1"/>
    </row>
    <row r="4" spans="1:10" ht="12.75" customHeight="1">
      <c r="A4" s="1"/>
      <c r="B4" s="2" t="s">
        <v>3</v>
      </c>
      <c r="C4" s="2"/>
      <c r="D4" s="2"/>
      <c r="E4" s="54"/>
      <c r="F4" s="55"/>
      <c r="G4" s="55"/>
      <c r="H4" s="57"/>
      <c r="I4" s="55"/>
      <c r="J4" s="1"/>
    </row>
    <row r="5" spans="1:10" ht="12.75" customHeight="1">
      <c r="A5" s="340" t="s">
        <v>4</v>
      </c>
      <c r="B5" s="340"/>
      <c r="C5" s="340"/>
      <c r="D5" s="340"/>
      <c r="E5" s="340"/>
      <c r="F5" s="340"/>
      <c r="G5" s="340"/>
      <c r="H5" s="340"/>
      <c r="I5" s="340"/>
      <c r="J5" s="1"/>
    </row>
    <row r="6" spans="1:10" ht="12.75" customHeight="1">
      <c r="A6" s="1"/>
      <c r="B6" s="2"/>
      <c r="C6" s="2"/>
      <c r="D6" s="2"/>
      <c r="E6" s="54"/>
      <c r="F6" s="55"/>
      <c r="G6" s="55"/>
      <c r="H6" s="57"/>
      <c r="I6" s="55"/>
      <c r="J6" s="1"/>
    </row>
    <row r="7" spans="1:10" ht="12.75" customHeight="1">
      <c r="A7" s="343" t="s">
        <v>230</v>
      </c>
      <c r="B7" s="343"/>
      <c r="C7" s="343"/>
      <c r="D7" s="343"/>
      <c r="E7" s="343"/>
      <c r="F7" s="343"/>
      <c r="G7" s="343"/>
      <c r="H7" s="343"/>
      <c r="I7" s="343"/>
      <c r="J7" s="1"/>
    </row>
    <row r="8" spans="1:10" ht="63" customHeight="1">
      <c r="A8" s="6" t="s">
        <v>6</v>
      </c>
      <c r="B8" s="6" t="s">
        <v>7</v>
      </c>
      <c r="C8" s="6" t="s">
        <v>8</v>
      </c>
      <c r="D8" s="6" t="s">
        <v>215</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2" ht="231.75" customHeight="1">
      <c r="A10" s="35">
        <v>1</v>
      </c>
      <c r="B10" s="15" t="s">
        <v>231</v>
      </c>
      <c r="C10" s="79"/>
      <c r="D10" s="14" t="s">
        <v>232</v>
      </c>
      <c r="E10" s="14">
        <v>1500</v>
      </c>
      <c r="F10" s="17"/>
      <c r="G10" s="17">
        <f>E10*F10</f>
        <v>0</v>
      </c>
      <c r="H10" s="14">
        <v>8</v>
      </c>
      <c r="I10" s="17">
        <f>G10*1.08</f>
        <v>0</v>
      </c>
      <c r="J10" s="1"/>
      <c r="K10" s="346"/>
      <c r="L10" s="346"/>
    </row>
    <row r="11" spans="1:10" ht="15" customHeight="1">
      <c r="A11" s="341" t="s">
        <v>119</v>
      </c>
      <c r="B11" s="341"/>
      <c r="C11" s="341"/>
      <c r="D11" s="341"/>
      <c r="E11" s="341"/>
      <c r="F11" s="341"/>
      <c r="G11" s="98">
        <f>SUM(G10:G10)</f>
        <v>0</v>
      </c>
      <c r="H11" s="99"/>
      <c r="I11" s="51">
        <f>SUM(I10:I10)</f>
        <v>0</v>
      </c>
      <c r="J11" s="1"/>
    </row>
    <row r="12" spans="1:10" ht="15" customHeight="1">
      <c r="A12" s="100"/>
      <c r="B12" s="100"/>
      <c r="C12" s="100"/>
      <c r="D12" s="100"/>
      <c r="E12" s="100"/>
      <c r="F12" s="100"/>
      <c r="G12" s="101"/>
      <c r="H12" s="5"/>
      <c r="I12" s="101"/>
      <c r="J12" s="1"/>
    </row>
    <row r="13" spans="1:10" ht="28.5" customHeight="1">
      <c r="A13" s="1"/>
      <c r="B13" s="347" t="s">
        <v>233</v>
      </c>
      <c r="C13" s="347"/>
      <c r="D13" s="347"/>
      <c r="E13" s="347"/>
      <c r="F13" s="347"/>
      <c r="G13" s="347"/>
      <c r="H13" s="347"/>
      <c r="I13" s="347"/>
      <c r="J13" s="1"/>
    </row>
    <row r="14" spans="1:10" ht="12.75" customHeight="1">
      <c r="A14" s="1"/>
      <c r="B14" s="102"/>
      <c r="C14" s="102"/>
      <c r="D14" s="102"/>
      <c r="E14" s="102"/>
      <c r="F14" s="102"/>
      <c r="G14" s="102"/>
      <c r="H14" s="102"/>
      <c r="I14" s="102"/>
      <c r="J14" s="1"/>
    </row>
    <row r="15" spans="1:10" ht="12.75" customHeight="1">
      <c r="A15" s="1"/>
      <c r="B15" s="102"/>
      <c r="C15" s="102"/>
      <c r="D15" s="102"/>
      <c r="E15" s="102"/>
      <c r="F15" s="102"/>
      <c r="G15" s="102"/>
      <c r="H15" s="102"/>
      <c r="I15" s="102"/>
      <c r="J15" s="1"/>
    </row>
    <row r="16" spans="1:10" ht="12.75" customHeight="1">
      <c r="A16" s="1"/>
      <c r="B16" s="102"/>
      <c r="C16" s="102"/>
      <c r="D16" s="103"/>
      <c r="E16" s="103"/>
      <c r="F16" s="103"/>
      <c r="G16" s="103"/>
      <c r="H16" s="103"/>
      <c r="I16" s="103"/>
      <c r="J16" s="1"/>
    </row>
    <row r="17" spans="1:10" ht="12.75" customHeight="1">
      <c r="A17" s="1"/>
      <c r="B17" s="1"/>
      <c r="C17" s="1"/>
      <c r="D17" s="1"/>
      <c r="E17" s="342" t="s">
        <v>234</v>
      </c>
      <c r="F17" s="342"/>
      <c r="G17" s="342"/>
      <c r="H17" s="342"/>
      <c r="I17" s="342"/>
      <c r="J17" s="1"/>
    </row>
    <row r="18" spans="1:10" ht="12.75" customHeight="1">
      <c r="A18" s="1"/>
      <c r="B18" s="1"/>
      <c r="C18" s="1"/>
      <c r="D18" s="1"/>
      <c r="E18" s="342" t="s">
        <v>121</v>
      </c>
      <c r="F18" s="342"/>
      <c r="G18" s="342"/>
      <c r="H18" s="342"/>
      <c r="I18" s="342"/>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809</v>
      </c>
      <c r="C1" s="2"/>
      <c r="D1" s="2"/>
      <c r="E1" s="54"/>
      <c r="F1" s="55"/>
      <c r="G1" s="3" t="s">
        <v>0</v>
      </c>
      <c r="H1" s="3"/>
      <c r="I1" s="1"/>
      <c r="J1" s="1"/>
    </row>
    <row r="2" spans="1:10" ht="12.75" customHeight="1">
      <c r="A2" s="1"/>
      <c r="B2" s="2" t="s">
        <v>1</v>
      </c>
      <c r="C2" s="2"/>
      <c r="D2" s="2"/>
      <c r="E2" s="54"/>
      <c r="F2" s="55"/>
      <c r="G2" s="55"/>
      <c r="H2" s="57"/>
      <c r="I2" s="55"/>
      <c r="J2" s="1"/>
    </row>
    <row r="3" spans="1:10" ht="12.75" customHeight="1">
      <c r="A3" s="1"/>
      <c r="B3" s="2" t="s">
        <v>2</v>
      </c>
      <c r="C3" s="2"/>
      <c r="D3" s="2"/>
      <c r="E3" s="54"/>
      <c r="F3" s="55"/>
      <c r="G3" s="55"/>
      <c r="H3" s="57"/>
      <c r="I3" s="55"/>
      <c r="J3" s="1"/>
    </row>
    <row r="4" spans="1:10" ht="12.75" customHeight="1">
      <c r="A4" s="1"/>
      <c r="B4" s="2" t="s">
        <v>3</v>
      </c>
      <c r="C4" s="2"/>
      <c r="D4" s="2"/>
      <c r="E4" s="54"/>
      <c r="F4" s="55"/>
      <c r="G4" s="55"/>
      <c r="H4" s="57"/>
      <c r="I4" s="55"/>
      <c r="J4" s="1"/>
    </row>
    <row r="5" spans="1:10" ht="12.75" customHeight="1">
      <c r="A5" s="340" t="s">
        <v>4</v>
      </c>
      <c r="B5" s="340"/>
      <c r="C5" s="340"/>
      <c r="D5" s="340"/>
      <c r="E5" s="340"/>
      <c r="F5" s="340"/>
      <c r="G5" s="340"/>
      <c r="H5" s="340"/>
      <c r="I5" s="340"/>
      <c r="J5" s="1"/>
    </row>
    <row r="6" spans="1:10" ht="12.75" customHeight="1">
      <c r="A6" s="1"/>
      <c r="B6" s="2"/>
      <c r="C6" s="2"/>
      <c r="D6" s="2"/>
      <c r="E6" s="54"/>
      <c r="F6" s="55"/>
      <c r="G6" s="55"/>
      <c r="H6" s="57"/>
      <c r="I6" s="55"/>
      <c r="J6" s="1"/>
    </row>
    <row r="7" spans="1:10" ht="12.75" customHeight="1">
      <c r="A7" s="343" t="s">
        <v>235</v>
      </c>
      <c r="B7" s="343"/>
      <c r="C7" s="343"/>
      <c r="D7" s="343"/>
      <c r="E7" s="343"/>
      <c r="F7" s="343"/>
      <c r="G7" s="343"/>
      <c r="H7" s="343"/>
      <c r="I7" s="343"/>
      <c r="J7" s="1"/>
    </row>
    <row r="8" spans="1:10" ht="63" customHeight="1">
      <c r="A8" s="6" t="s">
        <v>6</v>
      </c>
      <c r="B8" s="6" t="s">
        <v>7</v>
      </c>
      <c r="C8" s="6" t="s">
        <v>8</v>
      </c>
      <c r="D8" s="6" t="s">
        <v>215</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309" customHeight="1">
      <c r="A10" s="35">
        <v>1</v>
      </c>
      <c r="B10" s="15" t="s">
        <v>236</v>
      </c>
      <c r="C10" s="79"/>
      <c r="D10" s="14" t="s">
        <v>232</v>
      </c>
      <c r="E10" s="14">
        <v>5900</v>
      </c>
      <c r="F10" s="17"/>
      <c r="G10" s="17">
        <f>E10*F10</f>
        <v>0</v>
      </c>
      <c r="H10" s="14">
        <v>8</v>
      </c>
      <c r="I10" s="17">
        <f>G10*1.08</f>
        <v>0</v>
      </c>
      <c r="J10" s="1"/>
      <c r="K10" s="104"/>
    </row>
    <row r="11" spans="1:10" ht="15" customHeight="1">
      <c r="A11" s="341" t="s">
        <v>119</v>
      </c>
      <c r="B11" s="341"/>
      <c r="C11" s="341"/>
      <c r="D11" s="341"/>
      <c r="E11" s="341"/>
      <c r="F11" s="341"/>
      <c r="G11" s="98">
        <f>SUM(G10:G10)</f>
        <v>0</v>
      </c>
      <c r="H11" s="99"/>
      <c r="I11" s="51">
        <f>SUM(I10:I10)</f>
        <v>0</v>
      </c>
      <c r="J11" s="1"/>
    </row>
    <row r="12" spans="1:10" ht="15" customHeight="1">
      <c r="A12" s="100"/>
      <c r="B12" s="100"/>
      <c r="C12" s="100"/>
      <c r="D12" s="100"/>
      <c r="E12" s="100"/>
      <c r="F12" s="100"/>
      <c r="G12" s="101"/>
      <c r="H12" s="5"/>
      <c r="I12" s="101"/>
      <c r="J12" s="1"/>
    </row>
    <row r="13" spans="1:10" ht="28.5" customHeight="1">
      <c r="A13" s="1"/>
      <c r="B13" s="347" t="s">
        <v>233</v>
      </c>
      <c r="C13" s="347"/>
      <c r="D13" s="347"/>
      <c r="E13" s="347"/>
      <c r="F13" s="347"/>
      <c r="G13" s="347"/>
      <c r="H13" s="347"/>
      <c r="I13" s="347"/>
      <c r="J13" s="1"/>
    </row>
    <row r="14" spans="1:10" ht="12.75" customHeight="1">
      <c r="A14" s="1"/>
      <c r="B14" s="102"/>
      <c r="C14" s="102"/>
      <c r="D14" s="102"/>
      <c r="E14" s="102"/>
      <c r="F14" s="102"/>
      <c r="G14" s="102"/>
      <c r="H14" s="102"/>
      <c r="I14" s="102"/>
      <c r="J14" s="1"/>
    </row>
    <row r="15" spans="1:10" ht="12.75" customHeight="1">
      <c r="A15" s="1"/>
      <c r="B15" s="102"/>
      <c r="C15" s="102"/>
      <c r="D15" s="102"/>
      <c r="E15" s="102"/>
      <c r="F15" s="102"/>
      <c r="G15" s="102"/>
      <c r="H15" s="102"/>
      <c r="I15" s="102"/>
      <c r="J15" s="1"/>
    </row>
    <row r="16" spans="1:10" ht="12.75" customHeight="1">
      <c r="A16" s="1"/>
      <c r="B16" s="102"/>
      <c r="C16" s="102"/>
      <c r="D16" s="103"/>
      <c r="E16" s="103"/>
      <c r="F16" s="103"/>
      <c r="G16" s="103"/>
      <c r="H16" s="103"/>
      <c r="I16" s="103"/>
      <c r="J16" s="1"/>
    </row>
    <row r="17" spans="1:10" ht="12.75" customHeight="1">
      <c r="A17" s="1"/>
      <c r="B17" s="1"/>
      <c r="C17" s="1"/>
      <c r="D17" s="1"/>
      <c r="E17" s="342" t="s">
        <v>234</v>
      </c>
      <c r="F17" s="342"/>
      <c r="G17" s="342"/>
      <c r="H17" s="342"/>
      <c r="I17" s="342"/>
      <c r="J17" s="1"/>
    </row>
    <row r="18" spans="1:10" ht="12.75" customHeight="1">
      <c r="A18" s="1"/>
      <c r="B18" s="1"/>
      <c r="C18" s="1"/>
      <c r="D18" s="1"/>
      <c r="E18" s="342" t="s">
        <v>121</v>
      </c>
      <c r="F18" s="342"/>
      <c r="G18" s="342"/>
      <c r="H18" s="342"/>
      <c r="I18" s="342"/>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8"/>
  <sheetViews>
    <sheetView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809</v>
      </c>
      <c r="C1" s="2"/>
      <c r="D1" s="2"/>
      <c r="E1" s="54"/>
      <c r="F1" s="55"/>
      <c r="G1" s="3" t="s">
        <v>0</v>
      </c>
      <c r="H1" s="3"/>
      <c r="I1" s="1"/>
      <c r="J1" s="1"/>
    </row>
    <row r="2" spans="1:10" ht="12.75" customHeight="1">
      <c r="A2" s="1"/>
      <c r="B2" s="2" t="s">
        <v>1</v>
      </c>
      <c r="C2" s="2"/>
      <c r="D2" s="2"/>
      <c r="E2" s="54"/>
      <c r="F2" s="55"/>
      <c r="G2" s="55"/>
      <c r="H2" s="57"/>
      <c r="I2" s="55"/>
      <c r="J2" s="1"/>
    </row>
    <row r="3" spans="1:10" ht="12.75" customHeight="1">
      <c r="A3" s="1"/>
      <c r="B3" s="2" t="s">
        <v>2</v>
      </c>
      <c r="C3" s="2"/>
      <c r="D3" s="2"/>
      <c r="E3" s="54"/>
      <c r="F3" s="55"/>
      <c r="G3" s="55"/>
      <c r="H3" s="57"/>
      <c r="I3" s="55"/>
      <c r="J3" s="1"/>
    </row>
    <row r="4" spans="1:10" ht="12.75" customHeight="1">
      <c r="A4" s="1"/>
      <c r="B4" s="2" t="s">
        <v>3</v>
      </c>
      <c r="C4" s="2"/>
      <c r="D4" s="2"/>
      <c r="E4" s="54"/>
      <c r="F4" s="55"/>
      <c r="G4" s="55"/>
      <c r="H4" s="57"/>
      <c r="I4" s="55"/>
      <c r="J4" s="1"/>
    </row>
    <row r="5" spans="1:10" ht="12.75" customHeight="1">
      <c r="A5" s="340" t="s">
        <v>4</v>
      </c>
      <c r="B5" s="340"/>
      <c r="C5" s="340"/>
      <c r="D5" s="340"/>
      <c r="E5" s="340"/>
      <c r="F5" s="340"/>
      <c r="G5" s="340"/>
      <c r="H5" s="340"/>
      <c r="I5" s="340"/>
      <c r="J5" s="1"/>
    </row>
    <row r="6" spans="1:10" ht="12.75" customHeight="1">
      <c r="A6" s="1"/>
      <c r="B6" s="2"/>
      <c r="C6" s="2"/>
      <c r="D6" s="2"/>
      <c r="E6" s="54"/>
      <c r="F6" s="55"/>
      <c r="G6" s="55"/>
      <c r="H6" s="57"/>
      <c r="I6" s="55"/>
      <c r="J6" s="1"/>
    </row>
    <row r="7" spans="1:10" ht="12.75" customHeight="1">
      <c r="A7" s="343" t="s">
        <v>237</v>
      </c>
      <c r="B7" s="343"/>
      <c r="C7" s="343"/>
      <c r="D7" s="343"/>
      <c r="E7" s="343"/>
      <c r="F7" s="343"/>
      <c r="G7" s="343"/>
      <c r="H7" s="343"/>
      <c r="I7" s="343"/>
      <c r="J7" s="1"/>
    </row>
    <row r="8" spans="1:10" ht="63" customHeight="1">
      <c r="A8" s="6" t="s">
        <v>6</v>
      </c>
      <c r="B8" s="6" t="s">
        <v>7</v>
      </c>
      <c r="C8" s="6" t="s">
        <v>8</v>
      </c>
      <c r="D8" s="6" t="s">
        <v>215</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217.5" customHeight="1">
      <c r="A10" s="35">
        <v>1</v>
      </c>
      <c r="B10" s="15" t="s">
        <v>238</v>
      </c>
      <c r="C10" s="79"/>
      <c r="D10" s="14" t="s">
        <v>232</v>
      </c>
      <c r="E10" s="14">
        <v>100</v>
      </c>
      <c r="F10" s="17"/>
      <c r="G10" s="17">
        <f>E10*F10</f>
        <v>0</v>
      </c>
      <c r="H10" s="14">
        <v>8</v>
      </c>
      <c r="I10" s="17">
        <f>G10*1.08</f>
        <v>0</v>
      </c>
      <c r="J10" s="1"/>
      <c r="K10" s="104"/>
    </row>
    <row r="11" spans="1:10" ht="15" customHeight="1">
      <c r="A11" s="341" t="s">
        <v>119</v>
      </c>
      <c r="B11" s="341"/>
      <c r="C11" s="341"/>
      <c r="D11" s="341"/>
      <c r="E11" s="341"/>
      <c r="F11" s="341"/>
      <c r="G11" s="98">
        <f>SUM(G10:G10)</f>
        <v>0</v>
      </c>
      <c r="H11" s="99"/>
      <c r="I11" s="51">
        <f>SUM(I10:I10)</f>
        <v>0</v>
      </c>
      <c r="J11" s="1"/>
    </row>
    <row r="12" spans="1:10" ht="15" customHeight="1">
      <c r="A12" s="100"/>
      <c r="B12" s="100"/>
      <c r="C12" s="100"/>
      <c r="D12" s="100"/>
      <c r="E12" s="100"/>
      <c r="F12" s="100"/>
      <c r="G12" s="101"/>
      <c r="H12" s="5"/>
      <c r="I12" s="101"/>
      <c r="J12" s="1"/>
    </row>
    <row r="13" spans="1:10" ht="28.5" customHeight="1">
      <c r="A13" s="1"/>
      <c r="B13" s="347" t="s">
        <v>233</v>
      </c>
      <c r="C13" s="347"/>
      <c r="D13" s="347"/>
      <c r="E13" s="347"/>
      <c r="F13" s="347"/>
      <c r="G13" s="347"/>
      <c r="H13" s="347"/>
      <c r="I13" s="347"/>
      <c r="J13" s="1"/>
    </row>
    <row r="14" spans="1:10" ht="12.75" customHeight="1">
      <c r="A14" s="1"/>
      <c r="B14" s="102"/>
      <c r="C14" s="102"/>
      <c r="D14" s="102"/>
      <c r="E14" s="102"/>
      <c r="F14" s="102"/>
      <c r="G14" s="102"/>
      <c r="H14" s="102"/>
      <c r="I14" s="102"/>
      <c r="J14" s="1"/>
    </row>
    <row r="15" spans="1:10" ht="12.75" customHeight="1">
      <c r="A15" s="1"/>
      <c r="B15" s="102"/>
      <c r="C15" s="102"/>
      <c r="D15" s="102"/>
      <c r="E15" s="102"/>
      <c r="F15" s="102"/>
      <c r="G15" s="102"/>
      <c r="H15" s="102"/>
      <c r="I15" s="102"/>
      <c r="J15" s="1"/>
    </row>
    <row r="16" spans="1:10" ht="12.75" customHeight="1">
      <c r="A16" s="1"/>
      <c r="B16" s="102"/>
      <c r="C16" s="102"/>
      <c r="D16" s="103"/>
      <c r="E16" s="103"/>
      <c r="F16" s="103"/>
      <c r="G16" s="103"/>
      <c r="H16" s="103"/>
      <c r="I16" s="103"/>
      <c r="J16" s="1"/>
    </row>
    <row r="17" spans="1:10" ht="12.75" customHeight="1">
      <c r="A17" s="1"/>
      <c r="B17" s="1"/>
      <c r="C17" s="1"/>
      <c r="D17" s="1"/>
      <c r="E17" s="342" t="s">
        <v>234</v>
      </c>
      <c r="F17" s="342"/>
      <c r="G17" s="342"/>
      <c r="H17" s="342"/>
      <c r="I17" s="342"/>
      <c r="J17" s="1"/>
    </row>
    <row r="18" spans="1:10" ht="12.75" customHeight="1">
      <c r="A18" s="1"/>
      <c r="B18" s="1"/>
      <c r="C18" s="1"/>
      <c r="D18" s="1"/>
      <c r="E18" s="342" t="s">
        <v>121</v>
      </c>
      <c r="F18" s="342"/>
      <c r="G18" s="342"/>
      <c r="H18" s="342"/>
      <c r="I18" s="342"/>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B10" sqref="B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5.7109375" style="0" customWidth="1"/>
    <col min="10" max="10" width="12.140625" style="0" customWidth="1"/>
  </cols>
  <sheetData>
    <row r="1" spans="1:10" ht="12.75" customHeight="1">
      <c r="A1" s="1"/>
      <c r="B1" s="2" t="s">
        <v>809</v>
      </c>
      <c r="C1" s="2"/>
      <c r="D1" s="2"/>
      <c r="E1" s="54"/>
      <c r="F1" s="55"/>
      <c r="G1" s="3" t="s">
        <v>0</v>
      </c>
      <c r="H1" s="3"/>
      <c r="I1" s="1"/>
      <c r="J1" s="1"/>
    </row>
    <row r="2" spans="1:10" ht="12.75" customHeight="1">
      <c r="A2" s="1"/>
      <c r="B2" s="2" t="s">
        <v>1</v>
      </c>
      <c r="C2" s="2"/>
      <c r="D2" s="2"/>
      <c r="E2" s="54"/>
      <c r="F2" s="55"/>
      <c r="G2" s="55"/>
      <c r="H2" s="57"/>
      <c r="I2" s="55"/>
      <c r="J2" s="1"/>
    </row>
    <row r="3" spans="1:10" ht="12.75" customHeight="1">
      <c r="A3" s="1"/>
      <c r="B3" s="2" t="s">
        <v>2</v>
      </c>
      <c r="C3" s="2"/>
      <c r="D3" s="2"/>
      <c r="E3" s="54"/>
      <c r="F3" s="55"/>
      <c r="G3" s="55"/>
      <c r="H3" s="57"/>
      <c r="I3" s="55"/>
      <c r="J3" s="1"/>
    </row>
    <row r="4" spans="1:10" ht="12.75" customHeight="1">
      <c r="A4" s="1"/>
      <c r="B4" s="2" t="s">
        <v>3</v>
      </c>
      <c r="C4" s="2"/>
      <c r="D4" s="2"/>
      <c r="E4" s="54"/>
      <c r="F4" s="55"/>
      <c r="G4" s="55"/>
      <c r="H4" s="57"/>
      <c r="I4" s="55"/>
      <c r="J4" s="1"/>
    </row>
    <row r="5" spans="1:10" ht="12.75" customHeight="1">
      <c r="A5" s="340" t="s">
        <v>4</v>
      </c>
      <c r="B5" s="340"/>
      <c r="C5" s="340"/>
      <c r="D5" s="340"/>
      <c r="E5" s="340"/>
      <c r="F5" s="340"/>
      <c r="G5" s="340"/>
      <c r="H5" s="340"/>
      <c r="I5" s="340"/>
      <c r="J5" s="1"/>
    </row>
    <row r="6" spans="1:10" ht="12.75" customHeight="1">
      <c r="A6" s="1"/>
      <c r="B6" s="2"/>
      <c r="C6" s="2"/>
      <c r="D6" s="2"/>
      <c r="E6" s="54"/>
      <c r="F6" s="55"/>
      <c r="G6" s="55"/>
      <c r="H6" s="57"/>
      <c r="I6" s="55"/>
      <c r="J6" s="1"/>
    </row>
    <row r="7" spans="1:10" ht="12.75" customHeight="1">
      <c r="A7" s="343" t="s">
        <v>239</v>
      </c>
      <c r="B7" s="343"/>
      <c r="C7" s="343"/>
      <c r="D7" s="343"/>
      <c r="E7" s="343"/>
      <c r="F7" s="343"/>
      <c r="G7" s="343"/>
      <c r="H7" s="343"/>
      <c r="I7" s="343"/>
      <c r="J7" s="1"/>
    </row>
    <row r="8" spans="1:10" ht="78.75" customHeight="1">
      <c r="A8" s="6" t="s">
        <v>6</v>
      </c>
      <c r="B8" s="6" t="s">
        <v>7</v>
      </c>
      <c r="C8" s="6" t="s">
        <v>240</v>
      </c>
      <c r="D8" s="6" t="s">
        <v>215</v>
      </c>
      <c r="E8" s="6" t="s">
        <v>10</v>
      </c>
      <c r="F8" s="7" t="s">
        <v>11</v>
      </c>
      <c r="G8" s="7" t="s">
        <v>12</v>
      </c>
      <c r="H8" s="7" t="s">
        <v>13</v>
      </c>
      <c r="I8" s="7" t="s">
        <v>14</v>
      </c>
      <c r="J8" s="1"/>
    </row>
    <row r="9" spans="1:10" ht="15.75" customHeight="1">
      <c r="A9" s="6">
        <v>1</v>
      </c>
      <c r="B9" s="6">
        <v>2</v>
      </c>
      <c r="C9" s="6">
        <v>3</v>
      </c>
      <c r="D9" s="6">
        <v>4</v>
      </c>
      <c r="E9" s="7">
        <v>5</v>
      </c>
      <c r="F9" s="7">
        <v>6</v>
      </c>
      <c r="G9" s="7">
        <v>7</v>
      </c>
      <c r="H9" s="7">
        <v>8</v>
      </c>
      <c r="I9" s="7">
        <v>9</v>
      </c>
      <c r="J9" s="1"/>
    </row>
    <row r="10" spans="1:11" ht="215.25" customHeight="1">
      <c r="A10" s="35">
        <v>1</v>
      </c>
      <c r="B10" s="27" t="s">
        <v>241</v>
      </c>
      <c r="C10" s="79"/>
      <c r="D10" s="14" t="s">
        <v>242</v>
      </c>
      <c r="E10" s="105">
        <v>1500</v>
      </c>
      <c r="F10" s="17"/>
      <c r="G10" s="17">
        <f>E10*F10</f>
        <v>0</v>
      </c>
      <c r="H10" s="14">
        <v>8</v>
      </c>
      <c r="I10" s="17">
        <f>G10*1.08</f>
        <v>0</v>
      </c>
      <c r="J10" s="1"/>
      <c r="K10" s="104"/>
    </row>
    <row r="11" spans="1:10" ht="15" customHeight="1">
      <c r="A11" s="341" t="s">
        <v>119</v>
      </c>
      <c r="B11" s="341"/>
      <c r="C11" s="341"/>
      <c r="D11" s="341"/>
      <c r="E11" s="341"/>
      <c r="F11" s="341"/>
      <c r="G11" s="98">
        <f>SUM(G10:G10)</f>
        <v>0</v>
      </c>
      <c r="H11" s="99"/>
      <c r="I11" s="51">
        <f>SUM(I10:I10)</f>
        <v>0</v>
      </c>
      <c r="J11" s="1"/>
    </row>
    <row r="12" spans="1:10" ht="15" customHeight="1">
      <c r="A12" s="100"/>
      <c r="B12" s="100"/>
      <c r="C12" s="100"/>
      <c r="D12" s="100"/>
      <c r="E12" s="100"/>
      <c r="F12" s="100"/>
      <c r="G12" s="101"/>
      <c r="H12" s="5"/>
      <c r="I12" s="101"/>
      <c r="J12" s="1"/>
    </row>
    <row r="13" spans="1:10" ht="12.75" customHeight="1">
      <c r="A13" s="1"/>
      <c r="B13" s="347" t="s">
        <v>243</v>
      </c>
      <c r="C13" s="347"/>
      <c r="D13" s="347"/>
      <c r="E13" s="347"/>
      <c r="F13" s="347"/>
      <c r="G13" s="347"/>
      <c r="H13" s="347"/>
      <c r="I13" s="347"/>
      <c r="J13" s="1"/>
    </row>
    <row r="14" spans="1:10" ht="12.75" customHeight="1">
      <c r="A14" s="1"/>
      <c r="B14" s="102"/>
      <c r="C14" s="102"/>
      <c r="D14" s="103"/>
      <c r="E14" s="103"/>
      <c r="F14" s="103"/>
      <c r="G14" s="103"/>
      <c r="H14" s="103"/>
      <c r="I14" s="103"/>
      <c r="J14" s="1"/>
    </row>
    <row r="15" spans="1:10" ht="12.75" customHeight="1">
      <c r="A15" s="1"/>
      <c r="B15" s="106"/>
      <c r="C15" s="106"/>
      <c r="D15" s="1"/>
      <c r="E15" s="1"/>
      <c r="F15" s="1"/>
      <c r="G15" s="1"/>
      <c r="H15" s="1"/>
      <c r="I15" s="1"/>
      <c r="J15" s="1"/>
    </row>
    <row r="16" spans="1:10" ht="12.75" customHeight="1">
      <c r="A16" s="1"/>
      <c r="B16" s="1"/>
      <c r="C16" s="1"/>
      <c r="D16" s="1"/>
      <c r="E16" s="342" t="s">
        <v>234</v>
      </c>
      <c r="F16" s="342"/>
      <c r="G16" s="342"/>
      <c r="H16" s="342"/>
      <c r="I16" s="342"/>
      <c r="J16" s="1"/>
    </row>
    <row r="17" spans="1:10" ht="12.75" customHeight="1">
      <c r="A17" s="1"/>
      <c r="B17" s="1"/>
      <c r="C17" s="1"/>
      <c r="D17" s="1"/>
      <c r="E17" s="342" t="s">
        <v>121</v>
      </c>
      <c r="F17" s="342"/>
      <c r="G17" s="342"/>
      <c r="H17" s="342"/>
      <c r="I17" s="342"/>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dcterms:created xsi:type="dcterms:W3CDTF">2023-03-09T07:13:36Z</dcterms:created>
  <dcterms:modified xsi:type="dcterms:W3CDTF">2023-04-17T12:03:47Z</dcterms:modified>
  <cp:category/>
  <cp:version/>
  <cp:contentType/>
  <cp:contentStatus/>
</cp:coreProperties>
</file>