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41\Projekty\Zamowienia\Przetargi 2024\Przetargi\BPR_5 Środki ochrony roślin\"/>
    </mc:Choice>
  </mc:AlternateContent>
  <xr:revisionPtr revIDLastSave="0" documentId="13_ncr:1_{8FF5E4D3-AEE7-4EE8-8F90-78B468926647}" xr6:coauthVersionLast="36" xr6:coauthVersionMax="36" xr10:uidLastSave="{00000000-0000-0000-0000-000000000000}"/>
  <bookViews>
    <workbookView xWindow="0" yWindow="0" windowWidth="28800" windowHeight="11625" tabRatio="686" xr2:uid="{00000000-000D-0000-FFFF-FFFF00000000}"/>
  </bookViews>
  <sheets>
    <sheet name="formularz asortymentowo-cenowy" sheetId="8" r:id="rId1"/>
  </sheets>
  <definedNames>
    <definedName name="_xlnm.Print_Area" localSheetId="0">'formularz asortymentowo-cenowy'!$A$2:$K$55</definedName>
  </definedNames>
  <calcPr calcId="191029"/>
</workbook>
</file>

<file path=xl/calcChain.xml><?xml version="1.0" encoding="utf-8"?>
<calcChain xmlns="http://schemas.openxmlformats.org/spreadsheetml/2006/main">
  <c r="G53" i="8" l="1"/>
  <c r="I52" i="8"/>
  <c r="J52" i="8" s="1"/>
  <c r="I49" i="8"/>
  <c r="J49" i="8" s="1"/>
  <c r="I46" i="8"/>
  <c r="J46" i="8" s="1"/>
  <c r="I22" i="8" l="1"/>
  <c r="J22" i="8" s="1"/>
  <c r="I10" i="8"/>
  <c r="J10" i="8" s="1"/>
  <c r="I7" i="8"/>
  <c r="J7" i="8" s="1"/>
  <c r="I28" i="8"/>
  <c r="J28" i="8" s="1"/>
  <c r="I25" i="8"/>
  <c r="J25" i="8" s="1"/>
  <c r="I40" i="8"/>
  <c r="J40" i="8" s="1"/>
  <c r="I43" i="8"/>
  <c r="J43" i="8" s="1"/>
  <c r="I37" i="8"/>
  <c r="J37" i="8" s="1"/>
  <c r="I34" i="8"/>
  <c r="J34" i="8" s="1"/>
  <c r="I31" i="8"/>
  <c r="J31" i="8" s="1"/>
  <c r="I19" i="8"/>
  <c r="J19" i="8" s="1"/>
  <c r="I16" i="8"/>
  <c r="J16" i="8" s="1"/>
  <c r="I13" i="8"/>
  <c r="J13" i="8" s="1"/>
  <c r="I53" i="8" l="1"/>
  <c r="J53" i="8" s="1"/>
</calcChain>
</file>

<file path=xl/sharedStrings.xml><?xml version="1.0" encoding="utf-8"?>
<sst xmlns="http://schemas.openxmlformats.org/spreadsheetml/2006/main" count="108" uniqueCount="71">
  <si>
    <t>L.p.</t>
  </si>
  <si>
    <t>VAT %</t>
  </si>
  <si>
    <t>jedn. miary</t>
  </si>
  <si>
    <t>Parametry wymagane</t>
  </si>
  <si>
    <t xml:space="preserve">Wartość  VAT              </t>
  </si>
  <si>
    <t xml:space="preserve">Wyma-gana
ilość </t>
  </si>
  <si>
    <t>L</t>
  </si>
  <si>
    <t xml:space="preserve"> </t>
  </si>
  <si>
    <t>kg</t>
  </si>
  <si>
    <t>Nazwa przedmiotu zamówienia</t>
  </si>
  <si>
    <t>Razem</t>
  </si>
  <si>
    <t>Producent:                                                                                                                                                                                                                                                                                                                  Nazwa oferowanego towaru:</t>
  </si>
  <si>
    <t>UWAGI</t>
  </si>
  <si>
    <t>1. Zaoferowane środki ochrony roślin muszą odpowiadać wymogom ustawy z  dnia 8 marca 2013 r. o środkach ochrony roślin (Dz.U. 2020 poz. 2097 z późn. zm.) oraz przepisom wykonawczym wydanych na jej podstawie, (tj. posiadać odpowiednie zezwolenia i pozwolenia  w zakresie środków ochrony roślin).</t>
  </si>
  <si>
    <t>DOKUMENT NALEŻY PODPISAĆ KWALIFIKOWANYM PODPISEM ELEKTRONICZNYM, PODPISEM ZAUFANYM LUB PODPISEM OSOBISTYM</t>
  </si>
  <si>
    <t xml:space="preserve">                   </t>
  </si>
  <si>
    <t>…………………………………………………………………………………..</t>
  </si>
  <si>
    <t xml:space="preserve">             </t>
  </si>
  <si>
    <t>(podpis osoby / osób upoważnionych do reprezentowania wykonawcy)</t>
  </si>
  <si>
    <t>Formularz ofertowy</t>
  </si>
  <si>
    <t>4. Miejsce dostawy - Sieć Badawcza Łukasiewicz - Instytut Nowych Syntez Chemicznych Dział Produkcji Rolnej Goczałków Górny 8, 58-150 Strzegom</t>
  </si>
  <si>
    <t>Środek grzybobójczy, formulacja EC  w formie koncentratu do sporządzania emulsji wodnej                                                                 Zawartość substancji czynnej:
1) benzowindyflupyr związek z grupy karboksyamidów - 75 g/l.
2) protiokonazol związek z grupy triazoli - 150 g/l. Zarejestrowany w jęczmieniu jarym.</t>
  </si>
  <si>
    <t>5. Wielkość opakowań Środków Ochrony Roślin nie może przekraczać 20L lub 20kg</t>
  </si>
  <si>
    <t xml:space="preserve">część nr 1 - Regulator wzrostu roślin </t>
  </si>
  <si>
    <t xml:space="preserve">Wartość netto           </t>
  </si>
  <si>
    <t xml:space="preserve">Wartość  brutto            </t>
  </si>
  <si>
    <t>część nr 2 - Regulator wzrostu roślin</t>
  </si>
  <si>
    <t xml:space="preserve">część nr 4 - Środek owadobójczy  </t>
  </si>
  <si>
    <t xml:space="preserve">część nr 5 - Środek owadobójczy  </t>
  </si>
  <si>
    <t xml:space="preserve">część nr 6 - Środek owadobójczy  </t>
  </si>
  <si>
    <t>część nr 11 - Środek grzybobójczy</t>
  </si>
  <si>
    <t>część nr 13 - Środek grzybobójczy</t>
  </si>
  <si>
    <t>część nr 12 - Środek grzybobójczy</t>
  </si>
  <si>
    <t>Środek grzybobójczy</t>
  </si>
  <si>
    <t xml:space="preserve">Środek owadobójczy  </t>
  </si>
  <si>
    <t xml:space="preserve">Środek owadobójczy   </t>
  </si>
  <si>
    <t>Dane środka</t>
  </si>
  <si>
    <t>Regulator wzrostu roślin</t>
  </si>
  <si>
    <t xml:space="preserve">Regulator wzrostu, formulacja SL  koncentrat do rozcieńczania z wodą, stosowany nalistnie, przeznaczony do skracania roślin w celu uniknięcia wylegania.                                                   Zawartość substancji czynnej:
1) chlorek chloromekwatu - związek z grupy czwartorzędowych soli amoniowych - 750 g/l.                                                        Zarejestrowany w pszenicy ozimej. </t>
  </si>
  <si>
    <t xml:space="preserve">Regulator wzrostu, formulacja SL  koncentrat do rozcieńczania z wodą, stosowany nalistnie, przeznaczony do skracania roślin w celu uniknięcia wylegania.                                                   Zawartość substancji czynnej:
1) etefon związek z grupy fosfonowych - 480 g/l             Zarejestrowany w jęczmieniu jarym. </t>
  </si>
  <si>
    <t xml:space="preserve">Regulator wzrostu, formulacja EC  koncentrat do rozcieńczania z wodą, stosowany nalistnie, przeznaczony do skracania roślin w celu uniknięcia wylegania.                                                   Zawartość substancji czynnej:
1) trineksapak etylu ( związek z grupy cykloheksanodionów) –   250 g/l                                                                                Zarejestrowany w jęczmieniu jarym i Pszenicy Ozimej. </t>
  </si>
  <si>
    <t>część nr 3 - Regulator wzrostu roślin</t>
  </si>
  <si>
    <t xml:space="preserve">Środek owadobójczy w formie zawiesiny kapsuł w cieczy do rozcieńczania wodą, o działaniu kontaktowym i żołądkowym
Zawartość substancji czynnej:
1) lambda-cyhalotryna związek z grupy pyretroidów –100 g/l.                                                                                            Zarejestrowany w pszenicy ozmiej, jęczmieniu jarym i rzpaku ozimym. </t>
  </si>
  <si>
    <t>Środek owadobójczy</t>
  </si>
  <si>
    <t>Zestaw Środków grzybobójczych</t>
  </si>
  <si>
    <t>pak</t>
  </si>
  <si>
    <t xml:space="preserve">Środek owadobójczy, formulacja EC w formie koncentratu do sporządzania emulsji wodnej. Działa powierzchniowo i systemicznie
Zawartość substancji czynnej:
1) flupyradifuron (substancja z grupy butenolidów) - 75 g/l 
2) deltametryna (substancja z grupy pyretroidów)– 10 g/l </t>
  </si>
  <si>
    <t xml:space="preserve">część nr 7 - Środek owadobójczy  </t>
  </si>
  <si>
    <t xml:space="preserve">część nr 8 - Środek owadobójczy  </t>
  </si>
  <si>
    <t>część nr 10  Środek grzybobójczy</t>
  </si>
  <si>
    <t>14</t>
  </si>
  <si>
    <t>Środek grzybobójczy, formulacja SC w formie koncentratu w postaci stężonej zawiesiny do rozcieńczania z wodą o działaniu wgłębnym i układowym                                                                                 Zawartość substancji czynnej:                                                             1) azoksystrobina (związek z grupy strobiluryn) – 125 g/l
2) difenokonazol (związek z grupy triazoli) – 125 g/l.     Zarejestrowany w rzepaku ozimym</t>
  </si>
  <si>
    <t>Środek Chwastobójczy</t>
  </si>
  <si>
    <t>koncentrat w postaci stężonej zawiesiny do rozcieńczania z wodą. Stosowany doglebowo lub krótko po wschodach rośliny uprawnej.   Zawartość substancji czynnej:                                                            1) tienkarbazon metylu (związek z grupy triazolinonów) - 90 g/l,
2) izoksaflutol (związek z grupy izoksazoli) - 225 g/l.                           3) cyprosulfamid 150 g/l</t>
  </si>
  <si>
    <t>część nr 15 - Środek grzybobójczy</t>
  </si>
  <si>
    <r>
      <t>2. Środki ochrony roślin winny posiadać minimum</t>
    </r>
    <r>
      <rPr>
        <b/>
        <sz val="11"/>
        <color rgb="FF000000"/>
        <rFont val="Arial Narrow"/>
        <family val="2"/>
        <charset val="238"/>
      </rPr>
      <t xml:space="preserve"> 3 miesięczny</t>
    </r>
    <r>
      <rPr>
        <sz val="11"/>
        <color rgb="FF000000"/>
        <rFont val="Arial Narrow"/>
        <family val="2"/>
        <charset val="238"/>
      </rPr>
      <t xml:space="preserve"> okres przydatności do użycia, liczony od dnia dostawy.</t>
    </r>
  </si>
  <si>
    <t>Załącznik nr 2 do SWZ</t>
  </si>
  <si>
    <r>
      <rPr>
        <b/>
        <sz val="12"/>
        <color rgb="FFFF0000"/>
        <rFont val="Arial Narrow"/>
        <family val="2"/>
        <charset val="238"/>
      </rPr>
      <t xml:space="preserve">Niniejszy dokument stanowi treść oferty i nie podlega uzupełnieniu. 
</t>
    </r>
    <r>
      <rPr>
        <sz val="12"/>
        <color rgb="FF000000"/>
        <rFont val="Arial Narrow"/>
        <family val="2"/>
        <charset val="238"/>
      </rPr>
      <t xml:space="preserve">Niniejszy dokument potwierdza spełnianie wymagań użytkowych oraz parametrów jakościowych środków ochrony roślin.Wykonawca zobowiązany jest wypełnić niniejszy formularz, w zakresie części, o udzielenie której się ubiega, podpisać go na ostatniej stronie i załączyć do oferty. 
Wykonawca zobowiązany jest </t>
    </r>
    <r>
      <rPr>
        <b/>
        <sz val="12"/>
        <color rgb="FF000000"/>
        <rFont val="Arial Narrow"/>
        <family val="2"/>
        <charset val="238"/>
      </rPr>
      <t xml:space="preserve">zaoferować i wycenić wszystkie pozycje w ramach części zamówienia, </t>
    </r>
    <r>
      <rPr>
        <sz val="12"/>
        <color rgb="FF000000"/>
        <rFont val="Arial Narrow"/>
        <family val="2"/>
        <charset val="238"/>
      </rPr>
      <t xml:space="preserve">o udzielnie której się ubiega.
</t>
    </r>
    <r>
      <rPr>
        <b/>
        <sz val="12"/>
        <color rgb="FFFF0000"/>
        <rFont val="Arial Narrow"/>
        <family val="2"/>
        <charset val="238"/>
      </rPr>
      <t>Niewypełnienie kolumny: 6,8,9,10, niepodpisanie lub niezłożenie niniejszego zestawienia spowoduje odrzucenie oferty jako niezgodnej z warunkami zamówienia.</t>
    </r>
  </si>
  <si>
    <r>
      <t xml:space="preserve">3. Termin realizacji nie później niż </t>
    </r>
    <r>
      <rPr>
        <b/>
        <sz val="11"/>
        <rFont val="Arial Narrow"/>
        <family val="2"/>
        <charset val="238"/>
      </rPr>
      <t>10 dni roboczych</t>
    </r>
    <r>
      <rPr>
        <sz val="11"/>
        <rFont val="Arial Narrow"/>
        <family val="2"/>
        <charset val="238"/>
      </rPr>
      <t xml:space="preserve"> od dnia zawarcia umowy.</t>
    </r>
  </si>
  <si>
    <t>część nr 16 - Środek chwastobójczy</t>
  </si>
  <si>
    <t>Środek grzybobójczy, formulacja SE w formie zawiesino-emulsji, o działaniu układowym.                                                                      Zawartość substancji czynnej:
1) fluopyram (związek z grupy benzamidów) - 125 g/l 
2) protiokonazol (związek z grupy triazoli) - 125 g/l  Zarejestrowany w pszenicy ozimej.</t>
  </si>
  <si>
    <t>Środek grzybobójczy, formulacja SL w formie rozpuszczalnego koncentratu do sporządzania roztworu wodnego                                              Zawartość substancji czynnej:
1) metkonazol substancja z grupy triazoli - 60 g/l  Zarejestrowany w pszenicy ozimej.</t>
  </si>
  <si>
    <t>Środek grzybobójczy, formulacja EC  w formie koncentratu do sporządzania emulsji wodnej, stosowany nalistnie.                                               Zawartość substancji czynnej:
1) biksafen (związek z grupy karboksamidów) – 65 g/l 
2) fluopyram (związek z grupy karboksamidów) – 65 g/l 
3) protiokonazol (związek z grupy triazoli) – 130 g/l  Zarejestrowany w pszenicy ozimej.</t>
  </si>
  <si>
    <t>Środek grzybobójczy, formulacja EW  w formie emulsji olejowej do sporządzania emulsji wodnej, stosowany nalistnie.                                               Zawartość substancji czynnej:
1) tebukonazol Środek grzybobójczy z grupy triazoli - 250 g/l. Zarejestrowany w pszenicy ozimej i rzepaku ozimym.</t>
  </si>
  <si>
    <t xml:space="preserve">Środek owadobójczy  w formie zawiesiny kapsuł  o działaniu kontaktowym i żołądkowym,
Zawartość substancji czynnej:
1) lambda-cyhalotryna (związek z grupy pyretroidów) – 50 g/l                                                                                            Zarejestrowany w pszenicy ozimej, jęczmieniu jarym i rzepaku ozimym. </t>
  </si>
  <si>
    <t xml:space="preserve">Środek owadobójczy, formulacja WG w formie granulatu do sporządzenia zawiesiny wodnej o działaniu kontaktowym i żołądkowym          Zawartość substancji czynnej:
1) acetamipryd związek z grupy pochodnych neonikotynoidów – 100 g/kg.
2) lambda-cyhalotryna związek z grupy pyretroidów – 30 g/kg.                                                                                             Zarejestrowany w rzepaku ozimym. 
</t>
  </si>
  <si>
    <t>Środek owadobójczy, formulacja EW w formie emulsji wodnej o działaniu kontaktowym i żołądkowym,
Zawartość substancji czynnej:
1) deltametryna - związek z grupy pyretroidów– 50 g/l.        Zarejestrowany w pszenicy ozimej, jęczmieniu jarym i rzepaku ozimym.</t>
  </si>
  <si>
    <t>część nr 9 - Środek grzybobójczy</t>
  </si>
  <si>
    <t>INS/BPR-5/2024</t>
  </si>
  <si>
    <t>Środek grzybobójczy, formulacja EC  w formie koncentratu do sporządzania emulsji wodnej, stosowany nalistnie.                                               Zawartość substancji czynnej:
1) mefentriflukonazol związek z grupy triazoli – 100 g/l 
2) piraklostrobina związek z grupy strobiluryn - 100 g/l      Środek grzybobójczy, formulacja SC w formie stężonej zawiesiny                                                                                   1)Metrafenon związek z grupy pochodnych ketonu difenylowego - 300 g/l                                                                           Zarejestrowane w pszenicy ozimej.</t>
  </si>
  <si>
    <t>część nr 14 - Środek grzybobójczy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</si>
</sst>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Arial CE"/>
      <charset val="238"/>
    </font>
    <font>
      <sz val="12"/>
      <name val="Arial Narrow"/>
      <family val="2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0"/>
      <name val="Arial CE"/>
      <charset val="238"/>
    </font>
    <font>
      <b/>
      <sz val="11"/>
      <name val="Arial Narrow"/>
      <family val="2"/>
      <charset val="238"/>
    </font>
    <font>
      <b/>
      <sz val="11"/>
      <name val="Arial Narrow"/>
      <family val="2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color rgb="FFFF0000"/>
      <name val="Arial CE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0"/>
      <color rgb="FF000000"/>
      <name val="Arial CE"/>
      <charset val="238"/>
    </font>
    <font>
      <b/>
      <sz val="11"/>
      <color rgb="FFFF0000"/>
      <name val="Arial Narrow"/>
      <family val="2"/>
      <charset val="238"/>
    </font>
    <font>
      <i/>
      <sz val="11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rgb="FFE2EFDA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Border="0" applyProtection="0"/>
  </cellStyleXfs>
  <cellXfs count="83">
    <xf numFmtId="0" fontId="0" fillId="0" borderId="0" xfId="0"/>
    <xf numFmtId="4" fontId="8" fillId="0" borderId="1" xfId="0" applyNumberFormat="1" applyFont="1" applyBorder="1" applyAlignment="1">
      <alignment vertical="center"/>
    </xf>
    <xf numFmtId="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/>
    </xf>
    <xf numFmtId="9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/>
    </xf>
    <xf numFmtId="2" fontId="0" fillId="0" borderId="0" xfId="0" applyNumberFormat="1"/>
    <xf numFmtId="0" fontId="10" fillId="0" borderId="0" xfId="0" applyFont="1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5" xfId="0" applyBorder="1"/>
    <xf numFmtId="0" fontId="0" fillId="0" borderId="6" xfId="0" applyBorder="1"/>
    <xf numFmtId="0" fontId="12" fillId="0" borderId="0" xfId="1" applyFont="1" applyFill="1" applyAlignment="1" applyProtection="1"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5" borderId="7" xfId="1" applyFont="1" applyFill="1" applyBorder="1" applyAlignment="1">
      <alignment horizontal="center" vertical="center" wrapText="1"/>
    </xf>
    <xf numFmtId="0" fontId="0" fillId="0" borderId="1" xfId="0" applyBorder="1"/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164" fontId="12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2" fontId="5" fillId="4" borderId="1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vertical="center"/>
    </xf>
    <xf numFmtId="9" fontId="8" fillId="0" borderId="0" xfId="0" applyNumberFormat="1" applyFont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2" fontId="20" fillId="2" borderId="0" xfId="0" applyNumberFormat="1" applyFont="1" applyFill="1" applyBorder="1" applyAlignment="1">
      <alignment vertical="center"/>
    </xf>
    <xf numFmtId="0" fontId="16" fillId="0" borderId="0" xfId="0" applyFont="1" applyBorder="1" applyAlignment="1" applyProtection="1">
      <alignment vertical="center" wrapText="1"/>
      <protection locked="0"/>
    </xf>
    <xf numFmtId="2" fontId="19" fillId="2" borderId="0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2" fontId="7" fillId="2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2" fontId="19" fillId="2" borderId="8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2" xfId="0" applyFont="1" applyFill="1" applyBorder="1" applyAlignment="1" applyProtection="1">
      <alignment horizontal="left"/>
      <protection locked="0"/>
    </xf>
    <xf numFmtId="0" fontId="12" fillId="0" borderId="3" xfId="0" applyFont="1" applyFill="1" applyBorder="1" applyAlignment="1" applyProtection="1">
      <alignment horizontal="left"/>
      <protection locked="0"/>
    </xf>
    <xf numFmtId="0" fontId="12" fillId="0" borderId="4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left" vertical="top" wrapText="1"/>
      <protection locked="0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tabSelected="1" topLeftCell="A45" zoomScale="110" zoomScaleNormal="110" workbookViewId="0">
      <selection activeCell="G52" sqref="G52"/>
    </sheetView>
  </sheetViews>
  <sheetFormatPr defaultRowHeight="12.75" x14ac:dyDescent="0.2"/>
  <cols>
    <col min="1" max="1" width="6.140625" customWidth="1"/>
    <col min="2" max="2" width="14.5703125" customWidth="1"/>
    <col min="3" max="3" width="16.5703125" customWidth="1"/>
    <col min="4" max="4" width="35.85546875" customWidth="1"/>
    <col min="5" max="5" width="7" customWidth="1"/>
    <col min="6" max="6" width="8.28515625" customWidth="1"/>
    <col min="7" max="7" width="14.42578125" customWidth="1"/>
    <col min="8" max="8" width="7.28515625" customWidth="1"/>
    <col min="9" max="9" width="11.5703125" customWidth="1"/>
    <col min="10" max="10" width="13.5703125" customWidth="1"/>
    <col min="11" max="11" width="45.140625" customWidth="1"/>
  </cols>
  <sheetData>
    <row r="1" spans="1:14" ht="20.25" customHeight="1" x14ac:dyDescent="0.2">
      <c r="A1" s="68" t="s">
        <v>68</v>
      </c>
      <c r="B1" s="68"/>
      <c r="C1" s="68"/>
      <c r="D1" s="50"/>
      <c r="K1" s="48" t="s">
        <v>56</v>
      </c>
      <c r="L1" s="48"/>
    </row>
    <row r="2" spans="1:14" ht="28.5" customHeight="1" x14ac:dyDescent="0.2">
      <c r="A2" s="53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4" ht="105.75" customHeight="1" x14ac:dyDescent="0.2">
      <c r="A3" s="65" t="s">
        <v>57</v>
      </c>
      <c r="B3" s="66"/>
      <c r="C3" s="66"/>
      <c r="D3" s="66"/>
      <c r="E3" s="66"/>
      <c r="F3" s="66"/>
      <c r="G3" s="66"/>
      <c r="H3" s="66"/>
      <c r="I3" s="66"/>
      <c r="J3" s="66"/>
      <c r="K3" s="67"/>
      <c r="L3" s="49"/>
    </row>
    <row r="4" spans="1:14" ht="49.5" x14ac:dyDescent="0.2">
      <c r="A4" s="6" t="s">
        <v>0</v>
      </c>
      <c r="B4" s="24" t="s">
        <v>9</v>
      </c>
      <c r="C4" s="59" t="s">
        <v>3</v>
      </c>
      <c r="D4" s="60"/>
      <c r="E4" s="6" t="s">
        <v>2</v>
      </c>
      <c r="F4" s="6" t="s">
        <v>5</v>
      </c>
      <c r="G4" s="6" t="s">
        <v>24</v>
      </c>
      <c r="H4" s="6" t="s">
        <v>1</v>
      </c>
      <c r="I4" s="6" t="s">
        <v>4</v>
      </c>
      <c r="J4" s="32" t="s">
        <v>25</v>
      </c>
      <c r="K4" s="35" t="s">
        <v>36</v>
      </c>
      <c r="L4" s="17"/>
      <c r="M4" s="3"/>
      <c r="N4" s="3"/>
    </row>
    <row r="5" spans="1:14" x14ac:dyDescent="0.2">
      <c r="A5" s="4">
        <v>1</v>
      </c>
      <c r="B5" s="22">
        <v>2</v>
      </c>
      <c r="C5" s="61">
        <v>3</v>
      </c>
      <c r="D5" s="62"/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5">
        <v>10</v>
      </c>
      <c r="L5" s="17"/>
      <c r="M5" s="3"/>
      <c r="N5" s="3"/>
    </row>
    <row r="6" spans="1:14" ht="24" customHeight="1" x14ac:dyDescent="0.2">
      <c r="A6" s="54" t="s">
        <v>23</v>
      </c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4" ht="132" customHeight="1" x14ac:dyDescent="0.2">
      <c r="A7" s="9">
        <v>1</v>
      </c>
      <c r="B7" s="23" t="s">
        <v>37</v>
      </c>
      <c r="C7" s="51" t="s">
        <v>38</v>
      </c>
      <c r="D7" s="52"/>
      <c r="E7" s="16" t="s">
        <v>6</v>
      </c>
      <c r="F7" s="9">
        <v>80</v>
      </c>
      <c r="G7" s="26"/>
      <c r="H7" s="11">
        <v>0.08</v>
      </c>
      <c r="I7" s="10">
        <f>G7*H7</f>
        <v>0</v>
      </c>
      <c r="J7" s="12">
        <f>G7+I7</f>
        <v>0</v>
      </c>
      <c r="K7" s="27" t="s">
        <v>11</v>
      </c>
    </row>
    <row r="8" spans="1:14" ht="21" customHeight="1" x14ac:dyDescent="0.2">
      <c r="A8" s="57"/>
      <c r="B8" s="58"/>
      <c r="C8" s="58"/>
      <c r="D8" s="58"/>
      <c r="E8" s="58"/>
      <c r="F8" s="58"/>
      <c r="G8" s="1"/>
      <c r="H8" s="2"/>
      <c r="I8" s="1"/>
      <c r="J8" s="1"/>
      <c r="K8" s="18"/>
    </row>
    <row r="9" spans="1:14" ht="16.5" customHeight="1" x14ac:dyDescent="0.2">
      <c r="A9" s="54" t="s">
        <v>26</v>
      </c>
      <c r="B9" s="55"/>
      <c r="C9" s="55"/>
      <c r="D9" s="55"/>
      <c r="E9" s="55"/>
      <c r="F9" s="55"/>
      <c r="G9" s="55"/>
      <c r="H9" s="55"/>
      <c r="I9" s="55"/>
      <c r="J9" s="55"/>
      <c r="K9" s="56"/>
    </row>
    <row r="10" spans="1:14" ht="108" customHeight="1" x14ac:dyDescent="0.2">
      <c r="A10" s="9">
        <v>2</v>
      </c>
      <c r="B10" s="23" t="s">
        <v>37</v>
      </c>
      <c r="C10" s="51" t="s">
        <v>39</v>
      </c>
      <c r="D10" s="52"/>
      <c r="E10" s="7" t="s">
        <v>6</v>
      </c>
      <c r="F10" s="8">
        <v>70</v>
      </c>
      <c r="G10" s="26"/>
      <c r="H10" s="11">
        <v>0.08</v>
      </c>
      <c r="I10" s="10">
        <f>G10*H10</f>
        <v>0</v>
      </c>
      <c r="J10" s="12">
        <f>G10+I10</f>
        <v>0</v>
      </c>
      <c r="K10" s="27" t="s">
        <v>11</v>
      </c>
    </row>
    <row r="11" spans="1:14" ht="25.5" customHeight="1" x14ac:dyDescent="0.2">
      <c r="A11" s="57"/>
      <c r="B11" s="58"/>
      <c r="C11" s="58"/>
      <c r="D11" s="58"/>
      <c r="E11" s="58"/>
      <c r="F11" s="58"/>
      <c r="G11" s="1"/>
      <c r="H11" s="2"/>
      <c r="I11" s="1"/>
      <c r="J11" s="1"/>
      <c r="K11" s="19"/>
      <c r="L11" s="15"/>
    </row>
    <row r="12" spans="1:14" ht="25.5" customHeight="1" x14ac:dyDescent="0.2">
      <c r="A12" s="54" t="s">
        <v>41</v>
      </c>
      <c r="B12" s="55"/>
      <c r="C12" s="55"/>
      <c r="D12" s="55"/>
      <c r="E12" s="55"/>
      <c r="F12" s="55"/>
      <c r="G12" s="55"/>
      <c r="H12" s="55"/>
      <c r="I12" s="55"/>
      <c r="J12" s="55"/>
      <c r="K12" s="56"/>
    </row>
    <row r="13" spans="1:14" s="13" customFormat="1" ht="112.5" customHeight="1" x14ac:dyDescent="0.2">
      <c r="A13" s="9">
        <v>3</v>
      </c>
      <c r="B13" s="23" t="s">
        <v>37</v>
      </c>
      <c r="C13" s="51" t="s">
        <v>40</v>
      </c>
      <c r="D13" s="52"/>
      <c r="E13" s="7" t="s">
        <v>6</v>
      </c>
      <c r="F13" s="8">
        <v>80</v>
      </c>
      <c r="G13" s="26"/>
      <c r="H13" s="11">
        <v>0.08</v>
      </c>
      <c r="I13" s="10">
        <f>G13*H13</f>
        <v>0</v>
      </c>
      <c r="J13" s="12">
        <f>I13+G13</f>
        <v>0</v>
      </c>
      <c r="K13" s="27" t="s">
        <v>11</v>
      </c>
    </row>
    <row r="14" spans="1:14" s="13" customFormat="1" ht="27" customHeight="1" x14ac:dyDescent="0.2">
      <c r="A14" s="57"/>
      <c r="B14" s="58"/>
      <c r="C14" s="58"/>
      <c r="D14" s="58"/>
      <c r="E14" s="58"/>
      <c r="F14" s="58"/>
      <c r="G14" s="1"/>
      <c r="H14" s="2"/>
      <c r="I14" s="1"/>
      <c r="J14" s="1"/>
      <c r="K14" s="19"/>
    </row>
    <row r="15" spans="1:14" s="13" customFormat="1" ht="16.5" x14ac:dyDescent="0.2">
      <c r="A15" s="54" t="s">
        <v>27</v>
      </c>
      <c r="B15" s="55"/>
      <c r="C15" s="55"/>
      <c r="D15" s="55"/>
      <c r="E15" s="55"/>
      <c r="F15" s="55"/>
      <c r="G15" s="55"/>
      <c r="H15" s="55"/>
      <c r="I15" s="55"/>
      <c r="J15" s="55"/>
      <c r="K15" s="56"/>
    </row>
    <row r="16" spans="1:14" s="13" customFormat="1" ht="123" customHeight="1" x14ac:dyDescent="0.2">
      <c r="A16" s="9">
        <v>4</v>
      </c>
      <c r="B16" s="23" t="s">
        <v>34</v>
      </c>
      <c r="C16" s="63" t="s">
        <v>42</v>
      </c>
      <c r="D16" s="64"/>
      <c r="E16" s="7" t="s">
        <v>6</v>
      </c>
      <c r="F16" s="8">
        <v>16</v>
      </c>
      <c r="G16" s="26"/>
      <c r="H16" s="11">
        <v>0.08</v>
      </c>
      <c r="I16" s="10">
        <f>G16*H16</f>
        <v>0</v>
      </c>
      <c r="J16" s="12">
        <f>I16+G16</f>
        <v>0</v>
      </c>
      <c r="K16" s="27" t="s">
        <v>11</v>
      </c>
    </row>
    <row r="17" spans="1:11" s="13" customFormat="1" ht="24.75" customHeight="1" x14ac:dyDescent="0.2">
      <c r="A17" s="57"/>
      <c r="B17" s="58"/>
      <c r="C17" s="58"/>
      <c r="D17" s="58"/>
      <c r="E17" s="58"/>
      <c r="F17" s="58"/>
      <c r="G17" s="1"/>
      <c r="H17" s="2"/>
      <c r="I17" s="1"/>
      <c r="J17" s="1"/>
      <c r="K17" s="19"/>
    </row>
    <row r="18" spans="1:11" s="13" customFormat="1" ht="16.5" x14ac:dyDescent="0.2">
      <c r="A18" s="54" t="s">
        <v>28</v>
      </c>
      <c r="B18" s="55"/>
      <c r="C18" s="55"/>
      <c r="D18" s="55"/>
      <c r="E18" s="55"/>
      <c r="F18" s="55"/>
      <c r="G18" s="55"/>
      <c r="H18" s="55"/>
      <c r="I18" s="55"/>
      <c r="J18" s="55"/>
      <c r="K18" s="56"/>
    </row>
    <row r="19" spans="1:11" s="13" customFormat="1" ht="117" customHeight="1" x14ac:dyDescent="0.2">
      <c r="A19" s="9">
        <v>5</v>
      </c>
      <c r="B19" s="23" t="s">
        <v>34</v>
      </c>
      <c r="C19" s="63" t="s">
        <v>64</v>
      </c>
      <c r="D19" s="64"/>
      <c r="E19" s="7" t="s">
        <v>6</v>
      </c>
      <c r="F19" s="8">
        <v>20</v>
      </c>
      <c r="G19" s="26"/>
      <c r="H19" s="11">
        <v>0.08</v>
      </c>
      <c r="I19" s="10">
        <f>G19*H19</f>
        <v>0</v>
      </c>
      <c r="J19" s="12">
        <f>I19+G19</f>
        <v>0</v>
      </c>
      <c r="K19" s="27" t="s">
        <v>11</v>
      </c>
    </row>
    <row r="20" spans="1:11" ht="24.6" customHeight="1" x14ac:dyDescent="0.2">
      <c r="A20" s="57"/>
      <c r="B20" s="58"/>
      <c r="C20" s="58"/>
      <c r="D20" s="58"/>
      <c r="E20" s="58"/>
      <c r="F20" s="58"/>
      <c r="G20" s="1"/>
      <c r="H20" s="2"/>
      <c r="I20" s="1"/>
      <c r="J20" s="1"/>
      <c r="K20" s="19"/>
    </row>
    <row r="21" spans="1:11" s="14" customFormat="1" ht="16.5" x14ac:dyDescent="0.2">
      <c r="A21" s="54" t="s">
        <v>29</v>
      </c>
      <c r="B21" s="55"/>
      <c r="C21" s="55"/>
      <c r="D21" s="55"/>
      <c r="E21" s="55"/>
      <c r="F21" s="55"/>
      <c r="G21" s="55"/>
      <c r="H21" s="55"/>
      <c r="I21" s="55"/>
      <c r="J21" s="55"/>
      <c r="K21" s="56"/>
    </row>
    <row r="22" spans="1:11" s="14" customFormat="1" ht="126.75" customHeight="1" x14ac:dyDescent="0.2">
      <c r="A22" s="9">
        <v>6</v>
      </c>
      <c r="B22" s="23" t="s">
        <v>35</v>
      </c>
      <c r="C22" s="51" t="s">
        <v>65</v>
      </c>
      <c r="D22" s="52"/>
      <c r="E22" s="7" t="s">
        <v>8</v>
      </c>
      <c r="F22" s="8">
        <v>25</v>
      </c>
      <c r="G22" s="26"/>
      <c r="H22" s="11">
        <v>0.08</v>
      </c>
      <c r="I22" s="10">
        <f>G22*H22</f>
        <v>0</v>
      </c>
      <c r="J22" s="12">
        <f>I22+G22</f>
        <v>0</v>
      </c>
      <c r="K22" s="27" t="s">
        <v>11</v>
      </c>
    </row>
    <row r="23" spans="1:11" ht="16.5" x14ac:dyDescent="0.2">
      <c r="A23" s="57"/>
      <c r="B23" s="58"/>
      <c r="C23" s="58"/>
      <c r="D23" s="58"/>
      <c r="E23" s="58"/>
      <c r="F23" s="58"/>
      <c r="G23" s="1"/>
      <c r="H23" s="2"/>
      <c r="I23" s="1"/>
      <c r="J23" s="1"/>
      <c r="K23" s="19"/>
    </row>
    <row r="24" spans="1:11" ht="16.5" customHeight="1" x14ac:dyDescent="0.2">
      <c r="A24" s="54" t="s">
        <v>47</v>
      </c>
      <c r="B24" s="55"/>
      <c r="C24" s="55"/>
      <c r="D24" s="55"/>
      <c r="E24" s="55"/>
      <c r="F24" s="55"/>
      <c r="G24" s="55"/>
      <c r="H24" s="55"/>
      <c r="I24" s="55"/>
      <c r="J24" s="55"/>
      <c r="K24" s="56"/>
    </row>
    <row r="25" spans="1:11" ht="104.25" customHeight="1" x14ac:dyDescent="0.2">
      <c r="A25" s="9">
        <v>7</v>
      </c>
      <c r="B25" s="23" t="s">
        <v>43</v>
      </c>
      <c r="C25" s="63" t="s">
        <v>66</v>
      </c>
      <c r="D25" s="64"/>
      <c r="E25" s="7" t="s">
        <v>6</v>
      </c>
      <c r="F25" s="8">
        <v>9</v>
      </c>
      <c r="G25" s="26"/>
      <c r="H25" s="11">
        <v>0.08</v>
      </c>
      <c r="I25" s="10">
        <f>G25*H25</f>
        <v>0</v>
      </c>
      <c r="J25" s="12">
        <f>I25+G25</f>
        <v>0</v>
      </c>
      <c r="K25" s="27" t="s">
        <v>11</v>
      </c>
    </row>
    <row r="26" spans="1:11" ht="12.75" customHeight="1" x14ac:dyDescent="0.2">
      <c r="A26" s="57"/>
      <c r="B26" s="58"/>
      <c r="C26" s="58"/>
      <c r="D26" s="58"/>
      <c r="E26" s="58"/>
      <c r="F26" s="58"/>
      <c r="G26" s="1"/>
      <c r="H26" s="2"/>
      <c r="I26" s="1"/>
      <c r="J26" s="1"/>
      <c r="K26" s="19"/>
    </row>
    <row r="27" spans="1:11" ht="16.5" customHeight="1" x14ac:dyDescent="0.2">
      <c r="A27" s="54" t="s">
        <v>48</v>
      </c>
      <c r="B27" s="55"/>
      <c r="C27" s="55"/>
      <c r="D27" s="55"/>
      <c r="E27" s="55"/>
      <c r="F27" s="55"/>
      <c r="G27" s="55"/>
      <c r="H27" s="55"/>
      <c r="I27" s="55"/>
      <c r="J27" s="55"/>
      <c r="K27" s="56"/>
    </row>
    <row r="28" spans="1:11" ht="117" customHeight="1" x14ac:dyDescent="0.2">
      <c r="A28" s="9">
        <v>8</v>
      </c>
      <c r="B28" s="23" t="s">
        <v>43</v>
      </c>
      <c r="C28" s="63" t="s">
        <v>46</v>
      </c>
      <c r="D28" s="64"/>
      <c r="E28" s="7" t="s">
        <v>6</v>
      </c>
      <c r="F28" s="8">
        <v>65</v>
      </c>
      <c r="G28" s="26"/>
      <c r="H28" s="11">
        <v>0.08</v>
      </c>
      <c r="I28" s="10">
        <f>G28*H28</f>
        <v>0</v>
      </c>
      <c r="J28" s="12">
        <f>I28+G28</f>
        <v>0</v>
      </c>
      <c r="K28" s="27" t="s">
        <v>11</v>
      </c>
    </row>
    <row r="29" spans="1:11" ht="16.5" customHeight="1" x14ac:dyDescent="0.2">
      <c r="A29" s="57"/>
      <c r="B29" s="58"/>
      <c r="C29" s="58"/>
      <c r="D29" s="58"/>
      <c r="E29" s="58"/>
      <c r="F29" s="58"/>
      <c r="G29" s="1"/>
      <c r="H29" s="2"/>
      <c r="I29" s="1"/>
      <c r="J29" s="1"/>
      <c r="K29" s="19"/>
    </row>
    <row r="30" spans="1:11" ht="16.5" x14ac:dyDescent="0.2">
      <c r="A30" s="54" t="s">
        <v>67</v>
      </c>
      <c r="B30" s="55"/>
      <c r="C30" s="55"/>
      <c r="D30" s="55"/>
      <c r="E30" s="55"/>
      <c r="F30" s="55"/>
      <c r="G30" s="55"/>
      <c r="H30" s="55"/>
      <c r="I30" s="55"/>
      <c r="J30" s="55"/>
      <c r="K30" s="56"/>
    </row>
    <row r="31" spans="1:11" ht="169.5" customHeight="1" x14ac:dyDescent="0.2">
      <c r="A31" s="9">
        <v>9</v>
      </c>
      <c r="B31" s="23" t="s">
        <v>44</v>
      </c>
      <c r="C31" s="51" t="s">
        <v>69</v>
      </c>
      <c r="D31" s="52"/>
      <c r="E31" s="7" t="s">
        <v>45</v>
      </c>
      <c r="F31" s="8">
        <v>8</v>
      </c>
      <c r="G31" s="26"/>
      <c r="H31" s="11">
        <v>0.08</v>
      </c>
      <c r="I31" s="10">
        <f>G31*H31</f>
        <v>0</v>
      </c>
      <c r="J31" s="12">
        <f>I31+G31</f>
        <v>0</v>
      </c>
      <c r="K31" s="27" t="s">
        <v>11</v>
      </c>
    </row>
    <row r="32" spans="1:11" ht="16.5" x14ac:dyDescent="0.2">
      <c r="A32" s="57" t="s">
        <v>7</v>
      </c>
      <c r="B32" s="58"/>
      <c r="C32" s="58"/>
      <c r="D32" s="58"/>
      <c r="E32" s="58"/>
      <c r="F32" s="58"/>
      <c r="G32" s="1"/>
      <c r="H32" s="2"/>
      <c r="I32" s="1"/>
      <c r="J32" s="1"/>
      <c r="K32" s="19"/>
    </row>
    <row r="33" spans="1:11" ht="16.5" x14ac:dyDescent="0.2">
      <c r="A33" s="54" t="s">
        <v>49</v>
      </c>
      <c r="B33" s="55"/>
      <c r="C33" s="55"/>
      <c r="D33" s="55"/>
      <c r="E33" s="55"/>
      <c r="F33" s="55"/>
      <c r="G33" s="55"/>
      <c r="H33" s="55"/>
      <c r="I33" s="55"/>
      <c r="J33" s="55"/>
      <c r="K33" s="56"/>
    </row>
    <row r="34" spans="1:11" ht="110.25" customHeight="1" x14ac:dyDescent="0.2">
      <c r="A34" s="9">
        <v>10</v>
      </c>
      <c r="B34" s="23" t="s">
        <v>33</v>
      </c>
      <c r="C34" s="51" t="s">
        <v>62</v>
      </c>
      <c r="D34" s="52"/>
      <c r="E34" s="7" t="s">
        <v>6</v>
      </c>
      <c r="F34" s="8">
        <v>95</v>
      </c>
      <c r="G34" s="26"/>
      <c r="H34" s="11">
        <v>0.08</v>
      </c>
      <c r="I34" s="10">
        <f>G34*H34</f>
        <v>0</v>
      </c>
      <c r="J34" s="12">
        <f>I34+G34</f>
        <v>0</v>
      </c>
      <c r="K34" s="27" t="s">
        <v>11</v>
      </c>
    </row>
    <row r="35" spans="1:11" ht="16.5" x14ac:dyDescent="0.2">
      <c r="A35" s="57"/>
      <c r="B35" s="58"/>
      <c r="C35" s="58"/>
      <c r="D35" s="58"/>
      <c r="E35" s="58"/>
      <c r="F35" s="58"/>
      <c r="G35" s="1"/>
      <c r="H35" s="2"/>
      <c r="I35" s="1"/>
      <c r="J35" s="1"/>
      <c r="K35" s="19"/>
    </row>
    <row r="36" spans="1:11" ht="16.5" x14ac:dyDescent="0.2">
      <c r="A36" s="54" t="s">
        <v>30</v>
      </c>
      <c r="B36" s="55"/>
      <c r="C36" s="55"/>
      <c r="D36" s="55"/>
      <c r="E36" s="55"/>
      <c r="F36" s="55"/>
      <c r="G36" s="55"/>
      <c r="H36" s="55"/>
      <c r="I36" s="55"/>
      <c r="J36" s="55"/>
      <c r="K36" s="56"/>
    </row>
    <row r="37" spans="1:11" ht="96" customHeight="1" x14ac:dyDescent="0.2">
      <c r="A37" s="9">
        <v>11</v>
      </c>
      <c r="B37" s="23" t="s">
        <v>33</v>
      </c>
      <c r="C37" s="51" t="s">
        <v>63</v>
      </c>
      <c r="D37" s="52"/>
      <c r="E37" s="7" t="s">
        <v>6</v>
      </c>
      <c r="F37" s="8">
        <v>160</v>
      </c>
      <c r="G37" s="26"/>
      <c r="H37" s="11">
        <v>0.08</v>
      </c>
      <c r="I37" s="10">
        <f>G37*H37</f>
        <v>0</v>
      </c>
      <c r="J37" s="12">
        <f>I37+G37</f>
        <v>0</v>
      </c>
      <c r="K37" s="27" t="s">
        <v>11</v>
      </c>
    </row>
    <row r="38" spans="1:11" ht="16.5" x14ac:dyDescent="0.2">
      <c r="A38" s="57"/>
      <c r="B38" s="58"/>
      <c r="C38" s="58"/>
      <c r="D38" s="58"/>
      <c r="E38" s="58"/>
      <c r="F38" s="58"/>
      <c r="G38" s="1"/>
      <c r="H38" s="2"/>
      <c r="I38" s="1"/>
      <c r="J38" s="1"/>
      <c r="K38" s="19"/>
    </row>
    <row r="39" spans="1:11" ht="16.5" x14ac:dyDescent="0.2">
      <c r="A39" s="54" t="s">
        <v>32</v>
      </c>
      <c r="B39" s="55"/>
      <c r="C39" s="55"/>
      <c r="D39" s="55"/>
      <c r="E39" s="55"/>
      <c r="F39" s="55"/>
      <c r="G39" s="55"/>
      <c r="H39" s="55"/>
      <c r="I39" s="55"/>
      <c r="J39" s="55"/>
      <c r="K39" s="56"/>
    </row>
    <row r="40" spans="1:11" ht="100.5" customHeight="1" x14ac:dyDescent="0.2">
      <c r="A40" s="36">
        <v>12</v>
      </c>
      <c r="B40" s="36" t="s">
        <v>33</v>
      </c>
      <c r="C40" s="69" t="s">
        <v>61</v>
      </c>
      <c r="D40" s="69"/>
      <c r="E40" s="37" t="s">
        <v>6</v>
      </c>
      <c r="F40" s="38">
        <v>60</v>
      </c>
      <c r="G40" s="26"/>
      <c r="H40" s="11">
        <v>0.08</v>
      </c>
      <c r="I40" s="10">
        <f>G40*H40</f>
        <v>0</v>
      </c>
      <c r="J40" s="12">
        <f>I40+G40</f>
        <v>0</v>
      </c>
      <c r="K40" s="27" t="s">
        <v>11</v>
      </c>
    </row>
    <row r="41" spans="1:11" ht="16.5" x14ac:dyDescent="0.2">
      <c r="A41" s="57"/>
      <c r="B41" s="58"/>
      <c r="C41" s="58"/>
      <c r="D41" s="58"/>
      <c r="E41" s="58"/>
      <c r="F41" s="58"/>
      <c r="G41" s="1"/>
      <c r="H41" s="2"/>
      <c r="I41" s="1"/>
      <c r="J41" s="1"/>
      <c r="K41" s="19"/>
    </row>
    <row r="42" spans="1:11" ht="16.5" x14ac:dyDescent="0.2">
      <c r="A42" s="54" t="s">
        <v>31</v>
      </c>
      <c r="B42" s="55"/>
      <c r="C42" s="55"/>
      <c r="D42" s="55"/>
      <c r="E42" s="55"/>
      <c r="F42" s="55"/>
      <c r="G42" s="55"/>
      <c r="H42" s="55"/>
      <c r="I42" s="55"/>
      <c r="J42" s="55"/>
      <c r="K42" s="56"/>
    </row>
    <row r="43" spans="1:11" ht="98.25" customHeight="1" x14ac:dyDescent="0.2">
      <c r="A43" s="9">
        <v>13</v>
      </c>
      <c r="B43" s="23" t="s">
        <v>33</v>
      </c>
      <c r="C43" s="51" t="s">
        <v>60</v>
      </c>
      <c r="D43" s="52"/>
      <c r="E43" s="7" t="s">
        <v>6</v>
      </c>
      <c r="F43" s="8">
        <v>105</v>
      </c>
      <c r="G43" s="26"/>
      <c r="H43" s="11">
        <v>0.08</v>
      </c>
      <c r="I43" s="10">
        <f>G43*H43</f>
        <v>0</v>
      </c>
      <c r="J43" s="12">
        <f>I43+G43</f>
        <v>0</v>
      </c>
      <c r="K43" s="27" t="s">
        <v>11</v>
      </c>
    </row>
    <row r="44" spans="1:11" ht="23.25" customHeight="1" x14ac:dyDescent="0.2">
      <c r="A44" s="9"/>
      <c r="B44" s="23"/>
      <c r="C44" s="33"/>
      <c r="D44" s="34"/>
      <c r="E44" s="7"/>
      <c r="F44" s="8"/>
      <c r="G44" s="26"/>
      <c r="H44" s="11"/>
      <c r="I44" s="10"/>
      <c r="J44" s="12"/>
      <c r="K44" s="27"/>
    </row>
    <row r="45" spans="1:11" ht="22.5" customHeight="1" x14ac:dyDescent="0.2">
      <c r="A45" s="54" t="s">
        <v>70</v>
      </c>
      <c r="B45" s="55"/>
      <c r="C45" s="55"/>
      <c r="D45" s="55"/>
      <c r="E45" s="55"/>
      <c r="F45" s="55"/>
      <c r="G45" s="55"/>
      <c r="H45" s="55"/>
      <c r="I45" s="55"/>
      <c r="J45" s="55"/>
      <c r="K45" s="56"/>
    </row>
    <row r="46" spans="1:11" ht="98.25" customHeight="1" x14ac:dyDescent="0.2">
      <c r="A46" s="21" t="s">
        <v>50</v>
      </c>
      <c r="B46" s="23" t="s">
        <v>33</v>
      </c>
      <c r="C46" s="51" t="s">
        <v>21</v>
      </c>
      <c r="D46" s="52"/>
      <c r="E46" s="7" t="s">
        <v>6</v>
      </c>
      <c r="F46" s="8">
        <v>100</v>
      </c>
      <c r="G46" s="26"/>
      <c r="H46" s="11">
        <v>0.08</v>
      </c>
      <c r="I46" s="10">
        <f>G46*H46</f>
        <v>0</v>
      </c>
      <c r="J46" s="12">
        <f>I46+G46</f>
        <v>0</v>
      </c>
      <c r="K46" s="27" t="s">
        <v>11</v>
      </c>
    </row>
    <row r="47" spans="1:11" ht="24" customHeight="1" x14ac:dyDescent="0.2">
      <c r="A47" s="23"/>
      <c r="B47" s="39"/>
      <c r="C47" s="40"/>
      <c r="D47" s="40"/>
      <c r="E47" s="41"/>
      <c r="F47" s="42"/>
      <c r="G47" s="26"/>
      <c r="H47" s="11"/>
      <c r="I47" s="10"/>
      <c r="J47" s="12"/>
      <c r="K47" s="27"/>
    </row>
    <row r="48" spans="1:11" ht="21.75" customHeight="1" x14ac:dyDescent="0.2">
      <c r="A48" s="54" t="s">
        <v>54</v>
      </c>
      <c r="B48" s="55"/>
      <c r="C48" s="55"/>
      <c r="D48" s="55"/>
      <c r="E48" s="55"/>
      <c r="F48" s="55"/>
      <c r="G48" s="55"/>
      <c r="H48" s="55"/>
      <c r="I48" s="55"/>
      <c r="J48" s="55"/>
      <c r="K48" s="56"/>
    </row>
    <row r="49" spans="1:12" ht="118.5" customHeight="1" x14ac:dyDescent="0.2">
      <c r="A49" s="8">
        <v>15</v>
      </c>
      <c r="B49" s="9" t="s">
        <v>33</v>
      </c>
      <c r="C49" s="75" t="s">
        <v>51</v>
      </c>
      <c r="D49" s="76"/>
      <c r="E49" s="7" t="s">
        <v>6</v>
      </c>
      <c r="F49" s="8">
        <v>120</v>
      </c>
      <c r="G49" s="26"/>
      <c r="H49" s="11">
        <v>0.08</v>
      </c>
      <c r="I49" s="10">
        <f>G49*H49</f>
        <v>0</v>
      </c>
      <c r="J49" s="12">
        <f>I49+G49</f>
        <v>0</v>
      </c>
      <c r="K49" s="27" t="s">
        <v>11</v>
      </c>
    </row>
    <row r="50" spans="1:12" ht="22.5" customHeight="1" x14ac:dyDescent="0.2">
      <c r="A50" s="23"/>
      <c r="B50" s="39"/>
      <c r="C50" s="40"/>
      <c r="D50" s="40"/>
      <c r="E50" s="41"/>
      <c r="F50" s="42"/>
      <c r="G50" s="26"/>
      <c r="H50" s="11"/>
      <c r="I50" s="10"/>
      <c r="J50" s="12"/>
      <c r="K50" s="27"/>
    </row>
    <row r="51" spans="1:12" ht="22.5" customHeight="1" x14ac:dyDescent="0.2">
      <c r="A51" s="54" t="s">
        <v>59</v>
      </c>
      <c r="B51" s="55"/>
      <c r="C51" s="55"/>
      <c r="D51" s="55"/>
      <c r="E51" s="55"/>
      <c r="F51" s="55"/>
      <c r="G51" s="55"/>
      <c r="H51" s="55"/>
      <c r="I51" s="55"/>
      <c r="J51" s="55"/>
      <c r="K51" s="56"/>
    </row>
    <row r="52" spans="1:12" ht="109.5" customHeight="1" x14ac:dyDescent="0.2">
      <c r="A52" s="47">
        <v>16</v>
      </c>
      <c r="B52" s="8" t="s">
        <v>52</v>
      </c>
      <c r="C52" s="74" t="s">
        <v>53</v>
      </c>
      <c r="D52" s="74"/>
      <c r="E52" s="8" t="s">
        <v>6</v>
      </c>
      <c r="F52" s="8">
        <v>50</v>
      </c>
      <c r="G52" s="26"/>
      <c r="H52" s="11">
        <v>0.08</v>
      </c>
      <c r="I52" s="10">
        <f>G52*H52</f>
        <v>0</v>
      </c>
      <c r="J52" s="12">
        <f>I52+G52</f>
        <v>0</v>
      </c>
      <c r="K52" s="27" t="s">
        <v>11</v>
      </c>
    </row>
    <row r="53" spans="1:12" ht="20.25" customHeight="1" x14ac:dyDescent="0.2">
      <c r="A53" s="57" t="s">
        <v>10</v>
      </c>
      <c r="B53" s="58"/>
      <c r="C53" s="58"/>
      <c r="D53" s="58"/>
      <c r="E53" s="58"/>
      <c r="F53" s="58"/>
      <c r="G53" s="1">
        <f>SUM(G7,G10,G13,G16,G19,G22,G25,G28,G31,G34,G37,G40,G43,G46,G49,G52)</f>
        <v>0</v>
      </c>
      <c r="H53" s="2">
        <v>0.08</v>
      </c>
      <c r="I53" s="10">
        <f>G53*H53</f>
        <v>0</v>
      </c>
      <c r="J53" s="12">
        <f>I53+G53</f>
        <v>0</v>
      </c>
      <c r="K53" s="25"/>
    </row>
    <row r="54" spans="1:12" ht="20.25" customHeight="1" x14ac:dyDescent="0.2">
      <c r="A54" s="43"/>
      <c r="B54" s="43"/>
      <c r="C54" s="43"/>
      <c r="D54" s="43"/>
      <c r="E54" s="43"/>
      <c r="F54" s="43"/>
      <c r="G54" s="44"/>
      <c r="H54" s="45"/>
      <c r="I54" s="46"/>
      <c r="J54" s="46"/>
      <c r="K54" s="15"/>
    </row>
    <row r="55" spans="1:12" ht="16.5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2" ht="16.5" x14ac:dyDescent="0.2">
      <c r="A56" s="78" t="s">
        <v>12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1:12" ht="33" customHeight="1" x14ac:dyDescent="0.2">
      <c r="A57" s="79" t="s">
        <v>13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1"/>
    </row>
    <row r="58" spans="1:12" ht="16.5" x14ac:dyDescent="0.2">
      <c r="A58" s="70" t="s">
        <v>55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</row>
    <row r="59" spans="1:12" ht="16.5" x14ac:dyDescent="0.2">
      <c r="A59" s="82" t="s">
        <v>58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</row>
    <row r="60" spans="1:12" ht="16.5" x14ac:dyDescent="0.2">
      <c r="A60" s="70" t="s">
        <v>20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</row>
    <row r="61" spans="1:12" ht="16.5" x14ac:dyDescent="0.3">
      <c r="A61" s="71" t="s">
        <v>22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3"/>
    </row>
    <row r="62" spans="1:12" ht="16.5" x14ac:dyDescent="0.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16.5" x14ac:dyDescent="0.3">
      <c r="A63" s="28"/>
      <c r="B63" s="28"/>
      <c r="C63" s="77" t="s">
        <v>14</v>
      </c>
      <c r="D63" s="77"/>
      <c r="E63" s="77"/>
      <c r="F63" s="77"/>
      <c r="G63" s="77"/>
      <c r="H63" s="77"/>
      <c r="I63" s="77"/>
      <c r="J63" s="77"/>
      <c r="K63" s="77"/>
      <c r="L63" s="77"/>
    </row>
    <row r="64" spans="1:12" ht="16.5" x14ac:dyDescent="0.3">
      <c r="A64" s="29"/>
      <c r="B64" s="29"/>
      <c r="C64" s="29"/>
      <c r="D64" s="29" t="s">
        <v>15</v>
      </c>
      <c r="E64" s="29"/>
      <c r="F64" s="30"/>
      <c r="G64" s="29" t="s">
        <v>16</v>
      </c>
      <c r="H64" s="29"/>
      <c r="I64" s="29"/>
      <c r="J64" s="29"/>
      <c r="K64" s="29"/>
      <c r="L64" s="29"/>
    </row>
    <row r="65" spans="1:12" ht="16.5" x14ac:dyDescent="0.3">
      <c r="A65" s="29"/>
      <c r="B65" s="29"/>
      <c r="C65" s="29"/>
      <c r="D65" s="29" t="s">
        <v>17</v>
      </c>
      <c r="E65" s="29"/>
      <c r="F65" s="30"/>
      <c r="G65" s="31" t="s">
        <v>18</v>
      </c>
      <c r="H65" s="29"/>
      <c r="I65" s="29"/>
      <c r="J65" s="29"/>
      <c r="K65" s="29"/>
      <c r="L65" s="29"/>
    </row>
  </sheetData>
  <mergeCells count="57">
    <mergeCell ref="C63:L63"/>
    <mergeCell ref="A53:F53"/>
    <mergeCell ref="A56:L56"/>
    <mergeCell ref="A57:L57"/>
    <mergeCell ref="A58:L58"/>
    <mergeCell ref="A59:L59"/>
    <mergeCell ref="A41:F41"/>
    <mergeCell ref="C43:D43"/>
    <mergeCell ref="A42:K42"/>
    <mergeCell ref="A60:L60"/>
    <mergeCell ref="A61:L61"/>
    <mergeCell ref="C52:D52"/>
    <mergeCell ref="C46:D46"/>
    <mergeCell ref="A45:K45"/>
    <mergeCell ref="C49:D49"/>
    <mergeCell ref="A48:K48"/>
    <mergeCell ref="A51:K51"/>
    <mergeCell ref="A36:K36"/>
    <mergeCell ref="C37:D37"/>
    <mergeCell ref="A38:F38"/>
    <mergeCell ref="A39:K39"/>
    <mergeCell ref="C40:D40"/>
    <mergeCell ref="A33:K33"/>
    <mergeCell ref="C34:D34"/>
    <mergeCell ref="A35:F35"/>
    <mergeCell ref="C19:D19"/>
    <mergeCell ref="C13:D13"/>
    <mergeCell ref="A14:F14"/>
    <mergeCell ref="A15:K15"/>
    <mergeCell ref="A32:F32"/>
    <mergeCell ref="A26:F26"/>
    <mergeCell ref="A27:K27"/>
    <mergeCell ref="A1:C1"/>
    <mergeCell ref="A24:K24"/>
    <mergeCell ref="C25:D25"/>
    <mergeCell ref="A6:K6"/>
    <mergeCell ref="A9:K9"/>
    <mergeCell ref="A11:F11"/>
    <mergeCell ref="A8:F8"/>
    <mergeCell ref="A12:K12"/>
    <mergeCell ref="C10:D10"/>
    <mergeCell ref="C31:D31"/>
    <mergeCell ref="A2:K2"/>
    <mergeCell ref="A21:K21"/>
    <mergeCell ref="A23:F23"/>
    <mergeCell ref="C22:D22"/>
    <mergeCell ref="A17:F17"/>
    <mergeCell ref="A18:K18"/>
    <mergeCell ref="A20:F20"/>
    <mergeCell ref="C4:D4"/>
    <mergeCell ref="C5:D5"/>
    <mergeCell ref="C7:D7"/>
    <mergeCell ref="C16:D16"/>
    <mergeCell ref="C28:D28"/>
    <mergeCell ref="A29:F29"/>
    <mergeCell ref="A30:K30"/>
    <mergeCell ref="A3:K3"/>
  </mergeCells>
  <phoneticPr fontId="0" type="noConversion"/>
  <pageMargins left="0.25" right="0.25" top="0.36" bottom="0.16" header="0.22" footer="0.16"/>
  <pageSetup paperSize="9" scale="77" fitToHeight="0" orientation="landscape" r:id="rId1"/>
  <headerFooter alignWithMargins="0"/>
  <rowBreaks count="2" manualBreakCount="2">
    <brk id="11" max="10" man="1"/>
    <brk id="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asortymentowo-cenowy</vt:lpstr>
      <vt:lpstr>'formularz asortymentowo-cenowy'!Obszar_wydruku</vt:lpstr>
    </vt:vector>
  </TitlesOfParts>
  <Company>SPZZOZD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Katarzyna Kuszyk | Łukasiewicz – INS</cp:lastModifiedBy>
  <cp:lastPrinted>2023-02-17T08:36:21Z</cp:lastPrinted>
  <dcterms:created xsi:type="dcterms:W3CDTF">2006-11-22T09:30:07Z</dcterms:created>
  <dcterms:modified xsi:type="dcterms:W3CDTF">2024-03-14T09:04:45Z</dcterms:modified>
</cp:coreProperties>
</file>