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ariusz.kawalko\Desktop\przetargi\ryby\2024\luty\"/>
    </mc:Choice>
  </mc:AlternateContent>
  <xr:revisionPtr revIDLastSave="0" documentId="13_ncr:1_{398E2FB2-284D-4205-AD11-04E3577E31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yby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H10" i="1"/>
  <c r="H11" i="1"/>
  <c r="H12" i="1"/>
  <c r="H13" i="1"/>
  <c r="K13" i="1" s="1"/>
  <c r="H14" i="1"/>
  <c r="H15" i="1"/>
  <c r="H16" i="1"/>
  <c r="H17" i="1"/>
  <c r="H18" i="1"/>
  <c r="H19" i="1"/>
  <c r="H20" i="1"/>
  <c r="H6" i="1"/>
  <c r="H8" i="1"/>
  <c r="H21" i="1"/>
  <c r="H5" i="1"/>
  <c r="H22" i="1"/>
  <c r="H4" i="1"/>
  <c r="H9" i="1"/>
  <c r="H23" i="1"/>
  <c r="H7" i="1"/>
  <c r="K15" i="1" l="1"/>
  <c r="J12" i="1"/>
  <c r="K12" i="1" s="1"/>
  <c r="L25" i="1"/>
  <c r="J10" i="1"/>
  <c r="K10" i="1" s="1"/>
  <c r="J6" i="1"/>
  <c r="K6" i="1" s="1"/>
  <c r="K17" i="1"/>
  <c r="J5" i="1"/>
  <c r="K5" i="1" s="1"/>
  <c r="J4" i="1"/>
  <c r="K4" i="1" s="1"/>
  <c r="K14" i="1"/>
  <c r="J21" i="1"/>
  <c r="K21" i="1" s="1"/>
  <c r="J9" i="1"/>
  <c r="K9" i="1" s="1"/>
  <c r="J19" i="1"/>
  <c r="K19" i="1" s="1"/>
  <c r="J7" i="1"/>
  <c r="K7" i="1" s="1"/>
  <c r="J11" i="1"/>
  <c r="K11" i="1" s="1"/>
  <c r="K18" i="1"/>
  <c r="J23" i="1"/>
  <c r="K23" i="1" s="1"/>
  <c r="J22" i="1"/>
  <c r="K22" i="1" s="1"/>
  <c r="J20" i="1"/>
  <c r="K20" i="1" s="1"/>
  <c r="J8" i="1"/>
  <c r="K8" i="1" s="1"/>
  <c r="K16" i="1"/>
  <c r="L29" i="1" l="1"/>
</calcChain>
</file>

<file path=xl/sharedStrings.xml><?xml version="1.0" encoding="utf-8"?>
<sst xmlns="http://schemas.openxmlformats.org/spreadsheetml/2006/main" count="78" uniqueCount="58">
  <si>
    <t>Ryby mrożone</t>
  </si>
  <si>
    <t>NAZWA PRODUKTU</t>
  </si>
  <si>
    <t>OPIS PRODUKTU</t>
  </si>
  <si>
    <t>Ilość do zamówienia</t>
  </si>
  <si>
    <t>Jednostka</t>
  </si>
  <si>
    <t>cena netto</t>
  </si>
  <si>
    <t xml:space="preserve">Wartość netto </t>
  </si>
  <si>
    <t>Nazwa producenta</t>
  </si>
  <si>
    <t xml:space="preserve">Mintaj mrożony </t>
  </si>
  <si>
    <t>kg</t>
  </si>
  <si>
    <t xml:space="preserve">Miruna mrożona </t>
  </si>
  <si>
    <t>Mrożony filet z miruny , bez skóry SHP , opakowanie min.5kg, filety  układane  warstwami na przemian z foliowymi przekładkami, opakowanie min.5kg, waga 1szt min.170-500 , opakowanie min.5kg, filety luzno pakowane ,nie połamane utrzymane w temp. min.-18°C w cyklu w całym cyklu produkcyjno- transportowym</t>
  </si>
  <si>
    <t>Filet mintaj kostka panierowany</t>
  </si>
  <si>
    <t>Filet z mintaja  mrożony prasowany kostka w panierce, wstępnie obsmażony, panierka chrupka,zawartość fileta z minataja min 58%, produkt gotowy do spożycia po obróbce termicznej we fryturze lub piecu konwekcyjnym waga porcji 100-110g,  opakowanie netto od 4000 do 5100 gr</t>
  </si>
  <si>
    <t>Filet z mintaja w panierce</t>
  </si>
  <si>
    <t xml:space="preserve"> Filet z mintaja w panierce głęboko mrożony , wstępnie obsmażony, panierka chrupka , zawartość fileta z minataja min 58% bez śladów rozmrożenia, połamania, nadający się do spożycia po obróbce termicznej we fryturze lub piecu konwekcyjnym waga porcji 180-190g opakowanie netto od 4500 do 5500 gr</t>
  </si>
  <si>
    <t>Pstrąg patroszony z głową</t>
  </si>
  <si>
    <t xml:space="preserve"> Mrożony pstrąg patroszony z głową, IQF glazura max 18% , 1szt min.200-350, opakowanie min.5kg  tusze luzno pakowane ,nie połamane, utrzymany w stałej temp.mrożenia min-18°C w całym cyklu produkcyjno- transportowym</t>
  </si>
  <si>
    <t xml:space="preserve">Łosoś filet porcja </t>
  </si>
  <si>
    <t>Kalibrowane mrożone porcje  fileta z łososia bez skóry, IQF,  w rozmiarze od 180-200 gram. Pakowane w formie vacuum,  nie połamane, utrzymany w stałej temp.mrożenia min-18°C w całym cyklu produkcyjno- transportowym</t>
  </si>
  <si>
    <t xml:space="preserve">Dorsz czarny filet </t>
  </si>
  <si>
    <t>Mrożony filet z  dorsza czarnego bez skóry  waga 1szt min  od  240-500g SHP opakowanie min.5kg, filety  układane  warstwami na przemian z foliowymi przekładkami. ,nie połamane, utrzymany w stałej temp.mrożenia min-18°C w całym cyklu produkcyjno- transportowym</t>
  </si>
  <si>
    <t>Karmazyn filet ze skórą</t>
  </si>
  <si>
    <t>Karmazyn filet bez skóry, od 185-450g,IQF glazura max 20% mrożony,kart min 5kg , luzno pakowane ,nie połamane, utrzymany w stałej temp.mrożenia min-18°C w całym cyklu produkcyjno- transportowym</t>
  </si>
  <si>
    <t xml:space="preserve">Karmazyn filet bez skóry </t>
  </si>
  <si>
    <t>Karmazyn filet ze skórą, od 160-220g,IQF glazura max 20% mrożony,kart min 5kg , luzno pakowane ,nie połamane, utrzymany w stałej temp.mrożenia min-18°C w całym cyklu produkcyjno- transportowym</t>
  </si>
  <si>
    <t>Okoń morski</t>
  </si>
  <si>
    <t>Okoń morski, filet ze skórą 80/120g ,IQF glazura max 20% mrożony,kart min 5-15kg , luzno pakowane ,nie połamane, utrzymany w stałej temp.mrożenia min-18°C w całym cyklu produkcyjno- transportowym</t>
  </si>
  <si>
    <t xml:space="preserve">Sandacz filet z/s </t>
  </si>
  <si>
    <t>Sandacz filet z/s 170/230g mrożony ,IQF glazura max 20% mrożony,kart min 5-15kg , luzno pakowane ,nie połamane, utrzymany w stałej temp.mrożenia min-18°C w całym cyklu produkcyjno- transportowym</t>
  </si>
  <si>
    <t xml:space="preserve"> Jesiotr filet ze skórą</t>
  </si>
  <si>
    <t>Jesiotr filet ze skórą,  mrożony IWP, 1-2KG kart min 5-15kg , luzno pakowane ,nie połamane, utrzymany w stałej temp.mrożenia min-18°C w całym cyklu produkcyjno- transportowym</t>
  </si>
  <si>
    <t>Pstrąg filet</t>
  </si>
  <si>
    <t>Pstrąg filet ze skórą mrożony, od 160-220g,IQF glazura max 20% mrożony,kart min 5-15kg , luzno pakowane ,nie połamane, utrzymany w stałej temp.mrożenia min-18°C w całym cyklu produkcyjno- transportowym</t>
  </si>
  <si>
    <t>Halibut niebieski steki </t>
  </si>
  <si>
    <t>Halibut niebieski steki , od 180-220g,IQF glazura max 20% mrożony,kart min 5-15kg , luzno pakowane ,nie połamane, utrzymany w stałej temp.mrożenia min-18°C w całym cyklu produkcyjno- transportowym</t>
  </si>
  <si>
    <t>Tuńczyk polędwica mrożona</t>
  </si>
  <si>
    <t>Tuńczyk polędwica mrożona 2-6 kg , pakowane po 1 szt. w foliowe worki vacuum. Produkt głęboko mrożony, utrzymany w stałej temp.mrożenia min-18°C w całym cyklu produkcyjno- transportowym</t>
  </si>
  <si>
    <t>filet z miruny (macruronus novaezelandiae)   w ciescie piwnym głęboko mrożony  wstępnie obsmażony, panierka chrupka,zawartość fileta z miruny min 66%,waga opakowania od 0,75-5 kg, produkt gotowy do spożycia po obróbce termicznej waga porcji 60-160g</t>
  </si>
  <si>
    <t>Filet z mintaja  w panierce głęboko mrożony  wstępnie obsmażony, panierka chrupka,zawartość fileta z minataja min 60%,waga opakowania od 4 do 5 kg, produkt gotowy do spożycia po obróbce termicznej waga porcji 140-160g</t>
  </si>
  <si>
    <t>wartość netto</t>
  </si>
  <si>
    <t>wartość vat 5%</t>
  </si>
  <si>
    <t>wartość vat 8%</t>
  </si>
  <si>
    <t>wartość vat 23%</t>
  </si>
  <si>
    <t>wartość brutto</t>
  </si>
  <si>
    <t>stawka vat</t>
  </si>
  <si>
    <t>wartość vat</t>
  </si>
  <si>
    <t>L.p</t>
  </si>
  <si>
    <t>Łosoś filet cały ze skórą</t>
  </si>
  <si>
    <t>Filety świeży z łososia, Trym C, 1,8 – 2,2 kg, vacuum, mrozone, ze skórą, bez glazury, IQF. Produkt głęboko mrożony, utrzymany w stałej temp.mrożenia min-18°C w całym cyklu produkcyjno- transportowym.</t>
  </si>
  <si>
    <t>Łosoś filet, porcja/stek/dzwonek</t>
  </si>
  <si>
    <t>Karp filet cały</t>
  </si>
  <si>
    <t>Miruna w cieście mrożona</t>
  </si>
  <si>
    <t xml:space="preserve">Filet z mintaj w panierce </t>
  </si>
  <si>
    <t>Kalibrowane świeże filety z łososia, vacuum, mrozone, ze skórą, glazura max. 10%. IQF,  w rozmiarze od 180-200 gram. Stek/dzwonek w przekroju poprzecznym ryby. Produkt głęboko mrożony, utrzymany w stałej temp.mrożenia min-18°C w całym cyklu produkcyjno- transportowym.</t>
  </si>
  <si>
    <t>Karp filet ze skórą, 300-500 g, mrożny, IQF, glazura max 20%. Produkt głęboko mrożony, utrzymany w stałej temp.mrożenia min-18°C w całym cyklu produkcyjno- transportowym.</t>
  </si>
  <si>
    <t>Uwagi</t>
  </si>
  <si>
    <t>Mrożony filet z mintaja bez skóry SHP , opakowanie min.5kg, filety  układane  warstwami na przemian z foliowymi przekładkami, opakowanie min.5kg, waga 1szt min.60-110 ,filety luzno pakowane ,nie połamane, utrzymany w stałej temp.mrożenia min-18°C w całym cyklu produkcyjno- transportowym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</si>
</sst>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sz val="9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2" borderId="1" applyNumberFormat="0" applyAlignment="0" applyProtection="0"/>
    <xf numFmtId="0" fontId="5" fillId="4" borderId="2" applyNumberFormat="0" applyAlignment="0" applyProtection="0"/>
  </cellStyleXfs>
  <cellXfs count="26">
    <xf numFmtId="0" fontId="0" fillId="0" borderId="0" xfId="0"/>
    <xf numFmtId="0" fontId="5" fillId="4" borderId="2" xfId="4" applyAlignment="1" applyProtection="1">
      <alignment horizontal="center" vertical="center"/>
      <protection locked="0"/>
    </xf>
    <xf numFmtId="10" fontId="5" fillId="4" borderId="2" xfId="4" applyNumberFormat="1" applyAlignment="1" applyProtection="1">
      <alignment horizontal="center" vertical="center"/>
      <protection locked="0"/>
    </xf>
    <xf numFmtId="0" fontId="5" fillId="4" borderId="4" xfId="4" applyBorder="1" applyAlignment="1" applyProtection="1">
      <alignment horizontal="center" vertical="center"/>
      <protection locked="0"/>
    </xf>
    <xf numFmtId="0" fontId="5" fillId="4" borderId="5" xfId="4" applyBorder="1" applyAlignment="1" applyProtection="1">
      <alignment horizontal="center" vertical="center" wrapText="1"/>
      <protection locked="0"/>
    </xf>
    <xf numFmtId="0" fontId="5" fillId="4" borderId="5" xfId="4" applyBorder="1" applyAlignment="1" applyProtection="1">
      <alignment horizontal="center" vertical="center" wrapText="1"/>
    </xf>
    <xf numFmtId="0" fontId="5" fillId="4" borderId="2" xfId="4" applyAlignment="1" applyProtection="1">
      <alignment horizontal="center" vertical="center" wrapText="1"/>
    </xf>
    <xf numFmtId="0" fontId="5" fillId="4" borderId="2" xfId="4" applyAlignment="1" applyProtection="1">
      <alignment horizontal="center" vertical="center"/>
    </xf>
    <xf numFmtId="0" fontId="5" fillId="6" borderId="2" xfId="4" applyFill="1" applyAlignment="1" applyProtection="1">
      <alignment horizontal="center" vertical="center" wrapText="1"/>
    </xf>
    <xf numFmtId="0" fontId="5" fillId="4" borderId="5" xfId="4" applyBorder="1" applyAlignment="1" applyProtection="1">
      <alignment horizontal="center" vertical="center"/>
    </xf>
    <xf numFmtId="0" fontId="5" fillId="4" borderId="2" xfId="4" applyAlignment="1" applyProtection="1">
      <alignment horizontal="center" vertical="center" wrapText="1"/>
      <protection locked="0"/>
    </xf>
    <xf numFmtId="0" fontId="5" fillId="4" borderId="8" xfId="4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4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5" borderId="3" xfId="4" applyFill="1" applyBorder="1" applyAlignment="1" applyProtection="1">
      <alignment horizontal="center" vertical="center"/>
      <protection locked="0"/>
    </xf>
    <xf numFmtId="0" fontId="5" fillId="4" borderId="2" xfId="4" applyAlignment="1" applyProtection="1">
      <alignment horizontal="center"/>
      <protection locked="0"/>
    </xf>
    <xf numFmtId="0" fontId="5" fillId="4" borderId="6" xfId="4" applyBorder="1" applyAlignment="1" applyProtection="1">
      <alignment horizontal="center"/>
      <protection locked="0"/>
    </xf>
    <xf numFmtId="0" fontId="5" fillId="4" borderId="7" xfId="4" applyBorder="1" applyAlignment="1" applyProtection="1">
      <alignment horizontal="center"/>
      <protection locked="0"/>
    </xf>
    <xf numFmtId="0" fontId="5" fillId="4" borderId="2" xfId="4" applyAlignment="1" applyProtection="1">
      <alignment horizontal="center" vertical="center" wrapText="1"/>
      <protection locked="0"/>
    </xf>
  </cellXfs>
  <cellStyles count="5">
    <cellStyle name="Dane wyjściowe" xfId="4" builtinId="21"/>
    <cellStyle name="Normalny" xfId="0" builtinId="0"/>
    <cellStyle name="Normalny 2" xfId="1" xr:uid="{00000000-0005-0000-0000-000001000000}"/>
    <cellStyle name="Normalny 3" xfId="2" xr:uid="{00000000-0005-0000-0000-000002000000}"/>
    <cellStyle name="Uwaga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800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29"/>
  <sheetViews>
    <sheetView tabSelected="1" zoomScale="110" zoomScaleNormal="110" workbookViewId="0">
      <selection activeCell="L6" sqref="L6"/>
    </sheetView>
  </sheetViews>
  <sheetFormatPr defaultColWidth="8.6640625" defaultRowHeight="13.8" x14ac:dyDescent="0.25"/>
  <cols>
    <col min="1" max="1" width="12" style="12" customWidth="1"/>
    <col min="2" max="2" width="4.33203125" style="12" customWidth="1"/>
    <col min="3" max="3" width="24.88671875" style="12" customWidth="1"/>
    <col min="4" max="4" width="69.6640625" style="12" customWidth="1"/>
    <col min="5" max="5" width="11.109375" style="13" customWidth="1"/>
    <col min="6" max="6" width="9.21875" style="13" customWidth="1"/>
    <col min="7" max="7" width="9.44140625" style="19" customWidth="1"/>
    <col min="8" max="8" width="22.21875" style="20" customWidth="1"/>
    <col min="9" max="10" width="7.88671875" style="12" customWidth="1"/>
    <col min="11" max="11" width="9.5546875" style="12" customWidth="1"/>
    <col min="12" max="13" width="17.77734375" style="19" customWidth="1"/>
    <col min="14" max="14" width="13.33203125" style="12" bestFit="1" customWidth="1"/>
    <col min="15" max="15" width="11.21875" style="12" bestFit="1" customWidth="1"/>
    <col min="16" max="16384" width="8.6640625" style="12"/>
  </cols>
  <sheetData>
    <row r="2" spans="2:18" ht="14.4" x14ac:dyDescent="0.3"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11"/>
    </row>
    <row r="3" spans="2:18" s="13" customFormat="1" ht="28.8" x14ac:dyDescent="0.25">
      <c r="B3" s="9" t="s">
        <v>47</v>
      </c>
      <c r="C3" s="5" t="s">
        <v>1</v>
      </c>
      <c r="D3" s="5" t="s">
        <v>2</v>
      </c>
      <c r="E3" s="5" t="s">
        <v>3</v>
      </c>
      <c r="F3" s="5" t="s">
        <v>4</v>
      </c>
      <c r="G3" s="4" t="s">
        <v>5</v>
      </c>
      <c r="H3" s="4" t="s">
        <v>6</v>
      </c>
      <c r="I3" s="4" t="s">
        <v>45</v>
      </c>
      <c r="J3" s="4" t="s">
        <v>46</v>
      </c>
      <c r="K3" s="4" t="s">
        <v>44</v>
      </c>
      <c r="L3" s="4" t="s">
        <v>7</v>
      </c>
      <c r="M3" s="4" t="s">
        <v>56</v>
      </c>
    </row>
    <row r="4" spans="2:18" ht="43.2" x14ac:dyDescent="0.25">
      <c r="B4" s="7">
        <v>1</v>
      </c>
      <c r="C4" s="6" t="s">
        <v>30</v>
      </c>
      <c r="D4" s="6" t="s">
        <v>31</v>
      </c>
      <c r="E4" s="7">
        <v>5</v>
      </c>
      <c r="F4" s="7" t="s">
        <v>9</v>
      </c>
      <c r="G4" s="1"/>
      <c r="H4" s="1">
        <f t="shared" ref="H4:H20" si="0">E4*G4</f>
        <v>0</v>
      </c>
      <c r="I4" s="2"/>
      <c r="J4" s="1">
        <f t="shared" ref="J4:J18" si="1">H4*I4</f>
        <v>0</v>
      </c>
      <c r="K4" s="1">
        <f t="shared" ref="K4:K15" si="2">H4+J4</f>
        <v>0</v>
      </c>
      <c r="L4" s="1"/>
      <c r="M4" s="1"/>
    </row>
    <row r="5" spans="2:18" ht="57.6" x14ac:dyDescent="0.25">
      <c r="B5" s="7">
        <v>2</v>
      </c>
      <c r="C5" s="6" t="s">
        <v>20</v>
      </c>
      <c r="D5" s="6" t="s">
        <v>21</v>
      </c>
      <c r="E5" s="7">
        <v>100</v>
      </c>
      <c r="F5" s="7" t="s">
        <v>9</v>
      </c>
      <c r="G5" s="1"/>
      <c r="H5" s="1">
        <f t="shared" si="0"/>
        <v>0</v>
      </c>
      <c r="I5" s="2"/>
      <c r="J5" s="1">
        <f t="shared" si="1"/>
        <v>0</v>
      </c>
      <c r="K5" s="1">
        <f t="shared" si="2"/>
        <v>0</v>
      </c>
      <c r="L5" s="1"/>
      <c r="M5" s="1"/>
    </row>
    <row r="6" spans="2:18" s="15" customFormat="1" ht="62.4" customHeight="1" x14ac:dyDescent="0.25">
      <c r="B6" s="7">
        <v>3</v>
      </c>
      <c r="C6" s="6" t="s">
        <v>12</v>
      </c>
      <c r="D6" s="6" t="s">
        <v>13</v>
      </c>
      <c r="E6" s="6">
        <v>50</v>
      </c>
      <c r="F6" s="7" t="s">
        <v>9</v>
      </c>
      <c r="G6" s="1"/>
      <c r="H6" s="1">
        <f t="shared" si="0"/>
        <v>0</v>
      </c>
      <c r="I6" s="2"/>
      <c r="J6" s="1">
        <f t="shared" si="1"/>
        <v>0</v>
      </c>
      <c r="K6" s="1">
        <f t="shared" si="2"/>
        <v>0</v>
      </c>
      <c r="L6" s="1"/>
      <c r="M6" s="1"/>
      <c r="N6" s="14"/>
      <c r="O6" s="14"/>
      <c r="P6" s="14"/>
      <c r="Q6" s="14"/>
      <c r="R6" s="14"/>
    </row>
    <row r="7" spans="2:18" s="15" customFormat="1" ht="43.2" x14ac:dyDescent="0.25">
      <c r="B7" s="7">
        <v>4</v>
      </c>
      <c r="C7" s="6" t="s">
        <v>53</v>
      </c>
      <c r="D7" s="6" t="s">
        <v>39</v>
      </c>
      <c r="E7" s="7">
        <v>50</v>
      </c>
      <c r="F7" s="7" t="s">
        <v>9</v>
      </c>
      <c r="G7" s="1"/>
      <c r="H7" s="1">
        <f t="shared" si="0"/>
        <v>0</v>
      </c>
      <c r="I7" s="2"/>
      <c r="J7" s="1">
        <f t="shared" si="1"/>
        <v>0</v>
      </c>
      <c r="K7" s="1">
        <f t="shared" si="2"/>
        <v>0</v>
      </c>
      <c r="L7" s="1"/>
      <c r="M7" s="1"/>
    </row>
    <row r="8" spans="2:18" ht="72" x14ac:dyDescent="0.25">
      <c r="B8" s="7">
        <v>5</v>
      </c>
      <c r="C8" s="6" t="s">
        <v>14</v>
      </c>
      <c r="D8" s="6" t="s">
        <v>15</v>
      </c>
      <c r="E8" s="6">
        <v>50</v>
      </c>
      <c r="F8" s="7" t="s">
        <v>9</v>
      </c>
      <c r="G8" s="1"/>
      <c r="H8" s="1">
        <f t="shared" si="0"/>
        <v>0</v>
      </c>
      <c r="I8" s="2"/>
      <c r="J8" s="1">
        <f t="shared" si="1"/>
        <v>0</v>
      </c>
      <c r="K8" s="1">
        <f t="shared" si="2"/>
        <v>0</v>
      </c>
      <c r="L8" s="1"/>
      <c r="M8" s="1"/>
    </row>
    <row r="9" spans="2:18" s="16" customFormat="1" ht="43.2" x14ac:dyDescent="0.25">
      <c r="B9" s="7">
        <v>6</v>
      </c>
      <c r="C9" s="6" t="s">
        <v>34</v>
      </c>
      <c r="D9" s="6" t="s">
        <v>35</v>
      </c>
      <c r="E9" s="7">
        <v>5</v>
      </c>
      <c r="F9" s="7" t="s">
        <v>9</v>
      </c>
      <c r="G9" s="1"/>
      <c r="H9" s="1">
        <f t="shared" si="0"/>
        <v>0</v>
      </c>
      <c r="I9" s="2"/>
      <c r="J9" s="1">
        <f t="shared" si="1"/>
        <v>0</v>
      </c>
      <c r="K9" s="1">
        <f t="shared" si="2"/>
        <v>0</v>
      </c>
      <c r="L9" s="1"/>
      <c r="M9" s="1"/>
    </row>
    <row r="10" spans="2:18" s="16" customFormat="1" ht="43.2" x14ac:dyDescent="0.25">
      <c r="B10" s="7">
        <v>7</v>
      </c>
      <c r="C10" s="6" t="s">
        <v>24</v>
      </c>
      <c r="D10" s="6" t="s">
        <v>25</v>
      </c>
      <c r="E10" s="7">
        <v>5</v>
      </c>
      <c r="F10" s="7" t="s">
        <v>9</v>
      </c>
      <c r="G10" s="1"/>
      <c r="H10" s="1">
        <f t="shared" si="0"/>
        <v>0</v>
      </c>
      <c r="I10" s="2"/>
      <c r="J10" s="1">
        <f t="shared" si="1"/>
        <v>0</v>
      </c>
      <c r="K10" s="1">
        <f t="shared" si="2"/>
        <v>0</v>
      </c>
      <c r="L10" s="1"/>
      <c r="M10" s="1"/>
    </row>
    <row r="11" spans="2:18" ht="43.2" x14ac:dyDescent="0.25">
      <c r="B11" s="7">
        <v>8</v>
      </c>
      <c r="C11" s="6" t="s">
        <v>22</v>
      </c>
      <c r="D11" s="6" t="s">
        <v>23</v>
      </c>
      <c r="E11" s="7">
        <v>5</v>
      </c>
      <c r="F11" s="7" t="s">
        <v>9</v>
      </c>
      <c r="G11" s="1"/>
      <c r="H11" s="1">
        <f t="shared" si="0"/>
        <v>0</v>
      </c>
      <c r="I11" s="2"/>
      <c r="J11" s="1">
        <f t="shared" si="1"/>
        <v>0</v>
      </c>
      <c r="K11" s="1">
        <f t="shared" si="2"/>
        <v>0</v>
      </c>
      <c r="L11" s="1"/>
      <c r="M11" s="1"/>
    </row>
    <row r="12" spans="2:18" ht="43.2" x14ac:dyDescent="0.25">
      <c r="B12" s="7">
        <v>9</v>
      </c>
      <c r="C12" s="6" t="s">
        <v>51</v>
      </c>
      <c r="D12" s="6" t="s">
        <v>55</v>
      </c>
      <c r="E12" s="7">
        <v>30</v>
      </c>
      <c r="F12" s="7" t="s">
        <v>9</v>
      </c>
      <c r="G12" s="1"/>
      <c r="H12" s="1">
        <f t="shared" si="0"/>
        <v>0</v>
      </c>
      <c r="I12" s="2"/>
      <c r="J12" s="1">
        <f t="shared" si="1"/>
        <v>0</v>
      </c>
      <c r="K12" s="1">
        <f t="shared" si="2"/>
        <v>0</v>
      </c>
      <c r="L12" s="1"/>
      <c r="M12" s="1"/>
    </row>
    <row r="13" spans="2:18" ht="43.2" x14ac:dyDescent="0.25">
      <c r="B13" s="7">
        <v>10</v>
      </c>
      <c r="C13" s="6" t="s">
        <v>48</v>
      </c>
      <c r="D13" s="6" t="s">
        <v>49</v>
      </c>
      <c r="E13" s="7">
        <v>60</v>
      </c>
      <c r="F13" s="7" t="s">
        <v>9</v>
      </c>
      <c r="G13" s="1"/>
      <c r="H13" s="1">
        <f t="shared" si="0"/>
        <v>0</v>
      </c>
      <c r="I13" s="2"/>
      <c r="J13" s="1">
        <f t="shared" si="1"/>
        <v>0</v>
      </c>
      <c r="K13" s="1">
        <f t="shared" si="2"/>
        <v>0</v>
      </c>
      <c r="L13" s="1"/>
      <c r="M13" s="1"/>
    </row>
    <row r="14" spans="2:18" ht="43.2" x14ac:dyDescent="0.25">
      <c r="B14" s="7">
        <v>11</v>
      </c>
      <c r="C14" s="6" t="s">
        <v>18</v>
      </c>
      <c r="D14" s="6" t="s">
        <v>19</v>
      </c>
      <c r="E14" s="7">
        <v>10</v>
      </c>
      <c r="F14" s="7" t="s">
        <v>9</v>
      </c>
      <c r="G14" s="1"/>
      <c r="H14" s="1">
        <f t="shared" si="0"/>
        <v>0</v>
      </c>
      <c r="I14" s="2"/>
      <c r="J14" s="1">
        <f t="shared" si="1"/>
        <v>0</v>
      </c>
      <c r="K14" s="1">
        <f t="shared" si="2"/>
        <v>0</v>
      </c>
      <c r="L14" s="1"/>
      <c r="M14" s="1"/>
      <c r="N14" s="17"/>
    </row>
    <row r="15" spans="2:18" ht="57.6" x14ac:dyDescent="0.25">
      <c r="B15" s="7">
        <v>12</v>
      </c>
      <c r="C15" s="8" t="s">
        <v>50</v>
      </c>
      <c r="D15" s="6" t="s">
        <v>54</v>
      </c>
      <c r="E15" s="7">
        <v>20</v>
      </c>
      <c r="F15" s="7" t="s">
        <v>9</v>
      </c>
      <c r="G15" s="1"/>
      <c r="H15" s="1">
        <f t="shared" si="0"/>
        <v>0</v>
      </c>
      <c r="I15" s="2"/>
      <c r="J15" s="1">
        <f t="shared" si="1"/>
        <v>0</v>
      </c>
      <c r="K15" s="1">
        <f t="shared" si="2"/>
        <v>0</v>
      </c>
      <c r="L15" s="1"/>
      <c r="M15" s="1"/>
      <c r="N15" s="18"/>
    </row>
    <row r="16" spans="2:18" ht="57.6" x14ac:dyDescent="0.25">
      <c r="B16" s="7">
        <v>13</v>
      </c>
      <c r="C16" s="6" t="s">
        <v>8</v>
      </c>
      <c r="D16" s="6" t="s">
        <v>57</v>
      </c>
      <c r="E16" s="7">
        <v>10</v>
      </c>
      <c r="F16" s="7" t="s">
        <v>9</v>
      </c>
      <c r="G16" s="1"/>
      <c r="H16" s="1">
        <f t="shared" si="0"/>
        <v>0</v>
      </c>
      <c r="I16" s="2"/>
      <c r="J16" s="1">
        <f t="shared" si="1"/>
        <v>0</v>
      </c>
      <c r="K16" s="1">
        <f t="shared" ref="K16:K22" si="3">H16+J16</f>
        <v>0</v>
      </c>
      <c r="L16" s="1"/>
      <c r="M16" s="1"/>
    </row>
    <row r="17" spans="2:14" ht="72" x14ac:dyDescent="0.25">
      <c r="B17" s="7">
        <v>14</v>
      </c>
      <c r="C17" s="6" t="s">
        <v>10</v>
      </c>
      <c r="D17" s="6" t="s">
        <v>11</v>
      </c>
      <c r="E17" s="7">
        <v>10</v>
      </c>
      <c r="F17" s="7" t="s">
        <v>9</v>
      </c>
      <c r="G17" s="1"/>
      <c r="H17" s="1">
        <f t="shared" si="0"/>
        <v>0</v>
      </c>
      <c r="I17" s="2"/>
      <c r="J17" s="1">
        <f t="shared" si="1"/>
        <v>0</v>
      </c>
      <c r="K17" s="1">
        <f t="shared" si="3"/>
        <v>0</v>
      </c>
      <c r="L17" s="1"/>
      <c r="M17" s="1"/>
    </row>
    <row r="18" spans="2:14" ht="57.6" x14ac:dyDescent="0.25">
      <c r="B18" s="7">
        <v>15</v>
      </c>
      <c r="C18" s="6" t="s">
        <v>52</v>
      </c>
      <c r="D18" s="6" t="s">
        <v>38</v>
      </c>
      <c r="E18" s="7">
        <v>10</v>
      </c>
      <c r="F18" s="7" t="s">
        <v>9</v>
      </c>
      <c r="G18" s="1"/>
      <c r="H18" s="1">
        <f t="shared" si="0"/>
        <v>0</v>
      </c>
      <c r="I18" s="2"/>
      <c r="J18" s="1">
        <f t="shared" si="1"/>
        <v>0</v>
      </c>
      <c r="K18" s="1">
        <f t="shared" si="3"/>
        <v>0</v>
      </c>
      <c r="L18" s="1"/>
      <c r="M18" s="1"/>
    </row>
    <row r="19" spans="2:14" ht="43.2" x14ac:dyDescent="0.25">
      <c r="B19" s="7">
        <v>16</v>
      </c>
      <c r="C19" s="6" t="s">
        <v>26</v>
      </c>
      <c r="D19" s="6" t="s">
        <v>27</v>
      </c>
      <c r="E19" s="7">
        <v>5</v>
      </c>
      <c r="F19" s="7" t="s">
        <v>9</v>
      </c>
      <c r="G19" s="1"/>
      <c r="H19" s="1">
        <f t="shared" si="0"/>
        <v>0</v>
      </c>
      <c r="I19" s="2"/>
      <c r="J19" s="1">
        <f t="shared" ref="J19:J22" si="4">H19*I19</f>
        <v>0</v>
      </c>
      <c r="K19" s="1">
        <f t="shared" si="3"/>
        <v>0</v>
      </c>
      <c r="L19" s="1"/>
      <c r="M19" s="1"/>
    </row>
    <row r="20" spans="2:14" ht="43.2" x14ac:dyDescent="0.25">
      <c r="B20" s="7">
        <v>17</v>
      </c>
      <c r="C20" s="6" t="s">
        <v>32</v>
      </c>
      <c r="D20" s="6" t="s">
        <v>33</v>
      </c>
      <c r="E20" s="7">
        <v>5</v>
      </c>
      <c r="F20" s="7" t="s">
        <v>9</v>
      </c>
      <c r="G20" s="1"/>
      <c r="H20" s="1">
        <f t="shared" si="0"/>
        <v>0</v>
      </c>
      <c r="I20" s="2"/>
      <c r="J20" s="1">
        <f t="shared" si="4"/>
        <v>0</v>
      </c>
      <c r="K20" s="1">
        <f t="shared" si="3"/>
        <v>0</v>
      </c>
      <c r="L20" s="1"/>
      <c r="M20" s="1"/>
    </row>
    <row r="21" spans="2:14" ht="43.2" x14ac:dyDescent="0.25">
      <c r="B21" s="7">
        <v>18</v>
      </c>
      <c r="C21" s="6" t="s">
        <v>16</v>
      </c>
      <c r="D21" s="6" t="s">
        <v>17</v>
      </c>
      <c r="E21" s="7">
        <v>10</v>
      </c>
      <c r="F21" s="7" t="s">
        <v>9</v>
      </c>
      <c r="G21" s="1"/>
      <c r="H21" s="1">
        <f t="shared" ref="H21:H22" si="5">E21*G21</f>
        <v>0</v>
      </c>
      <c r="I21" s="2"/>
      <c r="J21" s="1">
        <f t="shared" si="4"/>
        <v>0</v>
      </c>
      <c r="K21" s="1">
        <f t="shared" si="3"/>
        <v>0</v>
      </c>
      <c r="L21" s="1"/>
      <c r="M21" s="1"/>
    </row>
    <row r="22" spans="2:14" ht="43.2" x14ac:dyDescent="0.25">
      <c r="B22" s="7">
        <v>19</v>
      </c>
      <c r="C22" s="6" t="s">
        <v>28</v>
      </c>
      <c r="D22" s="6" t="s">
        <v>29</v>
      </c>
      <c r="E22" s="7">
        <v>10</v>
      </c>
      <c r="F22" s="7" t="s">
        <v>9</v>
      </c>
      <c r="G22" s="1"/>
      <c r="H22" s="1">
        <f t="shared" si="5"/>
        <v>0</v>
      </c>
      <c r="I22" s="2"/>
      <c r="J22" s="1">
        <f t="shared" si="4"/>
        <v>0</v>
      </c>
      <c r="K22" s="1">
        <f t="shared" si="3"/>
        <v>0</v>
      </c>
      <c r="L22" s="1"/>
      <c r="M22" s="1"/>
    </row>
    <row r="23" spans="2:14" s="16" customFormat="1" ht="43.2" x14ac:dyDescent="0.25">
      <c r="B23" s="7">
        <v>20</v>
      </c>
      <c r="C23" s="6" t="s">
        <v>36</v>
      </c>
      <c r="D23" s="6" t="s">
        <v>37</v>
      </c>
      <c r="E23" s="7">
        <v>5</v>
      </c>
      <c r="F23" s="7" t="s">
        <v>9</v>
      </c>
      <c r="G23" s="1"/>
      <c r="H23" s="1">
        <f>E23*G23</f>
        <v>0</v>
      </c>
      <c r="I23" s="2"/>
      <c r="J23" s="3">
        <f>H23*I23</f>
        <v>0</v>
      </c>
      <c r="K23" s="3">
        <f>H23+J23</f>
        <v>0</v>
      </c>
      <c r="L23" s="1"/>
      <c r="M23" s="1"/>
    </row>
    <row r="24" spans="2:14" ht="14.4" x14ac:dyDescent="0.25">
      <c r="J24" s="21"/>
      <c r="K24" s="21"/>
      <c r="N24" s="18"/>
    </row>
    <row r="25" spans="2:14" ht="15" customHeight="1" x14ac:dyDescent="0.3">
      <c r="H25" s="25" t="s">
        <v>40</v>
      </c>
      <c r="I25" s="25"/>
      <c r="J25" s="10"/>
      <c r="K25" s="10"/>
      <c r="L25" s="22">
        <f>SUM(H4:H23)</f>
        <v>0</v>
      </c>
      <c r="M25" s="22"/>
    </row>
    <row r="26" spans="2:14" ht="15" customHeight="1" x14ac:dyDescent="0.3">
      <c r="H26" s="25" t="s">
        <v>41</v>
      </c>
      <c r="I26" s="25"/>
      <c r="J26" s="10"/>
      <c r="K26" s="10"/>
      <c r="L26" s="22"/>
      <c r="M26" s="22"/>
    </row>
    <row r="27" spans="2:14" ht="15" customHeight="1" x14ac:dyDescent="0.3">
      <c r="H27" s="25" t="s">
        <v>42</v>
      </c>
      <c r="I27" s="25"/>
      <c r="J27" s="10"/>
      <c r="K27" s="10"/>
      <c r="L27" s="22"/>
      <c r="M27" s="22"/>
    </row>
    <row r="28" spans="2:14" ht="12.75" customHeight="1" x14ac:dyDescent="0.3">
      <c r="H28" s="25" t="s">
        <v>43</v>
      </c>
      <c r="I28" s="25"/>
      <c r="J28" s="10"/>
      <c r="K28" s="10"/>
      <c r="L28" s="22"/>
      <c r="M28" s="22"/>
    </row>
    <row r="29" spans="2:14" ht="12.75" customHeight="1" x14ac:dyDescent="0.3">
      <c r="H29" s="25" t="s">
        <v>44</v>
      </c>
      <c r="I29" s="25"/>
      <c r="J29" s="10"/>
      <c r="K29" s="10"/>
      <c r="L29" s="22">
        <f>SUM(K4:K23)</f>
        <v>0</v>
      </c>
      <c r="M29" s="22"/>
    </row>
  </sheetData>
  <sheetProtection sheet="1"/>
  <sortState xmlns:xlrd2="http://schemas.microsoft.com/office/spreadsheetml/2017/richdata2" ref="C4:L23">
    <sortCondition ref="C4:C23"/>
  </sortState>
  <mergeCells count="6">
    <mergeCell ref="B2:L2"/>
    <mergeCell ref="H29:I29"/>
    <mergeCell ref="H25:I25"/>
    <mergeCell ref="H26:I26"/>
    <mergeCell ref="H27:I27"/>
    <mergeCell ref="H28:I28"/>
  </mergeCells>
  <pageMargins left="0.7" right="0.7" top="0.75" bottom="0.75" header="0.51180555555555551" footer="0.51180555555555551"/>
  <pageSetup paperSize="9" scale="35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ryby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Trela</dc:creator>
  <cp:lastModifiedBy>Mariusz Kawałko</cp:lastModifiedBy>
  <cp:lastPrinted>2024-02-29T07:08:54Z</cp:lastPrinted>
  <dcterms:created xsi:type="dcterms:W3CDTF">2022-10-05T21:03:00Z</dcterms:created>
  <dcterms:modified xsi:type="dcterms:W3CDTF">2024-03-06T10:29:44Z</dcterms:modified>
</cp:coreProperties>
</file>