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lopolskiecentrumnauki-my.sharepoint.com/personal/robert_kochanski_cogiteon_pl/Documents/Sukcesywne dostawy artykułów żywnościowych na potrzeby Małopolskiego Centrum Nauki Cogiteon/"/>
    </mc:Choice>
  </mc:AlternateContent>
  <xr:revisionPtr revIDLastSave="16" documentId="8_{C676EF49-1D8F-4C79-B614-EBCF917346B9}" xr6:coauthVersionLast="47" xr6:coauthVersionMax="47" xr10:uidLastSave="{117B45CC-7C2C-4E58-835E-C71C2CA9C523}"/>
  <bookViews>
    <workbookView xWindow="1170" yWindow="1170" windowWidth="21600" windowHeight="11295" xr2:uid="{00000000-000D-0000-FFFF-FFFF00000000}"/>
  </bookViews>
  <sheets>
    <sheet name="ryby świeże, wędzone, mrożone" sheetId="2" r:id="rId1"/>
  </sheets>
  <definedNames>
    <definedName name="_xlnm.Print_Area" localSheetId="0">'ryby świeże, wędzone, mrożone'!$B$2:$I$33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I5" i="2" s="1"/>
  <c r="G6" i="2"/>
  <c r="I6" i="2" s="1"/>
  <c r="G7" i="2"/>
  <c r="I7" i="2" s="1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G24" i="2"/>
  <c r="I24" i="2" s="1"/>
  <c r="G25" i="2"/>
  <c r="I25" i="2" s="1"/>
  <c r="G26" i="2"/>
  <c r="I26" i="2" s="1"/>
  <c r="G27" i="2"/>
  <c r="I27" i="2" s="1"/>
  <c r="G28" i="2"/>
  <c r="I28" i="2" s="1"/>
  <c r="G29" i="2"/>
  <c r="I29" i="2" s="1"/>
  <c r="G30" i="2"/>
  <c r="I30" i="2" s="1"/>
  <c r="G31" i="2"/>
  <c r="I31" i="2" s="1"/>
  <c r="G4" i="2"/>
  <c r="I4" i="2" s="1"/>
  <c r="G32" i="2" l="1"/>
  <c r="G33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Tabela2" description="Połączenie z zapytaniem „Tabela2” w skoroszycie." type="5" refreshedVersion="0" background="1">
    <dbPr connection="Provider=Microsoft.Mashup.OleDb.1;Data Source=$Workbook$;Location=Tabela2;Extended Properties=&quot;&quot;" command="SELECT * FROM [Tabela2]"/>
  </connection>
</connections>
</file>

<file path=xl/sharedStrings.xml><?xml version="1.0" encoding="utf-8"?>
<sst xmlns="http://schemas.openxmlformats.org/spreadsheetml/2006/main" count="98" uniqueCount="70">
  <si>
    <t>RYBY ŚWIEŻE, WĘDZONE, MROŻONE KONSERWY RYBNE</t>
  </si>
  <si>
    <t>LP</t>
  </si>
  <si>
    <t>Produkt</t>
  </si>
  <si>
    <t>Opis</t>
  </si>
  <si>
    <t>Jednostka</t>
  </si>
  <si>
    <t>Ilość</t>
  </si>
  <si>
    <t>Cena netto za jednostkę miary</t>
  </si>
  <si>
    <t>Wartość netto (kolumna E x kolumna F)</t>
  </si>
  <si>
    <t>Stawka vat</t>
  </si>
  <si>
    <t>Wartość brutto (kolumna G pomnożona przez stawkę podatku vat)</t>
  </si>
  <si>
    <t>Dorsz atlantycki  filet mrożony, bez skóry</t>
  </si>
  <si>
    <t>Filet z dorsza atlantyckiego mrożony, filety zamrożone pojedynczo, bez oznak kryształków lodu i rozmrażania, glazura lodowa szklista, filety nie połamane. Waga opakowania ok. 5 kg , opakowanie bez uszkodzeń, odpowiednio oznaczone, transport w temperaturze -18 stopni C.</t>
  </si>
  <si>
    <t>kg</t>
  </si>
  <si>
    <t>Łosoś świeży filet ze skórą . Trym C/D</t>
  </si>
  <si>
    <t>Filet z łososia ze skórą, trym C/D, wyrazisty pomarańczowy kolor ryby, o świeżym zapachu, bez śluzu i innych nalotów . Waga od 1 kg do 1,5  kg. Dokument HDI przy dostawie. Opakowanie bez uszkodzeń z wyraźnym terminem przydatności. Transport w temp. 4 stopni C.</t>
  </si>
  <si>
    <t>Łososś świeży filet bez skóry Trym E</t>
  </si>
  <si>
    <t>Filet z łososia bez skóry, trym E, wyrazisty pomarańczowy kolor ryby, o świeżym zapachu, bez śluzu i innych nalotów . Waga fileta od 1 kg do 1,5  kg. Dokument HDI przy dostawie. Opakowanie bez uszkodzeń z wyraźnym terminem przydatności. Transport w temp. 4 stopni C.</t>
  </si>
  <si>
    <t>Filet z suma afrykańskiego</t>
  </si>
  <si>
    <t>Filet z suma afrykańskiego ze skórą lub bez skóry, poprawny zapach w ocenie oraganoleptycznej. Opakowanie netto ok. 4 kg. Dokument HDI przy dostawie. Opakowanie bez uszkodzeń z wyraźnym terminem przydatności. Transport w temp. 4 stopni C.</t>
  </si>
  <si>
    <t>Polędwica z dorsza atlantyckiego</t>
  </si>
  <si>
    <t>Polędwica z dorsza atlantyckiego bez skóry,poprawny zapach w ocenie organoleptycznej. Opakowanie ok. 4 kg , waga polędwicy sztuka ok.250-300 gram, dokument HDI przy dostawie, pprawna etykieta z wyraźnym terminem przydatności. Transport w temp. 4 stopni C.</t>
  </si>
  <si>
    <t>Sandacz filet ze skórą</t>
  </si>
  <si>
    <t>Sandacz filet ze skórą ,poprawny zapach w ocenie organoleptycznej. Opakowanie ok. 4 kg , waga pojedynczego fileta ok.200-250 gram, dokument HDI przy dostawie, pprawna etykieta z wyraźnym terminem przydatności. Transport w temp. 4 stopni C.</t>
  </si>
  <si>
    <t>Polędwica z dorsza atlantyckiego XL</t>
  </si>
  <si>
    <t>Polędwica z dorsza atlantyckiego XL  bez skóry,poprawny zapach w ocenie organoleptycznej. Opakowanie ok. 4 kg , waga polędwicy sztuka ok.350- 500 gram, dokument HDI przy dostawie, pprawna etykieta z wyraźnym terminem przydatności. Transport w temp. 4 stopni C.</t>
  </si>
  <si>
    <t>Śledź bałtycki tusza</t>
  </si>
  <si>
    <t>Śledź bałtycki tuszka bez głowy, poprawny zapach i wygląd w ocenie organoleptycznej, zakup na kg , dokument HDI przy dostawie. Transport w temp.4 stopni C.</t>
  </si>
  <si>
    <t>Śledż płat marynowany</t>
  </si>
  <si>
    <t>Śledź matjas filet marynowany w zalewie octowej. Opakowanie ok.2 kg netto, opakowanie bez uszkodzeń, oznaczone. Transport w temp.4 stopni C</t>
  </si>
  <si>
    <t>Zębacz filet ze skórą</t>
  </si>
  <si>
    <t>Zębacz filet ze skórą ,poprawny zapach w ocenie organoleptycznej. Opakowanie ok. 4 kg , waga pojedynczego fileta ok.300- 400 gram, dokument HDI przy dostawie, pprawna etykieta z wyraźnym terminem przydatności. Transport w temp. 4 stopni C.</t>
  </si>
  <si>
    <t>Dorsz czarny filet ze skórą</t>
  </si>
  <si>
    <t>Dorsz czarny filet ze skórą ,poprawny zapach w ocenie organoleptycznej. Opakowanie ok. 4 kg , waga pojedynczego fileta ok.300-350 gram, dokument HDI przy dostawie, pprawna etykieta z wyraźnym terminem przydatności. Transport w temp. 4 stopni C.</t>
  </si>
  <si>
    <t>Mintaj filet</t>
  </si>
  <si>
    <t>Mintaj filet ze skórą ,poprawny zapach w ocenie organoleptycznej. Opakowanie ok. 4 kg , waga pojedynczego fileta ok.200 gram, dokument HDI przy dostawie, pprawna etykieta z wyraźnym terminem przydatności. Transport w temp. 4 stopni C.</t>
  </si>
  <si>
    <t>Okoń nilowy filet bez skóry</t>
  </si>
  <si>
    <t>Okoń nilowy filet bez skóry ,poprawny zapach w ocenie organoleptycznej. Opakowanie ok. 4 kg , waga pojedynczego fileta ok.150-200  gram, dokument HDI przy dostawie, pprawna etykieta z wyraźnym terminem przydatności. Transport w temp. 4 stopni C.</t>
  </si>
  <si>
    <t>Łosoś  norweski wędzony na zimno</t>
  </si>
  <si>
    <t>Łosoś norweski filet wędzony na zimno, filet w całości, waga ok. 1-1,5 kg. Świeży zapach w ocenie organoleptycznej, łatwy do krojenia w plastry transport w temp.4 stopni C.</t>
  </si>
  <si>
    <t>Makrela tusza wędzona duża</t>
  </si>
  <si>
    <t>Makrela tusza  wędzona na zimno, filet w całości, waga tuszki ok.150 gram do 200 gram. Świeży zapach w ocenie organoleptycznej,  transport w temp.4 stopni C.</t>
  </si>
  <si>
    <t>Tuńczyk polędwica wędzona</t>
  </si>
  <si>
    <t>Polędwica z tuńczyka wędzona, świeży zapach w ocenie organoleptycznej, transport w temp.4 stopni C, poprawna etykieta z widocznym terminem przydatności.</t>
  </si>
  <si>
    <t>Łosoś stek wędzony na gorąco</t>
  </si>
  <si>
    <t>Kawałki łososia ze skórą o wadze ok.150-200 gr wędzone w gorącym dymie, lekko krucha struktura ryby, transport w temp.4 stopni C, poprawna etykieta z widocznym terminem przydatności.</t>
  </si>
  <si>
    <t>Tuńczyk polędwica świeża</t>
  </si>
  <si>
    <t>Tuńczyk- polędwica świeża, świeży zapach w ocenie organoleptycznej, transport w temp.4 stopni C. poprawna etykieta, dokument HDI</t>
  </si>
  <si>
    <t>Labraks tusza patroszony</t>
  </si>
  <si>
    <t>Labraks tusza patroszony , waga ok 250 - 330 gr., świeży zapach , transport w temp. 4 stopni C, etykieta z widocznym terminem przydatności</t>
  </si>
  <si>
    <t>Karp filet z/s nacinany</t>
  </si>
  <si>
    <t>Karp filet nacinany laserowo, świeży zapachw ocenie organoleptycznej, transport w temp. 4 stopnie. Poprawna etykieta z widocznym terminem przydatności</t>
  </si>
  <si>
    <t>Karp wędzony</t>
  </si>
  <si>
    <t>Karp wędzony - filet lub inne elementy. Produkt poprawny w ocenie organoleptycznej, oznaczony w dostwie</t>
  </si>
  <si>
    <t>Pstrąg  cały tuszka świeży</t>
  </si>
  <si>
    <t>Pstrąg swiezy tuszka z głową - świeży zapach w ocenie organoleptycznej, transport w temp. 4 stopnie , oznaczony w dostawie.</t>
  </si>
  <si>
    <t>Pstrąg filet świeży</t>
  </si>
  <si>
    <t>Pstrąg filet świeży bez kręgosłupa, produkt świeży w ocenie organoleptycznej, transport w odpowiedniej temperaturze, odpowiednia etykieta z widocznym terminem przydatności.</t>
  </si>
  <si>
    <t>Pstrąg wędzony tuszka</t>
  </si>
  <si>
    <t>Pstrąg tuszka wędzony , świeży zapach w ocenie organoleptycznej, transport w odpowiedniej temperaturze, opakowanie oznaczone z widocznym terminem przydatności.</t>
  </si>
  <si>
    <t xml:space="preserve">Szprot wędzony </t>
  </si>
  <si>
    <t>Szprot tuszka wędzony, świeżosć w ocenie organoleptycznej, etykieta z widocznym terminem przydatności</t>
  </si>
  <si>
    <t>Makrela filet w oleju</t>
  </si>
  <si>
    <t>Konserwa rybna, opakowanie ok.170 gr, bez uszkodzeń, oznaczone</t>
  </si>
  <si>
    <t>Szprot w oleju</t>
  </si>
  <si>
    <t>Tuńczyk kawałki w oleju</t>
  </si>
  <si>
    <t>Konserwa rybna, opakowanie ok.170 gr DO 400-500 gr, bez uszkodzeń, oznaczone</t>
  </si>
  <si>
    <t>wartość netto</t>
  </si>
  <si>
    <t>wartość brutto</t>
  </si>
  <si>
    <t>UWAGA: Wartość netto i brutto należy przenieść do formularza oferty w zakresie odpowiedniej części zamówienia. Formularz cenowy należy podpisać kwalifikowanym podpisem elektronicznym. Należy wycenić wszystkie pozycje asortymentowe pod rygorem odrzucenia oferty.</t>
  </si>
  <si>
    <t>Załącznik nr 2.5. Formularz cenowy dla części nr 5 Ryby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</si>
</sst>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b/>
      <sz val="22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3">
    <xf numFmtId="0" fontId="0" fillId="0" borderId="0"/>
    <xf numFmtId="0" fontId="3" fillId="2" borderId="1" applyNumberFormat="0" applyAlignment="0" applyProtection="0"/>
    <xf numFmtId="0" fontId="6" fillId="3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4" xfId="1" applyFont="1" applyBorder="1" applyAlignment="1" applyProtection="1">
      <alignment horizontal="center" vertical="center" wrapText="1"/>
    </xf>
    <xf numFmtId="0" fontId="1" fillId="4" borderId="3" xfId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2" borderId="5" xfId="1" applyFont="1" applyBorder="1" applyAlignment="1" applyProtection="1">
      <alignment horizontal="center" vertical="center"/>
    </xf>
    <xf numFmtId="0" fontId="1" fillId="2" borderId="1" xfId="1" applyFont="1" applyAlignment="1" applyProtection="1">
      <alignment horizontal="center" vertical="center"/>
    </xf>
    <xf numFmtId="9" fontId="1" fillId="2" borderId="1" xfId="1" applyNumberFormat="1" applyFont="1" applyAlignment="1" applyProtection="1">
      <alignment horizontal="center" vertical="center"/>
      <protection locked="0"/>
    </xf>
    <xf numFmtId="0" fontId="1" fillId="2" borderId="1" xfId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0" fontId="1" fillId="3" borderId="1" xfId="2" applyFont="1" applyBorder="1" applyAlignment="1" applyProtection="1">
      <alignment horizontal="center" vertical="center"/>
      <protection locked="0"/>
    </xf>
    <xf numFmtId="0" fontId="1" fillId="3" borderId="1" xfId="2" applyFont="1" applyBorder="1" applyAlignment="1" applyProtection="1">
      <alignment horizontal="center" vertical="center" wrapText="1"/>
      <protection locked="0"/>
    </xf>
    <xf numFmtId="0" fontId="1" fillId="3" borderId="6" xfId="2" applyFont="1" applyBorder="1" applyAlignment="1" applyProtection="1">
      <alignment horizontal="center" vertical="center" wrapText="1"/>
      <protection locked="0"/>
    </xf>
    <xf numFmtId="0" fontId="1" fillId="2" borderId="5" xfId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3" borderId="1" xfId="2" applyFont="1" applyBorder="1" applyAlignment="1">
      <alignment horizontal="center" vertical="center" wrapText="1"/>
    </xf>
    <xf numFmtId="2" fontId="1" fillId="3" borderId="1" xfId="2" applyNumberFormat="1" applyFont="1" applyBorder="1" applyAlignment="1">
      <alignment horizontal="center" vertical="center" wrapText="1"/>
    </xf>
    <xf numFmtId="0" fontId="1" fillId="2" borderId="1" xfId="1" applyFont="1" applyAlignment="1" applyProtection="1">
      <alignment horizontal="center" vertical="center" wrapText="1"/>
      <protection locked="0"/>
    </xf>
    <xf numFmtId="2" fontId="1" fillId="2" borderId="1" xfId="1" applyNumberFormat="1" applyFont="1" applyAlignment="1" applyProtection="1">
      <alignment horizontal="center" vertical="center" wrapText="1"/>
      <protection locked="0"/>
    </xf>
    <xf numFmtId="0" fontId="1" fillId="2" borderId="1" xfId="1" applyFont="1" applyAlignment="1" applyProtection="1">
      <alignment horizontal="center" wrapText="1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Alignment="1">
      <alignment horizontal="center"/>
    </xf>
    <xf numFmtId="164" fontId="0" fillId="2" borderId="1" xfId="1" applyNumberFormat="1" applyFont="1" applyAlignment="1" applyProtection="1">
      <alignment horizontal="center"/>
      <protection locked="0"/>
    </xf>
    <xf numFmtId="164" fontId="4" fillId="2" borderId="1" xfId="1" applyNumberFormat="1" applyFont="1" applyAlignment="1" applyProtection="1">
      <alignment horizontal="center"/>
      <protection locked="0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3">
    <cellStyle name="Akcent 3" xfId="2" builtinId="37"/>
    <cellStyle name="Dane wyjściowe" xfId="1" builtinId="21"/>
    <cellStyle name="Normalny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color auto="1"/>
      </font>
      <numFmt numFmtId="2" formatCode="0.00"/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color auto="1"/>
      </font>
      <numFmt numFmtId="13" formatCode="0%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color auto="1"/>
      </font>
      <numFmt numFmtId="2" formatCode="0.00"/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color auto="1"/>
      </font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color auto="1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color auto="1"/>
      </font>
      <alignment horizontal="center" vertical="center" textRotation="0" wrapText="1" indent="0" justifyLastLine="0" shrinkToFit="0" readingOrder="0"/>
      <protection locked="1" hidden="0"/>
    </dxf>
    <dxf>
      <font>
        <b val="0"/>
      </font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B3:I31" totalsRowShown="0" headerRowDxfId="17" dataDxfId="16" headerRowCellStyle="Akcent 3" dataCellStyle="Dane wyjściowe">
  <autoFilter ref="B3:I31" xr:uid="{00000000-0009-0000-0100-000002000000}"/>
  <tableColumns count="8">
    <tableColumn id="2" xr3:uid="{00000000-0010-0000-0000-000002000000}" name="Produkt" dataDxfId="15" totalsRowDxfId="14" dataCellStyle="Dane wyjściowe"/>
    <tableColumn id="3" xr3:uid="{00000000-0010-0000-0000-000003000000}" name="Opis" dataDxfId="13" totalsRowDxfId="12" dataCellStyle="Dane wyjściowe"/>
    <tableColumn id="4" xr3:uid="{00000000-0010-0000-0000-000004000000}" name="Jednostka" dataDxfId="11" totalsRowDxfId="10" dataCellStyle="Dane wyjściowe"/>
    <tableColumn id="13" xr3:uid="{AF67081D-C52F-4A17-917C-EEF4B919C9EB}" name="Ilość" dataDxfId="9" totalsRowDxfId="8" dataCellStyle="Dane wyjściowe"/>
    <tableColumn id="5" xr3:uid="{00000000-0010-0000-0000-000005000000}" name="Cena netto za jednostkę miary" dataDxfId="7" totalsRowDxfId="6" dataCellStyle="Dane wyjściowe"/>
    <tableColumn id="6" xr3:uid="{00000000-0010-0000-0000-000006000000}" name="Wartość netto (kolumna E x kolumna F)" dataDxfId="5" totalsRowDxfId="4" dataCellStyle="Dane wyjściowe">
      <calculatedColumnFormula>Tabela2[[#This Row],[Ilość]]*Tabela2[[#This Row],[Cena netto za jednostkę miary]]</calculatedColumnFormula>
    </tableColumn>
    <tableColumn id="9" xr3:uid="{00000000-0010-0000-0000-000009000000}" name="Stawka vat" dataDxfId="3" totalsRowDxfId="2" dataCellStyle="Dane wyjściowe"/>
    <tableColumn id="7" xr3:uid="{00000000-0010-0000-0000-000007000000}" name="Wartość brutto (kolumna G pomnożona przez stawkę podatku vat)" dataDxfId="1" totalsRowDxfId="0" dataCellStyle="Dane wyjściowe">
      <calculatedColumnFormula>Tabela2[[#This Row],[Wartość netto (kolumna E x kolumna F)]]*(1+Tabela2[[#This Row],[Stawka vat]])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tabSelected="1" workbookViewId="0">
      <selection activeCell="B1" sqref="B1:C1"/>
    </sheetView>
  </sheetViews>
  <sheetFormatPr defaultColWidth="9.140625" defaultRowHeight="15" x14ac:dyDescent="0.25"/>
  <cols>
    <col min="1" max="1" width="9.140625" style="26"/>
    <col min="2" max="2" width="25.140625" style="27" bestFit="1" customWidth="1"/>
    <col min="3" max="3" width="75.140625" style="28" customWidth="1"/>
    <col min="4" max="4" width="10.140625" style="2" customWidth="1"/>
    <col min="5" max="5" width="9" style="2" customWidth="1"/>
    <col min="6" max="6" width="11.5703125" style="2" customWidth="1"/>
    <col min="7" max="7" width="13" style="35" customWidth="1"/>
    <col min="8" max="8" width="8.7109375" style="2" customWidth="1"/>
    <col min="9" max="9" width="17.140625" style="2" customWidth="1"/>
    <col min="10" max="19" width="9.140625" style="1"/>
  </cols>
  <sheetData>
    <row r="1" spans="1:20" ht="41.25" customHeight="1" x14ac:dyDescent="0.25">
      <c r="B1" s="39" t="s">
        <v>69</v>
      </c>
      <c r="C1" s="39"/>
    </row>
    <row r="2" spans="1:20" s="5" customFormat="1" ht="27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s="3" customFormat="1" ht="75" x14ac:dyDescent="0.25">
      <c r="A3" s="16" t="s">
        <v>1</v>
      </c>
      <c r="B3" s="17" t="s">
        <v>2</v>
      </c>
      <c r="C3" s="18" t="s">
        <v>3</v>
      </c>
      <c r="D3" s="16" t="s">
        <v>4</v>
      </c>
      <c r="E3" s="16" t="s">
        <v>5</v>
      </c>
      <c r="F3" s="29" t="s">
        <v>6</v>
      </c>
      <c r="G3" s="30" t="s">
        <v>7</v>
      </c>
      <c r="H3" s="29" t="s">
        <v>8</v>
      </c>
      <c r="I3" s="29" t="s">
        <v>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3" customFormat="1" ht="60" x14ac:dyDescent="0.25">
      <c r="A4" s="9">
        <v>1</v>
      </c>
      <c r="B4" s="6" t="s">
        <v>10</v>
      </c>
      <c r="C4" s="7" t="s">
        <v>11</v>
      </c>
      <c r="D4" s="10" t="s">
        <v>12</v>
      </c>
      <c r="E4" s="11">
        <v>130</v>
      </c>
      <c r="F4" s="31"/>
      <c r="G4" s="32">
        <f>Tabela2[[#This Row],[Ilość]]*Tabela2[[#This Row],[Cena netto za jednostkę miary]]</f>
        <v>0</v>
      </c>
      <c r="H4" s="12"/>
      <c r="I4" s="32">
        <f>Tabela2[[#This Row],[Wartość netto (kolumna E x kolumna F)]]*(1+Tabela2[[#This Row],[Stawka vat]])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60" x14ac:dyDescent="0.25">
      <c r="A5" s="11">
        <v>2</v>
      </c>
      <c r="B5" s="6" t="s">
        <v>13</v>
      </c>
      <c r="C5" s="7" t="s">
        <v>14</v>
      </c>
      <c r="D5" s="10" t="s">
        <v>12</v>
      </c>
      <c r="E5" s="11">
        <v>125</v>
      </c>
      <c r="F5" s="13"/>
      <c r="G5" s="32">
        <f>Tabela2[[#This Row],[Ilość]]*Tabela2[[#This Row],[Cena netto za jednostkę miary]]</f>
        <v>0</v>
      </c>
      <c r="H5" s="12"/>
      <c r="I5" s="32">
        <f>Tabela2[[#This Row],[Wartość netto (kolumna E x kolumna F)]]*(1+Tabela2[[#This Row],[Stawka vat]])</f>
        <v>0</v>
      </c>
      <c r="T5" s="1"/>
    </row>
    <row r="6" spans="1:20" ht="73.5" customHeight="1" x14ac:dyDescent="0.25">
      <c r="A6" s="11">
        <v>3</v>
      </c>
      <c r="B6" s="6" t="s">
        <v>15</v>
      </c>
      <c r="C6" s="7" t="s">
        <v>16</v>
      </c>
      <c r="D6" s="10" t="s">
        <v>12</v>
      </c>
      <c r="E6" s="11">
        <v>150</v>
      </c>
      <c r="F6" s="13"/>
      <c r="G6" s="32">
        <f>Tabela2[[#This Row],[Ilość]]*Tabela2[[#This Row],[Cena netto za jednostkę miary]]</f>
        <v>0</v>
      </c>
      <c r="H6" s="12"/>
      <c r="I6" s="32">
        <f>Tabela2[[#This Row],[Wartość netto (kolumna E x kolumna F)]]*(1+Tabela2[[#This Row],[Stawka vat]])</f>
        <v>0</v>
      </c>
      <c r="T6" s="1"/>
    </row>
    <row r="7" spans="1:20" s="15" customFormat="1" ht="74.25" customHeight="1" x14ac:dyDescent="0.25">
      <c r="A7" s="11">
        <v>4</v>
      </c>
      <c r="B7" s="6" t="s">
        <v>17</v>
      </c>
      <c r="C7" s="7" t="s">
        <v>18</v>
      </c>
      <c r="D7" s="19" t="s">
        <v>12</v>
      </c>
      <c r="E7" s="11">
        <v>125</v>
      </c>
      <c r="F7" s="13"/>
      <c r="G7" s="32">
        <f>Tabela2[[#This Row],[Ilość]]*Tabela2[[#This Row],[Cena netto za jednostkę miary]]</f>
        <v>0</v>
      </c>
      <c r="H7" s="12"/>
      <c r="I7" s="32">
        <f>Tabela2[[#This Row],[Wartość netto (kolumna E x kolumna F)]]*(1+Tabela2[[#This Row],[Stawka vat]])</f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64.5" customHeight="1" x14ac:dyDescent="0.25">
      <c r="A8" s="11">
        <v>3</v>
      </c>
      <c r="B8" s="6" t="s">
        <v>19</v>
      </c>
      <c r="C8" s="7" t="s">
        <v>20</v>
      </c>
      <c r="D8" s="10" t="s">
        <v>12</v>
      </c>
      <c r="E8" s="11">
        <v>200</v>
      </c>
      <c r="F8" s="13"/>
      <c r="G8" s="32">
        <f>Tabela2[[#This Row],[Ilość]]*Tabela2[[#This Row],[Cena netto za jednostkę miary]]</f>
        <v>0</v>
      </c>
      <c r="H8" s="12"/>
      <c r="I8" s="32">
        <f>Tabela2[[#This Row],[Wartość netto (kolumna E x kolumna F)]]*(1+Tabela2[[#This Row],[Stawka vat]])</f>
        <v>0</v>
      </c>
      <c r="T8" s="1"/>
    </row>
    <row r="9" spans="1:20" ht="70.5" customHeight="1" x14ac:dyDescent="0.25">
      <c r="A9" s="11">
        <v>4</v>
      </c>
      <c r="B9" s="6" t="s">
        <v>21</v>
      </c>
      <c r="C9" s="7" t="s">
        <v>22</v>
      </c>
      <c r="D9" s="10" t="s">
        <v>12</v>
      </c>
      <c r="E9" s="11">
        <v>100</v>
      </c>
      <c r="F9" s="13"/>
      <c r="G9" s="32">
        <f>Tabela2[[#This Row],[Ilość]]*Tabela2[[#This Row],[Cena netto za jednostkę miary]]</f>
        <v>0</v>
      </c>
      <c r="H9" s="12"/>
      <c r="I9" s="32">
        <f>Tabela2[[#This Row],[Wartość netto (kolumna E x kolumna F)]]*(1+Tabela2[[#This Row],[Stawka vat]])</f>
        <v>0</v>
      </c>
      <c r="T9" s="1"/>
    </row>
    <row r="10" spans="1:20" ht="69" customHeight="1" x14ac:dyDescent="0.25">
      <c r="A10" s="11">
        <v>5</v>
      </c>
      <c r="B10" s="6" t="s">
        <v>23</v>
      </c>
      <c r="C10" s="7" t="s">
        <v>24</v>
      </c>
      <c r="D10" s="10" t="s">
        <v>12</v>
      </c>
      <c r="E10" s="11">
        <v>75</v>
      </c>
      <c r="F10" s="13"/>
      <c r="G10" s="32">
        <f>Tabela2[[#This Row],[Ilość]]*Tabela2[[#This Row],[Cena netto za jednostkę miary]]</f>
        <v>0</v>
      </c>
      <c r="H10" s="12"/>
      <c r="I10" s="32">
        <f>Tabela2[[#This Row],[Wartość netto (kolumna E x kolumna F)]]*(1+Tabela2[[#This Row],[Stawka vat]])</f>
        <v>0</v>
      </c>
      <c r="T10" s="1"/>
    </row>
    <row r="11" spans="1:20" ht="45" x14ac:dyDescent="0.25">
      <c r="A11" s="11">
        <v>8</v>
      </c>
      <c r="B11" s="6" t="s">
        <v>25</v>
      </c>
      <c r="C11" s="7" t="s">
        <v>26</v>
      </c>
      <c r="D11" s="10" t="s">
        <v>12</v>
      </c>
      <c r="E11" s="11">
        <v>50</v>
      </c>
      <c r="F11" s="13"/>
      <c r="G11" s="32">
        <f>Tabela2[[#This Row],[Ilość]]*Tabela2[[#This Row],[Cena netto za jednostkę miary]]</f>
        <v>0</v>
      </c>
      <c r="H11" s="12"/>
      <c r="I11" s="32">
        <f>Tabela2[[#This Row],[Wartość netto (kolumna E x kolumna F)]]*(1+Tabela2[[#This Row],[Stawka vat]])</f>
        <v>0</v>
      </c>
      <c r="T11" s="1"/>
    </row>
    <row r="12" spans="1:20" ht="63.75" customHeight="1" x14ac:dyDescent="0.25">
      <c r="A12" s="11">
        <v>9</v>
      </c>
      <c r="B12" s="6" t="s">
        <v>27</v>
      </c>
      <c r="C12" s="8" t="s">
        <v>28</v>
      </c>
      <c r="D12" s="10" t="s">
        <v>12</v>
      </c>
      <c r="E12" s="11">
        <v>75</v>
      </c>
      <c r="F12" s="13"/>
      <c r="G12" s="32">
        <f>Tabela2[[#This Row],[Ilość]]*Tabela2[[#This Row],[Cena netto za jednostkę miary]]</f>
        <v>0</v>
      </c>
      <c r="H12" s="12"/>
      <c r="I12" s="32">
        <f>Tabela2[[#This Row],[Wartość netto (kolumna E x kolumna F)]]*(1+Tabela2[[#This Row],[Stawka vat]])</f>
        <v>0</v>
      </c>
      <c r="T12" s="1"/>
    </row>
    <row r="13" spans="1:20" ht="75.75" customHeight="1" x14ac:dyDescent="0.25">
      <c r="A13" s="11">
        <v>10</v>
      </c>
      <c r="B13" s="6" t="s">
        <v>29</v>
      </c>
      <c r="C13" s="8" t="s">
        <v>30</v>
      </c>
      <c r="D13" s="10" t="s">
        <v>12</v>
      </c>
      <c r="E13" s="11">
        <v>75</v>
      </c>
      <c r="F13" s="13"/>
      <c r="G13" s="32">
        <f>Tabela2[[#This Row],[Ilość]]*Tabela2[[#This Row],[Cena netto za jednostkę miary]]</f>
        <v>0</v>
      </c>
      <c r="H13" s="12"/>
      <c r="I13" s="32">
        <f>Tabela2[[#This Row],[Wartość netto (kolumna E x kolumna F)]]*(1+Tabela2[[#This Row],[Stawka vat]])</f>
        <v>0</v>
      </c>
      <c r="T13" s="1"/>
    </row>
    <row r="14" spans="1:20" ht="80.25" customHeight="1" x14ac:dyDescent="0.25">
      <c r="A14" s="11">
        <v>11</v>
      </c>
      <c r="B14" s="6" t="s">
        <v>31</v>
      </c>
      <c r="C14" s="8" t="s">
        <v>32</v>
      </c>
      <c r="D14" s="10" t="s">
        <v>12</v>
      </c>
      <c r="E14" s="11">
        <v>50</v>
      </c>
      <c r="F14" s="13"/>
      <c r="G14" s="32">
        <f>Tabela2[[#This Row],[Ilość]]*Tabela2[[#This Row],[Cena netto za jednostkę miary]]</f>
        <v>0</v>
      </c>
      <c r="H14" s="12"/>
      <c r="I14" s="32">
        <f>Tabela2[[#This Row],[Wartość netto (kolumna E x kolumna F)]]*(1+Tabela2[[#This Row],[Stawka vat]])</f>
        <v>0</v>
      </c>
      <c r="T14" s="1"/>
    </row>
    <row r="15" spans="1:20" ht="66" customHeight="1" x14ac:dyDescent="0.25">
      <c r="A15" s="11">
        <v>12</v>
      </c>
      <c r="B15" s="6" t="s">
        <v>33</v>
      </c>
      <c r="C15" s="8" t="s">
        <v>34</v>
      </c>
      <c r="D15" s="10" t="s">
        <v>12</v>
      </c>
      <c r="E15" s="11">
        <v>50</v>
      </c>
      <c r="F15" s="13"/>
      <c r="G15" s="32">
        <f>Tabela2[[#This Row],[Ilość]]*Tabela2[[#This Row],[Cena netto za jednostkę miary]]</f>
        <v>0</v>
      </c>
      <c r="H15" s="12"/>
      <c r="I15" s="32">
        <f>Tabela2[[#This Row],[Wartość netto (kolumna E x kolumna F)]]*(1+Tabela2[[#This Row],[Stawka vat]])</f>
        <v>0</v>
      </c>
      <c r="T15" s="1"/>
    </row>
    <row r="16" spans="1:20" ht="63.75" customHeight="1" x14ac:dyDescent="0.25">
      <c r="A16" s="11">
        <v>13</v>
      </c>
      <c r="B16" s="6" t="s">
        <v>35</v>
      </c>
      <c r="C16" s="7" t="s">
        <v>36</v>
      </c>
      <c r="D16" s="10" t="s">
        <v>12</v>
      </c>
      <c r="E16" s="11">
        <v>50</v>
      </c>
      <c r="F16" s="13"/>
      <c r="G16" s="32">
        <f>Tabela2[[#This Row],[Ilość]]*Tabela2[[#This Row],[Cena netto za jednostkę miary]]</f>
        <v>0</v>
      </c>
      <c r="H16" s="12"/>
      <c r="I16" s="32">
        <f>Tabela2[[#This Row],[Wartość netto (kolumna E x kolumna F)]]*(1+Tabela2[[#This Row],[Stawka vat]])</f>
        <v>0</v>
      </c>
      <c r="T16" s="1"/>
    </row>
    <row r="17" spans="1:20" ht="56.25" customHeight="1" x14ac:dyDescent="0.25">
      <c r="A17" s="11">
        <v>14</v>
      </c>
      <c r="B17" s="6" t="s">
        <v>37</v>
      </c>
      <c r="C17" s="7" t="s">
        <v>38</v>
      </c>
      <c r="D17" s="10" t="s">
        <v>12</v>
      </c>
      <c r="E17" s="11">
        <v>30</v>
      </c>
      <c r="F17" s="13"/>
      <c r="G17" s="32">
        <f>Tabela2[[#This Row],[Ilość]]*Tabela2[[#This Row],[Cena netto za jednostkę miary]]</f>
        <v>0</v>
      </c>
      <c r="H17" s="12"/>
      <c r="I17" s="32">
        <f>Tabela2[[#This Row],[Wartość netto (kolumna E x kolumna F)]]*(1+Tabela2[[#This Row],[Stawka vat]])</f>
        <v>0</v>
      </c>
      <c r="T17" s="1"/>
    </row>
    <row r="18" spans="1:20" ht="57" customHeight="1" x14ac:dyDescent="0.25">
      <c r="A18" s="11">
        <v>15</v>
      </c>
      <c r="B18" s="6" t="s">
        <v>39</v>
      </c>
      <c r="C18" s="7" t="s">
        <v>40</v>
      </c>
      <c r="D18" s="10" t="s">
        <v>12</v>
      </c>
      <c r="E18" s="11">
        <v>25</v>
      </c>
      <c r="F18" s="13"/>
      <c r="G18" s="32">
        <f>Tabela2[[#This Row],[Ilość]]*Tabela2[[#This Row],[Cena netto za jednostkę miary]]</f>
        <v>0</v>
      </c>
      <c r="H18" s="12"/>
      <c r="I18" s="32">
        <f>Tabela2[[#This Row],[Wartość netto (kolumna E x kolumna F)]]*(1+Tabela2[[#This Row],[Stawka vat]])</f>
        <v>0</v>
      </c>
      <c r="T18" s="1"/>
    </row>
    <row r="19" spans="1:20" ht="45" x14ac:dyDescent="0.25">
      <c r="A19" s="11">
        <v>16</v>
      </c>
      <c r="B19" s="6" t="s">
        <v>41</v>
      </c>
      <c r="C19" s="7" t="s">
        <v>42</v>
      </c>
      <c r="D19" s="10" t="s">
        <v>12</v>
      </c>
      <c r="E19" s="11">
        <v>15</v>
      </c>
      <c r="F19" s="13"/>
      <c r="G19" s="32">
        <f>Tabela2[[#This Row],[Ilość]]*Tabela2[[#This Row],[Cena netto za jednostkę miary]]</f>
        <v>0</v>
      </c>
      <c r="H19" s="12"/>
      <c r="I19" s="32">
        <f>Tabela2[[#This Row],[Wartość netto (kolumna E x kolumna F)]]*(1+Tabela2[[#This Row],[Stawka vat]])</f>
        <v>0</v>
      </c>
      <c r="T19" s="1"/>
    </row>
    <row r="20" spans="1:20" ht="58.5" customHeight="1" x14ac:dyDescent="0.25">
      <c r="A20" s="11">
        <v>17</v>
      </c>
      <c r="B20" s="6" t="s">
        <v>43</v>
      </c>
      <c r="C20" s="7" t="s">
        <v>44</v>
      </c>
      <c r="D20" s="10" t="s">
        <v>12</v>
      </c>
      <c r="E20" s="11">
        <v>15</v>
      </c>
      <c r="F20" s="13"/>
      <c r="G20" s="32">
        <f>Tabela2[[#This Row],[Ilość]]*Tabela2[[#This Row],[Cena netto za jednostkę miary]]</f>
        <v>0</v>
      </c>
      <c r="H20" s="12"/>
      <c r="I20" s="32">
        <f>Tabela2[[#This Row],[Wartość netto (kolumna E x kolumna F)]]*(1+Tabela2[[#This Row],[Stawka vat]])</f>
        <v>0</v>
      </c>
      <c r="T20" s="1"/>
    </row>
    <row r="21" spans="1:20" ht="62.25" customHeight="1" x14ac:dyDescent="0.25">
      <c r="A21" s="11">
        <v>18</v>
      </c>
      <c r="B21" s="6" t="s">
        <v>45</v>
      </c>
      <c r="C21" s="7" t="s">
        <v>46</v>
      </c>
      <c r="D21" s="10" t="s">
        <v>12</v>
      </c>
      <c r="E21" s="11">
        <v>20</v>
      </c>
      <c r="F21" s="13"/>
      <c r="G21" s="32">
        <f>Tabela2[[#This Row],[Ilość]]*Tabela2[[#This Row],[Cena netto za jednostkę miary]]</f>
        <v>0</v>
      </c>
      <c r="H21" s="12"/>
      <c r="I21" s="32">
        <f>Tabela2[[#This Row],[Wartość netto (kolumna E x kolumna F)]]*(1+Tabela2[[#This Row],[Stawka vat]])</f>
        <v>0</v>
      </c>
      <c r="T21" s="1"/>
    </row>
    <row r="22" spans="1:20" ht="61.5" customHeight="1" x14ac:dyDescent="0.25">
      <c r="A22" s="11">
        <v>19</v>
      </c>
      <c r="B22" s="6" t="s">
        <v>47</v>
      </c>
      <c r="C22" s="7" t="s">
        <v>48</v>
      </c>
      <c r="D22" s="10" t="s">
        <v>12</v>
      </c>
      <c r="E22" s="11">
        <v>5</v>
      </c>
      <c r="F22" s="13"/>
      <c r="G22" s="32">
        <f>Tabela2[[#This Row],[Ilość]]*Tabela2[[#This Row],[Cena netto za jednostkę miary]]</f>
        <v>0</v>
      </c>
      <c r="H22" s="12"/>
      <c r="I22" s="32">
        <f>Tabela2[[#This Row],[Wartość netto (kolumna E x kolumna F)]]*(1+Tabela2[[#This Row],[Stawka vat]])</f>
        <v>0</v>
      </c>
      <c r="T22" s="1"/>
    </row>
    <row r="23" spans="1:20" ht="45.75" customHeight="1" x14ac:dyDescent="0.25">
      <c r="A23" s="11">
        <v>20</v>
      </c>
      <c r="B23" s="6" t="s">
        <v>49</v>
      </c>
      <c r="C23" s="8" t="s">
        <v>50</v>
      </c>
      <c r="D23" s="10" t="s">
        <v>12</v>
      </c>
      <c r="E23" s="11">
        <v>100</v>
      </c>
      <c r="F23" s="31"/>
      <c r="G23" s="32">
        <f>Tabela2[[#This Row],[Ilość]]*Tabela2[[#This Row],[Cena netto za jednostkę miary]]</f>
        <v>0</v>
      </c>
      <c r="H23" s="12"/>
      <c r="I23" s="32">
        <f>Tabela2[[#This Row],[Wartość netto (kolumna E x kolumna F)]]*(1+Tabela2[[#This Row],[Stawka vat]])</f>
        <v>0</v>
      </c>
      <c r="T23" s="1"/>
    </row>
    <row r="24" spans="1:20" ht="53.25" customHeight="1" x14ac:dyDescent="0.25">
      <c r="A24" s="11">
        <v>21</v>
      </c>
      <c r="B24" s="6" t="s">
        <v>51</v>
      </c>
      <c r="C24" s="8" t="s">
        <v>52</v>
      </c>
      <c r="D24" s="10" t="s">
        <v>12</v>
      </c>
      <c r="E24" s="11">
        <v>25</v>
      </c>
      <c r="F24" s="13"/>
      <c r="G24" s="32">
        <f>Tabela2[[#This Row],[Ilość]]*Tabela2[[#This Row],[Cena netto za jednostkę miary]]</f>
        <v>0</v>
      </c>
      <c r="H24" s="12"/>
      <c r="I24" s="32">
        <f>Tabela2[[#This Row],[Wartość netto (kolumna E x kolumna F)]]*(1+Tabela2[[#This Row],[Stawka vat]])</f>
        <v>0</v>
      </c>
      <c r="T24" s="1"/>
    </row>
    <row r="25" spans="1:20" ht="48.75" customHeight="1" x14ac:dyDescent="0.25">
      <c r="A25" s="11">
        <v>22</v>
      </c>
      <c r="B25" s="6" t="s">
        <v>53</v>
      </c>
      <c r="C25" s="8" t="s">
        <v>54</v>
      </c>
      <c r="D25" s="10" t="s">
        <v>12</v>
      </c>
      <c r="E25" s="11">
        <v>20</v>
      </c>
      <c r="F25" s="13"/>
      <c r="G25" s="32">
        <f>Tabela2[[#This Row],[Ilość]]*Tabela2[[#This Row],[Cena netto za jednostkę miary]]</f>
        <v>0</v>
      </c>
      <c r="H25" s="12"/>
      <c r="I25" s="32">
        <f>Tabela2[[#This Row],[Wartość netto (kolumna E x kolumna F)]]*(1+Tabela2[[#This Row],[Stawka vat]])</f>
        <v>0</v>
      </c>
      <c r="T25" s="1"/>
    </row>
    <row r="26" spans="1:20" ht="67.5" customHeight="1" x14ac:dyDescent="0.25">
      <c r="A26" s="11">
        <v>23</v>
      </c>
      <c r="B26" s="6" t="s">
        <v>55</v>
      </c>
      <c r="C26" s="7" t="s">
        <v>56</v>
      </c>
      <c r="D26" s="10" t="s">
        <v>12</v>
      </c>
      <c r="E26" s="11">
        <v>20</v>
      </c>
      <c r="F26" s="13"/>
      <c r="G26" s="32">
        <f>Tabela2[[#This Row],[Ilość]]*Tabela2[[#This Row],[Cena netto za jednostkę miary]]</f>
        <v>0</v>
      </c>
      <c r="H26" s="12"/>
      <c r="I26" s="32">
        <f>Tabela2[[#This Row],[Wartość netto (kolumna E x kolumna F)]]*(1+Tabela2[[#This Row],[Stawka vat]])</f>
        <v>0</v>
      </c>
      <c r="T26" s="1"/>
    </row>
    <row r="27" spans="1:20" ht="60.75" customHeight="1" x14ac:dyDescent="0.25">
      <c r="A27" s="11">
        <v>24</v>
      </c>
      <c r="B27" s="6" t="s">
        <v>57</v>
      </c>
      <c r="C27" s="7" t="s">
        <v>58</v>
      </c>
      <c r="D27" s="10" t="s">
        <v>12</v>
      </c>
      <c r="E27" s="11">
        <v>30</v>
      </c>
      <c r="F27" s="13"/>
      <c r="G27" s="32">
        <f>Tabela2[[#This Row],[Ilość]]*Tabela2[[#This Row],[Cena netto za jednostkę miary]]</f>
        <v>0</v>
      </c>
      <c r="H27" s="12"/>
      <c r="I27" s="32">
        <f>Tabela2[[#This Row],[Wartość netto (kolumna E x kolumna F)]]*(1+Tabela2[[#This Row],[Stawka vat]])</f>
        <v>0</v>
      </c>
      <c r="T27" s="1"/>
    </row>
    <row r="28" spans="1:20" ht="55.5" customHeight="1" x14ac:dyDescent="0.25">
      <c r="A28" s="11">
        <v>26</v>
      </c>
      <c r="B28" s="6" t="s">
        <v>59</v>
      </c>
      <c r="C28" s="8" t="s">
        <v>60</v>
      </c>
      <c r="D28" s="10" t="s">
        <v>12</v>
      </c>
      <c r="E28" s="11">
        <v>5</v>
      </c>
      <c r="F28" s="13"/>
      <c r="G28" s="32">
        <f>Tabela2[[#This Row],[Ilość]]*Tabela2[[#This Row],[Cena netto za jednostkę miary]]</f>
        <v>0</v>
      </c>
      <c r="H28" s="12"/>
      <c r="I28" s="32">
        <f>Tabela2[[#This Row],[Wartość netto (kolumna E x kolumna F)]]*(1+Tabela2[[#This Row],[Stawka vat]])</f>
        <v>0</v>
      </c>
      <c r="T28" s="1"/>
    </row>
    <row r="29" spans="1:20" ht="48" customHeight="1" x14ac:dyDescent="0.25">
      <c r="A29" s="11">
        <v>27</v>
      </c>
      <c r="B29" s="6" t="s">
        <v>61</v>
      </c>
      <c r="C29" s="8" t="s">
        <v>62</v>
      </c>
      <c r="D29" s="10" t="s">
        <v>12</v>
      </c>
      <c r="E29" s="11">
        <v>5</v>
      </c>
      <c r="F29" s="13"/>
      <c r="G29" s="32">
        <f>Tabela2[[#This Row],[Ilość]]*Tabela2[[#This Row],[Cena netto za jednostkę miary]]</f>
        <v>0</v>
      </c>
      <c r="H29" s="12"/>
      <c r="I29" s="32">
        <f>Tabela2[[#This Row],[Wartość netto (kolumna E x kolumna F)]]*(1+Tabela2[[#This Row],[Stawka vat]])</f>
        <v>0</v>
      </c>
      <c r="T29" s="1"/>
    </row>
    <row r="30" spans="1:20" ht="33" customHeight="1" x14ac:dyDescent="0.25">
      <c r="A30" s="11">
        <v>28</v>
      </c>
      <c r="B30" s="6" t="s">
        <v>63</v>
      </c>
      <c r="C30" s="8" t="s">
        <v>62</v>
      </c>
      <c r="D30" s="10" t="s">
        <v>12</v>
      </c>
      <c r="E30" s="11">
        <v>5</v>
      </c>
      <c r="F30" s="13"/>
      <c r="G30" s="32">
        <f>Tabela2[[#This Row],[Ilość]]*Tabela2[[#This Row],[Cena netto za jednostkę miary]]</f>
        <v>0</v>
      </c>
      <c r="H30" s="12"/>
      <c r="I30" s="32">
        <f>Tabela2[[#This Row],[Wartość netto (kolumna E x kolumna F)]]*(1+Tabela2[[#This Row],[Stawka vat]])</f>
        <v>0</v>
      </c>
      <c r="T30" s="1"/>
    </row>
    <row r="31" spans="1:20" ht="42.75" customHeight="1" x14ac:dyDescent="0.25">
      <c r="A31" s="11">
        <v>29</v>
      </c>
      <c r="B31" s="6" t="s">
        <v>64</v>
      </c>
      <c r="C31" s="7" t="s">
        <v>65</v>
      </c>
      <c r="D31" s="10" t="s">
        <v>12</v>
      </c>
      <c r="E31" s="11">
        <v>5</v>
      </c>
      <c r="F31" s="13"/>
      <c r="G31" s="32">
        <f>Tabela2[[#This Row],[Ilość]]*Tabela2[[#This Row],[Cena netto za jednostkę miary]]</f>
        <v>0</v>
      </c>
      <c r="H31" s="12"/>
      <c r="I31" s="32">
        <f>Tabela2[[#This Row],[Wartość netto (kolumna E x kolumna F)]]*(1+Tabela2[[#This Row],[Stawka vat]])</f>
        <v>0</v>
      </c>
      <c r="T31" s="1"/>
    </row>
    <row r="32" spans="1:20" ht="30" x14ac:dyDescent="0.25">
      <c r="A32" s="20"/>
      <c r="B32" s="21"/>
      <c r="C32" s="22"/>
      <c r="D32" s="23"/>
      <c r="E32" s="23"/>
      <c r="F32" s="33" t="s">
        <v>66</v>
      </c>
      <c r="G32" s="37">
        <f>SUM(Tabela2[Wartość netto (kolumna E x kolumna F)])</f>
        <v>0</v>
      </c>
      <c r="H32" s="37"/>
      <c r="I32" s="37"/>
    </row>
    <row r="33" spans="1:9" ht="30" customHeight="1" x14ac:dyDescent="0.25">
      <c r="A33" s="20"/>
      <c r="B33" s="24"/>
      <c r="C33" s="22"/>
      <c r="D33" s="25"/>
      <c r="E33" s="25"/>
      <c r="F33" s="33" t="s">
        <v>67</v>
      </c>
      <c r="G33" s="36">
        <f>SUM(I4:I31)</f>
        <v>0</v>
      </c>
      <c r="H33" s="37"/>
      <c r="I33" s="37"/>
    </row>
    <row r="34" spans="1:9" ht="30" customHeight="1" x14ac:dyDescent="0.25">
      <c r="A34" s="20"/>
      <c r="B34" s="24"/>
      <c r="C34" s="22"/>
      <c r="D34" s="25"/>
      <c r="E34" s="25"/>
      <c r="F34" s="25"/>
      <c r="G34" s="34"/>
      <c r="H34" s="25"/>
      <c r="I34" s="25"/>
    </row>
    <row r="35" spans="1:9" ht="30" customHeight="1" x14ac:dyDescent="0.25">
      <c r="B35" s="40" t="s">
        <v>68</v>
      </c>
      <c r="C35" s="40"/>
      <c r="D35" s="40"/>
      <c r="E35" s="40"/>
      <c r="F35" s="40"/>
      <c r="G35" s="40"/>
      <c r="H35" s="40"/>
      <c r="I35" s="40"/>
    </row>
    <row r="36" spans="1:9" x14ac:dyDescent="0.25">
      <c r="B36" s="40"/>
      <c r="C36" s="40"/>
      <c r="D36" s="40"/>
      <c r="E36" s="40"/>
      <c r="F36" s="40"/>
      <c r="G36" s="40"/>
      <c r="H36" s="40"/>
      <c r="I36" s="40"/>
    </row>
    <row r="37" spans="1:9" x14ac:dyDescent="0.25">
      <c r="B37" s="40"/>
      <c r="C37" s="40"/>
      <c r="D37" s="40"/>
      <c r="E37" s="40"/>
      <c r="F37" s="40"/>
      <c r="G37" s="40"/>
      <c r="H37" s="40"/>
      <c r="I37" s="40"/>
    </row>
  </sheetData>
  <mergeCells count="5">
    <mergeCell ref="G33:I33"/>
    <mergeCell ref="A2:I2"/>
    <mergeCell ref="G32:I32"/>
    <mergeCell ref="B1:C1"/>
    <mergeCell ref="B35:I37"/>
  </mergeCells>
  <phoneticPr fontId="10" type="noConversion"/>
  <pageMargins left="0" right="0" top="0" bottom="0" header="0.31496062992125984" footer="0.31496062992125984"/>
  <pageSetup paperSize="9" scale="69" fitToHeight="0" orientation="landscape" r:id="rId1"/>
  <headerFooter>
    <oddHeader>&amp;F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131B7C3E51BF4E9DCE52B569F3A754" ma:contentTypeVersion="19" ma:contentTypeDescription="Utwórz nowy dokument." ma:contentTypeScope="" ma:versionID="0798b82035801efa129cf35de05d7b31">
  <xsd:schema xmlns:xsd="http://www.w3.org/2001/XMLSchema" xmlns:xs="http://www.w3.org/2001/XMLSchema" xmlns:p="http://schemas.microsoft.com/office/2006/metadata/properties" xmlns:ns2="fa13d19b-17a0-4d3b-95ea-121133dbdcbc" xmlns:ns3="be11c363-78ab-48ae-8e9f-9e8de82022b6" targetNamespace="http://schemas.microsoft.com/office/2006/metadata/properties" ma:root="true" ma:fieldsID="1606c99ec540fec7cb8175253b24db81" ns2:_="" ns3:_="">
    <xsd:import namespace="fa13d19b-17a0-4d3b-95ea-121133dbdcbc"/>
    <xsd:import namespace="be11c363-78ab-48ae-8e9f-9e8de82022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3d19b-17a0-4d3b-95ea-121133dbd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i obrazów" ma:readOnly="false" ma:fieldId="{5cf76f15-5ced-4ddc-b409-7134ff3c332f}" ma:taxonomyMulti="true" ma:sspId="df511b4e-3975-49a1-a2ef-7f1de735e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1c363-78ab-48ae-8e9f-9e8de82022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3f94b9c-370a-4455-81f5-7a8ffdb820f2}" ma:internalName="TaxCatchAll" ma:showField="CatchAllData" ma:web="be11c363-78ab-48ae-8e9f-9e8de82022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A 0 E A A B Q S w M E F A A C A A g A g k v 9 V G 3 e L G W k A A A A 9 w A A A B I A H A B D b 2 5 m a W c v U G F j a 2 F n Z S 5 4 b W w g o h g A K K A U A A A A A A A A A A A A A A A A A A A A A A A A A A A A h Y 9 N D o I w G E S v Q r q n f y a G k I + y c A s J i Y l x S 0 q F R i i E F s v d X H g k r y B G U X c u 5 8 1 b z N y v N 0 j n r g 0 u a r S 6 N w l i m K J A G d l X 2 t Q J m t w p j F A q o C j l u a x V s M j G x r O t E t Q 4 N 8 S E e O + x 3 + B + r A m n l J F j n u 1 l o 7 o S f W T 9 X w 6 1 s a 4 0 U i E B h 9 c Y w T G j W 8 x Y x D E F s l L I t f k a f B n 8 b H 8 g 7 K b W T a M S Q x s W G Z A 1 A n m f E A 9 Q S w M E F A A C A A g A g k v 9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J L / V Q o x Q 1 e B w E A A M s B A A A T A B w A R m 9 y b X V s Y X M v U 2 V j d G l v b j E u b S C i G A A o o B Q A A A A A A A A A A A A A A A A A A A A A A A A A A A B t k M F K w 0 A Q h u + B v M O y X l o I A U W 8 l J 6 C h 4 p o o Y G C p Y d J M m L I Z i f s T r Q h 5 O L F h / A x P H n W v J d r K k p N 9 7 L w f / P / P z M W U 8 5 J i 9 X + P 5 3 5 n u / Z B z C Y i R g S V H A m 5 k I h + 5 5 w r 3 8 3 H 2 9 Z / 0 x O v N y l q M K o N g Y 1 r 8 k U C V E x m b a b G y h x L n / c c t t t I t L s Z r b B P u R E 3 p U 5 a l d H g p t K u i w 3 r D C M D W h 7 T 6 a M S N W l j p s K 7 e S 3 M m h b e R 0 u Z S A W m i / O w 2 / c B a K V S 0 N Z X b A D L g 0 F 4 4 4 H / b b K 7 U i 8 w k y T 5 Q J G Z K G o f / 1 8 G e d H q E F o Z K a R Z w 2 G B 9 c h B 9 0 M e M X w V I B 4 B P 5 P / o y J q Y 8 4 h 5 1 S d 7 S D y m 7 q e 7 k + f s X Z F 1 B L A Q I t A B Q A A g A I A I J L / V R t 3 i x l p A A A A P c A A A A S A A A A A A A A A A A A A A A A A A A A A A B D b 2 5 m a W c v U G F j a 2 F n Z S 5 4 b W x Q S w E C L Q A U A A I A C A C C S / 1 U D 8 r p q 6 Q A A A D p A A A A E w A A A A A A A A A A A A A A A A D w A A A A W 0 N v b n R l b n R f V H l w Z X N d L n h t b F B L A Q I t A B Q A A g A I A I J L / V Q o x Q 1 e B w E A A M s B A A A T A A A A A A A A A A A A A A A A A O E B A A B G b 3 J t d W x h c y 9 T Z W N 0 a W 9 u M S 5 t U E s F B g A A A A A D A A M A w g A A A D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A N A A A A A A A A / g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j h U M T U 6 N D k 6 N T Y u O D E 5 N z Y w N l o i I C 8 + P E V u d H J 5 I F R 5 c G U 9 I k Z p b G x D b 2 x 1 b W 5 U e X B l c y I g V m F s d W U 9 I n N B d 1 l H Q m d N R 0 F B Q U F C Z z 0 9 I i A v P j x F b n R y e S B U e X B l P S J G a W x s Q 2 9 s d W 1 u T m F t Z X M i I F Z h b H V l P S J z W y Z x d W 9 0 O 0 w u U C Z x d W 9 0 O y w m c X V v d D t Q c m 9 k d W t 0 J n F 1 b 3 Q 7 L C Z x d W 9 0 O 0 9 w a X M m c X V v d D s s J n F 1 b 3 Q 7 S m V k b m 9 z d G t h J n F 1 b 3 Q 7 L C Z x d W 9 0 O 0 l s b 8 W b x I c m c X V v d D s s J n F 1 b 3 Q 7 Q 2 V u Y S B u Z X R 0 b y Z x d W 9 0 O y w m c X V v d D t X Y X J 0 b 8 W b x I c g b m V 0 d G 8 m c X V v d D s s J n F 1 b 3 Q 7 U 3 R h d 2 t h I H Z h d C Z x d W 9 0 O y w m c X V v d D t X Y X J 0 b 8 W b x I c g Y n J 1 d H R v J n F 1 b 3 Q 7 L C Z x d W 9 0 O 1 B y b 2 R 1 Y 2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y L 0 F 1 d G 9 S Z W 1 v d m V k Q 2 9 s d W 1 u c z E u e 0 w u U C w w f S Z x d W 9 0 O y w m c X V v d D t T Z W N 0 a W 9 u M S 9 U Y W J l b G E y L 0 F 1 d G 9 S Z W 1 v d m V k Q 2 9 s d W 1 u c z E u e 1 B y b 2 R 1 a 3 Q s M X 0 m c X V v d D s s J n F 1 b 3 Q 7 U 2 V j d G l v b j E v V G F i Z W x h M i 9 B d X R v U m V t b 3 Z l Z E N v b H V t b n M x L n t P c G l z L D J 9 J n F 1 b 3 Q 7 L C Z x d W 9 0 O 1 N l Y 3 R p b 2 4 x L 1 R h Y m V s Y T I v Q X V 0 b 1 J l b W 9 2 Z W R D b 2 x 1 b W 5 z M S 5 7 S m V k b m 9 z d G t h L D N 9 J n F 1 b 3 Q 7 L C Z x d W 9 0 O 1 N l Y 3 R p b 2 4 x L 1 R h Y m V s Y T I v Q X V 0 b 1 J l b W 9 2 Z W R D b 2 x 1 b W 5 z M S 5 7 S W x v x Z v E h y w 0 f S Z x d W 9 0 O y w m c X V v d D t T Z W N 0 a W 9 u M S 9 U Y W J l b G E y L 0 F 1 d G 9 S Z W 1 v d m V k Q 2 9 s d W 1 u c z E u e 0 N l b m E g b m V 0 d G 8 s N X 0 m c X V v d D s s J n F 1 b 3 Q 7 U 2 V j d G l v b j E v V G F i Z W x h M i 9 B d X R v U m V t b 3 Z l Z E N v b H V t b n M x L n t X Y X J 0 b 8 W b x I c g b m V 0 d G 8 s N n 0 m c X V v d D s s J n F 1 b 3 Q 7 U 2 V j d G l v b j E v V G F i Z W x h M i 9 B d X R v U m V t b 3 Z l Z E N v b H V t b n M x L n t T d G F 3 a 2 E g d m F 0 L D d 9 J n F 1 b 3 Q 7 L C Z x d W 9 0 O 1 N l Y 3 R p b 2 4 x L 1 R h Y m V s Y T I v Q X V 0 b 1 J l b W 9 2 Z W R D b 2 x 1 b W 5 z M S 5 7 V 2 F y d G / F m 8 S H I G J y d X R 0 b y w 4 f S Z x d W 9 0 O y w m c X V v d D t T Z W N 0 a W 9 u M S 9 U Y W J l b G E y L 0 F 1 d G 9 S Z W 1 v d m V k Q 2 9 s d W 1 u c z E u e 1 B y b 2 R 1 Y 2 V u d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F i Z W x h M i 9 B d X R v U m V t b 3 Z l Z E N v b H V t b n M x L n t M L l A s M H 0 m c X V v d D s s J n F 1 b 3 Q 7 U 2 V j d G l v b j E v V G F i Z W x h M i 9 B d X R v U m V t b 3 Z l Z E N v b H V t b n M x L n t Q c m 9 k d W t 0 L D F 9 J n F 1 b 3 Q 7 L C Z x d W 9 0 O 1 N l Y 3 R p b 2 4 x L 1 R h Y m V s Y T I v Q X V 0 b 1 J l b W 9 2 Z W R D b 2 x 1 b W 5 z M S 5 7 T 3 B p c y w y f S Z x d W 9 0 O y w m c X V v d D t T Z W N 0 a W 9 u M S 9 U Y W J l b G E y L 0 F 1 d G 9 S Z W 1 v d m V k Q 2 9 s d W 1 u c z E u e 0 p l Z G 5 v c 3 R r Y S w z f S Z x d W 9 0 O y w m c X V v d D t T Z W N 0 a W 9 u M S 9 U Y W J l b G E y L 0 F 1 d G 9 S Z W 1 v d m V k Q 2 9 s d W 1 u c z E u e 0 l s b 8 W b x I c s N H 0 m c X V v d D s s J n F 1 b 3 Q 7 U 2 V j d G l v b j E v V G F i Z W x h M i 9 B d X R v U m V t b 3 Z l Z E N v b H V t b n M x L n t D Z W 5 h I G 5 l d H R v L D V 9 J n F 1 b 3 Q 7 L C Z x d W 9 0 O 1 N l Y 3 R p b 2 4 x L 1 R h Y m V s Y T I v Q X V 0 b 1 J l b W 9 2 Z W R D b 2 x 1 b W 5 z M S 5 7 V 2 F y d G / F m 8 S H I G 5 l d H R v L D Z 9 J n F 1 b 3 Q 7 L C Z x d W 9 0 O 1 N l Y 3 R p b 2 4 x L 1 R h Y m V s Y T I v Q X V 0 b 1 J l b W 9 2 Z W R D b 2 x 1 b W 5 z M S 5 7 U 3 R h d 2 t h I H Z h d C w 3 f S Z x d W 9 0 O y w m c X V v d D t T Z W N 0 a W 9 u M S 9 U Y W J l b G E y L 0 F 1 d G 9 S Z W 1 v d m V k Q 2 9 s d W 1 u c z E u e 1 d h c n R v x Z v E h y B i c n V 0 d G 8 s O H 0 m c X V v d D s s J n F 1 b 3 Q 7 U 2 V j d G l v b j E v V G F i Z W x h M i 9 B d X R v U m V t b 3 Z l Z E N v b H V t b n M x L n t Q c m 9 k d W N l b n Q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I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i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6 4 3 f B V 0 q x 0 u O m N y n q j k u 3 w A A A A A C A A A A A A A D Z g A A w A A A A B A A A A A L w r f C O x Z n v t R e e d O T z F l u A A A A A A S A A A C g A A A A E A A A A B m y w c b j A F X i u t L x K H G Z D X 1 Q A A A A 6 c M A q r r 7 U b F I h 3 K O p E g S Q W t c + N k Q A n m P d a C V x 1 4 d J 8 / t r g q y N j w A s N K c 6 + x r K M j x A r R v N u t V o q t y T w h T x w e + y Z W c k 4 p r J g 2 X c g D w C c X 1 y f 4 U A A A A Q S m T l X A / T B B a 0 d Q t + 2 Z X n 1 9 n j F Q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13d19b-17a0-4d3b-95ea-121133dbdcbc">
      <Terms xmlns="http://schemas.microsoft.com/office/infopath/2007/PartnerControls"/>
    </lcf76f155ced4ddcb4097134ff3c332f>
    <TaxCatchAll xmlns="be11c363-78ab-48ae-8e9f-9e8de82022b6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7E58EE-CB64-4153-8EFC-E1EF4E5166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13d19b-17a0-4d3b-95ea-121133dbdcbc"/>
    <ds:schemaRef ds:uri="be11c363-78ab-48ae-8e9f-9e8de82022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347D7A-08F3-4D54-93D0-F37D67678B09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D12C440-E7D2-498E-BE6B-0F59EBA0A3FB}">
  <ds:schemaRefs>
    <ds:schemaRef ds:uri="http://schemas.microsoft.com/office/2006/metadata/properties"/>
    <ds:schemaRef ds:uri="http://schemas.microsoft.com/office/infopath/2007/PartnerControls"/>
    <ds:schemaRef ds:uri="fa13d19b-17a0-4d3b-95ea-121133dbdcbc"/>
    <ds:schemaRef ds:uri="be11c363-78ab-48ae-8e9f-9e8de82022b6"/>
  </ds:schemaRefs>
</ds:datastoreItem>
</file>

<file path=customXml/itemProps4.xml><?xml version="1.0" encoding="utf-8"?>
<ds:datastoreItem xmlns:ds="http://schemas.openxmlformats.org/officeDocument/2006/customXml" ds:itemID="{99D736BA-99C3-4390-9006-943D0C239B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ryby świeże, wędzone, mrożone</vt:lpstr>
      <vt:lpstr>'ryby świeże, wędzone, mrożone'!Obszar_wydruku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Szymańska</dc:creator>
  <cp:keywords/>
  <dc:description/>
  <cp:lastModifiedBy>Robert Kochański</cp:lastModifiedBy>
  <cp:revision/>
  <dcterms:created xsi:type="dcterms:W3CDTF">2019-08-09T09:10:28Z</dcterms:created>
  <dcterms:modified xsi:type="dcterms:W3CDTF">2024-04-18T09:15:23Z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0x010100B6131B7C3E51BF4E9DCE52B569F3A754</vt:lpwstr>
  </property>
</Properties>
</file>