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swoboda245\Desktop\sprzęt 2024\"/>
    </mc:Choice>
  </mc:AlternateContent>
  <bookViews>
    <workbookView xWindow="0" yWindow="0" windowWidth="28800" windowHeight="13980"/>
  </bookViews>
  <sheets>
    <sheet name="CZ I. SPRZĘT I OSPRZĘT" sheetId="2" r:id="rId1"/>
    <sheet name="CZ. II DRUKARKI" sheetId="1" r:id="rId2"/>
    <sheet name="CZ. III LAPTOPY" sheetId="4" r:id="rId3"/>
  </sheets>
  <definedNames>
    <definedName name="_xlnm.Print_Area" localSheetId="0">'CZ I. SPRZĘT I OSPRZĘT'!$A$1:$M$115</definedName>
    <definedName name="_xlnm.Print_Area" localSheetId="1">'CZ. II DRUKARKI'!$A$1:$M$13</definedName>
    <definedName name="_xlnm.Print_Area" localSheetId="2">'CZ. III LAPTOPY'!$A$1:$M$13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" i="2" l="1"/>
  <c r="K96" i="2"/>
  <c r="L96" i="2"/>
  <c r="L7" i="4" l="1"/>
  <c r="L8" i="4" s="1"/>
  <c r="M8" i="4" s="1"/>
  <c r="K7" i="4"/>
  <c r="M7" i="4" s="1"/>
  <c r="L109" i="2"/>
  <c r="K109" i="2"/>
  <c r="M109" i="2" s="1"/>
  <c r="L108" i="2"/>
  <c r="K108" i="2"/>
  <c r="M108" i="2" s="1"/>
  <c r="L107" i="2"/>
  <c r="K107" i="2"/>
  <c r="M107" i="2" s="1"/>
  <c r="L106" i="2"/>
  <c r="K106" i="2"/>
  <c r="M106" i="2" s="1"/>
  <c r="L105" i="2"/>
  <c r="K105" i="2"/>
  <c r="M105" i="2" s="1"/>
  <c r="L104" i="2"/>
  <c r="K104" i="2"/>
  <c r="M104" i="2" s="1"/>
  <c r="L103" i="2"/>
  <c r="K103" i="2"/>
  <c r="M103" i="2" s="1"/>
  <c r="M102" i="2"/>
  <c r="L102" i="2"/>
  <c r="K102" i="2"/>
  <c r="M101" i="2"/>
  <c r="L101" i="2"/>
  <c r="K101" i="2"/>
  <c r="L100" i="2"/>
  <c r="K100" i="2"/>
  <c r="M100" i="2" s="1"/>
  <c r="L99" i="2"/>
  <c r="K99" i="2"/>
  <c r="M99" i="2" s="1"/>
  <c r="L98" i="2"/>
  <c r="K98" i="2"/>
  <c r="M98" i="2" s="1"/>
  <c r="L97" i="2"/>
  <c r="K97" i="2"/>
  <c r="M97" i="2" s="1"/>
  <c r="L95" i="2"/>
  <c r="K95" i="2"/>
  <c r="M95" i="2" s="1"/>
  <c r="L94" i="2"/>
  <c r="K94" i="2"/>
  <c r="M94" i="2" s="1"/>
  <c r="L93" i="2"/>
  <c r="K93" i="2"/>
  <c r="M93" i="2" s="1"/>
  <c r="L92" i="2"/>
  <c r="K92" i="2"/>
  <c r="M92" i="2" s="1"/>
  <c r="L91" i="2"/>
  <c r="K91" i="2"/>
  <c r="M91" i="2" s="1"/>
  <c r="L90" i="2"/>
  <c r="K90" i="2"/>
  <c r="M90" i="2" s="1"/>
  <c r="L89" i="2"/>
  <c r="K89" i="2"/>
  <c r="M89" i="2" s="1"/>
  <c r="L88" i="2"/>
  <c r="K88" i="2"/>
  <c r="M88" i="2" s="1"/>
  <c r="L87" i="2"/>
  <c r="K87" i="2"/>
  <c r="M87" i="2" s="1"/>
  <c r="L86" i="2"/>
  <c r="K86" i="2"/>
  <c r="M86" i="2" s="1"/>
  <c r="M85" i="2"/>
  <c r="L85" i="2"/>
  <c r="K85" i="2"/>
  <c r="M84" i="2"/>
  <c r="L84" i="2"/>
  <c r="K84" i="2"/>
  <c r="L83" i="2"/>
  <c r="K83" i="2"/>
  <c r="M83" i="2" s="1"/>
  <c r="L82" i="2"/>
  <c r="K82" i="2"/>
  <c r="M82" i="2" s="1"/>
  <c r="L81" i="2"/>
  <c r="K81" i="2"/>
  <c r="M81" i="2" s="1"/>
  <c r="L80" i="2"/>
  <c r="K80" i="2"/>
  <c r="M80" i="2" s="1"/>
  <c r="L79" i="2"/>
  <c r="K79" i="2"/>
  <c r="M79" i="2" s="1"/>
  <c r="L78" i="2"/>
  <c r="K78" i="2"/>
  <c r="M78" i="2" s="1"/>
  <c r="L77" i="2"/>
  <c r="K77" i="2"/>
  <c r="M77" i="2" s="1"/>
  <c r="L76" i="2"/>
  <c r="K76" i="2"/>
  <c r="M76" i="2" s="1"/>
  <c r="L75" i="2"/>
  <c r="K75" i="2"/>
  <c r="M75" i="2" s="1"/>
  <c r="L74" i="2"/>
  <c r="K74" i="2"/>
  <c r="M74" i="2" s="1"/>
  <c r="L73" i="2"/>
  <c r="K73" i="2"/>
  <c r="M73" i="2" s="1"/>
  <c r="L72" i="2"/>
  <c r="K72" i="2"/>
  <c r="M72" i="2" s="1"/>
  <c r="L71" i="2"/>
  <c r="K71" i="2"/>
  <c r="M71" i="2" s="1"/>
  <c r="L70" i="2"/>
  <c r="K70" i="2"/>
  <c r="M70" i="2" s="1"/>
  <c r="M69" i="2"/>
  <c r="L69" i="2"/>
  <c r="K69" i="2"/>
  <c r="M68" i="2"/>
  <c r="L68" i="2"/>
  <c r="K68" i="2"/>
  <c r="L67" i="2"/>
  <c r="K67" i="2"/>
  <c r="M67" i="2" s="1"/>
  <c r="L66" i="2"/>
  <c r="K66" i="2"/>
  <c r="M66" i="2" s="1"/>
  <c r="L65" i="2"/>
  <c r="K65" i="2"/>
  <c r="M65" i="2" s="1"/>
  <c r="L64" i="2"/>
  <c r="K64" i="2"/>
  <c r="M64" i="2" s="1"/>
  <c r="L63" i="2"/>
  <c r="K63" i="2"/>
  <c r="M63" i="2" s="1"/>
  <c r="L62" i="2"/>
  <c r="K62" i="2"/>
  <c r="M62" i="2" s="1"/>
  <c r="L61" i="2"/>
  <c r="K61" i="2"/>
  <c r="M61" i="2" s="1"/>
  <c r="L60" i="2"/>
  <c r="K60" i="2"/>
  <c r="M60" i="2" s="1"/>
  <c r="L59" i="2"/>
  <c r="K59" i="2"/>
  <c r="M59" i="2" s="1"/>
  <c r="L58" i="2"/>
  <c r="K58" i="2"/>
  <c r="M58" i="2" s="1"/>
  <c r="L57" i="2"/>
  <c r="K57" i="2"/>
  <c r="M57" i="2" s="1"/>
  <c r="L56" i="2"/>
  <c r="K56" i="2"/>
  <c r="M56" i="2" s="1"/>
  <c r="L55" i="2"/>
  <c r="K55" i="2"/>
  <c r="M55" i="2" s="1"/>
  <c r="L54" i="2"/>
  <c r="K54" i="2"/>
  <c r="M54" i="2" s="1"/>
  <c r="M53" i="2"/>
  <c r="L53" i="2"/>
  <c r="K53" i="2"/>
  <c r="M52" i="2"/>
  <c r="L52" i="2"/>
  <c r="K52" i="2"/>
  <c r="L51" i="2"/>
  <c r="K51" i="2"/>
  <c r="M51" i="2" s="1"/>
  <c r="L50" i="2"/>
  <c r="K50" i="2"/>
  <c r="M50" i="2" s="1"/>
  <c r="L49" i="2"/>
  <c r="K49" i="2"/>
  <c r="M49" i="2" s="1"/>
  <c r="L48" i="2"/>
  <c r="K48" i="2"/>
  <c r="M48" i="2" s="1"/>
  <c r="L47" i="2"/>
  <c r="K47" i="2"/>
  <c r="M47" i="2" s="1"/>
  <c r="L46" i="2"/>
  <c r="K46" i="2"/>
  <c r="M46" i="2" s="1"/>
  <c r="L45" i="2"/>
  <c r="K45" i="2"/>
  <c r="M45" i="2" s="1"/>
  <c r="L44" i="2"/>
  <c r="K44" i="2"/>
  <c r="M44" i="2" s="1"/>
  <c r="L43" i="2"/>
  <c r="K43" i="2"/>
  <c r="M43" i="2" s="1"/>
  <c r="L42" i="2"/>
  <c r="K42" i="2"/>
  <c r="M42" i="2" s="1"/>
  <c r="L41" i="2"/>
  <c r="K41" i="2"/>
  <c r="M41" i="2" s="1"/>
  <c r="L40" i="2"/>
  <c r="K40" i="2"/>
  <c r="M40" i="2" s="1"/>
  <c r="L39" i="2"/>
  <c r="K39" i="2"/>
  <c r="M39" i="2" s="1"/>
  <c r="L38" i="2"/>
  <c r="K38" i="2"/>
  <c r="M38" i="2" s="1"/>
  <c r="M37" i="2"/>
  <c r="L37" i="2"/>
  <c r="K37" i="2"/>
  <c r="M36" i="2"/>
  <c r="L36" i="2"/>
  <c r="K36" i="2"/>
  <c r="L35" i="2"/>
  <c r="K35" i="2"/>
  <c r="M35" i="2" s="1"/>
  <c r="L34" i="2"/>
  <c r="K34" i="2"/>
  <c r="M34" i="2" s="1"/>
  <c r="L33" i="2"/>
  <c r="K33" i="2"/>
  <c r="M33" i="2" s="1"/>
  <c r="L32" i="2"/>
  <c r="K32" i="2"/>
  <c r="M32" i="2" s="1"/>
  <c r="L31" i="2"/>
  <c r="K31" i="2"/>
  <c r="M31" i="2" s="1"/>
  <c r="L30" i="2"/>
  <c r="K30" i="2"/>
  <c r="M30" i="2" s="1"/>
  <c r="L29" i="2"/>
  <c r="K29" i="2"/>
  <c r="M29" i="2" s="1"/>
  <c r="L28" i="2"/>
  <c r="K28" i="2"/>
  <c r="M28" i="2" s="1"/>
  <c r="L27" i="2"/>
  <c r="K27" i="2"/>
  <c r="M27" i="2" s="1"/>
  <c r="L26" i="2"/>
  <c r="K26" i="2"/>
  <c r="M26" i="2" s="1"/>
  <c r="L25" i="2"/>
  <c r="K25" i="2"/>
  <c r="M25" i="2" s="1"/>
  <c r="L24" i="2"/>
  <c r="K24" i="2"/>
  <c r="M24" i="2" s="1"/>
  <c r="L23" i="2"/>
  <c r="K23" i="2"/>
  <c r="M23" i="2" s="1"/>
  <c r="L22" i="2"/>
  <c r="K22" i="2"/>
  <c r="M22" i="2" s="1"/>
  <c r="M21" i="2"/>
  <c r="L21" i="2"/>
  <c r="K21" i="2"/>
  <c r="M20" i="2"/>
  <c r="L20" i="2"/>
  <c r="K20" i="2"/>
  <c r="L19" i="2"/>
  <c r="K19" i="2"/>
  <c r="M19" i="2" s="1"/>
  <c r="L18" i="2"/>
  <c r="K18" i="2"/>
  <c r="M18" i="2" s="1"/>
  <c r="L17" i="2"/>
  <c r="K17" i="2"/>
  <c r="M17" i="2" s="1"/>
  <c r="L16" i="2"/>
  <c r="K16" i="2"/>
  <c r="M16" i="2" s="1"/>
  <c r="L15" i="2"/>
  <c r="K15" i="2"/>
  <c r="M15" i="2" s="1"/>
  <c r="L14" i="2"/>
  <c r="K14" i="2"/>
  <c r="M14" i="2" s="1"/>
  <c r="L13" i="2"/>
  <c r="K13" i="2"/>
  <c r="M13" i="2" s="1"/>
  <c r="L12" i="2"/>
  <c r="K12" i="2"/>
  <c r="M12" i="2" s="1"/>
  <c r="L11" i="2"/>
  <c r="K11" i="2"/>
  <c r="M11" i="2" s="1"/>
  <c r="L10" i="2"/>
  <c r="K10" i="2"/>
  <c r="M10" i="2" s="1"/>
  <c r="L9" i="2"/>
  <c r="K9" i="2"/>
  <c r="M9" i="2" s="1"/>
  <c r="L8" i="2"/>
  <c r="K8" i="2"/>
  <c r="M8" i="2" s="1"/>
  <c r="L7" i="2"/>
  <c r="K7" i="2"/>
  <c r="M7" i="2" s="1"/>
  <c r="L110" i="2" l="1"/>
  <c r="M110" i="2" s="1"/>
  <c r="L7" i="1"/>
  <c r="K7" i="1"/>
  <c r="M7" i="1" s="1"/>
  <c r="L8" i="1" l="1"/>
  <c r="M8" i="1" s="1"/>
</calcChain>
</file>

<file path=xl/sharedStrings.xml><?xml version="1.0" encoding="utf-8"?>
<sst xmlns="http://schemas.openxmlformats.org/spreadsheetml/2006/main" count="405" uniqueCount="237">
  <si>
    <t>Lp.</t>
  </si>
  <si>
    <t>Producent asortymentu oferowanego</t>
  </si>
  <si>
    <t>Ilość</t>
  </si>
  <si>
    <t>JM</t>
  </si>
  <si>
    <t>Cena jdst. brutto</t>
  </si>
  <si>
    <t>Stawka VAT w %</t>
  </si>
  <si>
    <t>Wartość zakupu brutto PLN</t>
  </si>
  <si>
    <t>szt.</t>
  </si>
  <si>
    <t>RAZEM:</t>
  </si>
  <si>
    <t>Wartość zakupu netto PLN</t>
  </si>
  <si>
    <t>x</t>
  </si>
  <si>
    <t>Należy powiększyć
kolumne 8 o stawkę podatku VAT z kolumny 9</t>
  </si>
  <si>
    <t>Należy powiększyć
kolumne 11 o stawkę podatku VAT z kolumny 9</t>
  </si>
  <si>
    <t>Wartość jdst. netto</t>
  </si>
  <si>
    <t xml:space="preserve">Nazwa asortymentu wymaganego </t>
  </si>
  <si>
    <t>Parametry minimalne</t>
  </si>
  <si>
    <t>Asortyment oferowany PARAMETRY TECHNICZNE nie gorsze od podanych w kolumnie 2 i 3</t>
  </si>
  <si>
    <t>Należy pomnożyć
kolumna 6 x kolumna 8</t>
  </si>
  <si>
    <t>Bateria LR 03 AAA</t>
  </si>
  <si>
    <t>LR3; rozmiar AAA; alkaliczna.</t>
  </si>
  <si>
    <t>Bateria LR 6 AA</t>
  </si>
  <si>
    <t>LR6; rozmiar AA; alkaliczna.</t>
  </si>
  <si>
    <t>Bateria LR 44  alkaliczna</t>
  </si>
  <si>
    <t>LR44;alkaliczna.</t>
  </si>
  <si>
    <t>Bateria R-9 alkaliczna</t>
  </si>
  <si>
    <t>R-9; alkaliczna.</t>
  </si>
  <si>
    <t>BATERIA CR2032</t>
  </si>
  <si>
    <t>CR 2032.</t>
  </si>
  <si>
    <t>Bateria BIOS CMOS CR2032</t>
  </si>
  <si>
    <t>CR2032; BIOS CMOS.</t>
  </si>
  <si>
    <t>Bateria 3R12 4,5V</t>
  </si>
  <si>
    <t>3R12; 4,5V.</t>
  </si>
  <si>
    <t>Bateria 6LR61 9V alkaliczna</t>
  </si>
  <si>
    <t>6LR61; 9V.</t>
  </si>
  <si>
    <t>PŁYTA XCD-RW 700 MB 12X Esperanza lub produkt równoważny</t>
  </si>
  <si>
    <t>Pojemność nośnika: 0,7; typ: CD-RW; szybkość zapisu danych: 12x.</t>
  </si>
  <si>
    <t>Płyta DVD+R 4,7 GB</t>
  </si>
  <si>
    <t>Pojemność nośnika: 4,7; typ: DVD+R; szybkość zapisu danych: 12x.</t>
  </si>
  <si>
    <t>PŁYTA N N DVD-RW 4,7 GB</t>
  </si>
  <si>
    <t>Płyta DVD+RW 4,7GB w opakowaniu slim</t>
  </si>
  <si>
    <t>Opakowanie: 100 szt.</t>
  </si>
  <si>
    <t>Sprężone powietrze</t>
  </si>
  <si>
    <t>Pojemność 600 ml.</t>
  </si>
  <si>
    <t>Pianka do czyszczenia szyb skanerów</t>
  </si>
  <si>
    <t>Pojemność 400 ml.</t>
  </si>
  <si>
    <t>Pianka do obudów komputerów</t>
  </si>
  <si>
    <t>Biobójczy płyn dezynfekujący z atomizatorem - do sprzętu komputerowego</t>
  </si>
  <si>
    <t>Pojemność 500 ml.</t>
  </si>
  <si>
    <t>Wilgotne chusteczki nasączone biobójczym płynem dezynfekującym - do sprzętu komputerowego</t>
  </si>
  <si>
    <t>Opakowanie 100 sztuk.</t>
  </si>
  <si>
    <t>Ściereczki bezpyłowe suche</t>
  </si>
  <si>
    <t>Opakowanie: 24 sztuki.</t>
  </si>
  <si>
    <t xml:space="preserve">Ściereczki uniwersalne czyszczące do sprzętu biurowego </t>
  </si>
  <si>
    <t>Opakowanie 100 szt.</t>
  </si>
  <si>
    <t>Ściereczki do czyszczenia LCD w saszetkach podwójne</t>
  </si>
  <si>
    <t xml:space="preserve">Czyściwo ścierka typu WYPALL 8387 lub produkt równoważny         </t>
  </si>
  <si>
    <t>Kolor biały; zawartość kompletu: 12 toreb x 76 odcinków.</t>
  </si>
  <si>
    <t>Zestaw czyszczący do ekranów LCD</t>
  </si>
  <si>
    <t>Ściereczka z mikrofibry; płyn lub pianka do ekranów LCD o pojemności ok. 200 ml.</t>
  </si>
  <si>
    <t>Mysz komputerowa bezprzewodowa</t>
  </si>
  <si>
    <t>Sensor optyczny; typ: bezprzewodowa; czułość: min. 1000 dpi; liczba przycisków: 3.</t>
  </si>
  <si>
    <t>Mysz komputerowa przewodowa USB</t>
  </si>
  <si>
    <t>Mysz komputerowa optyczna; typ podłączenia: USB; 2 przyciski + rolka do przewijania; komunikacja: przewód; kolor: czarny.</t>
  </si>
  <si>
    <t>Klawiatura przewodowa USB</t>
  </si>
  <si>
    <t>Klawiatura komputerowa; typ podłączenia: USB; komunikacja: przewód; regulowana wysokość; kolor: czarny.</t>
  </si>
  <si>
    <t>Klawiatura bezprzewodowa typu Logitech K270 lub produkt równoważny</t>
  </si>
  <si>
    <t>Komunikacja: bezprzewodowa; kompatybilna z systemami Windows.</t>
  </si>
  <si>
    <t>Nagrywarka CD na DVD typu Gembird DVD-USB-02 lub produkt równoważny</t>
  </si>
  <si>
    <t>Typ napędu: CD, DVD, interfejs: USB 2.0, standardy zapisywanych płyt: DVD, prędkość zapisu: 24X, 5X, 6X, 8X; prędkość odczytu: 24X, 6X, 8X; bufor pamięci: 1MB; wymiary: 14x140x140 mm; waga: 300 g; kolor: czarny.</t>
  </si>
  <si>
    <t>Napęd DVD na USB</t>
  </si>
  <si>
    <t>Przeznaczenie: napęd zewnętrzny; typ podłączenia: USB; typ napędu: DVD-RW; prędkość zapisu: 16x,24x,5x,6x,8x; prędkość odczytu: 24x,5x,8x.</t>
  </si>
  <si>
    <t>Podstawka chłodząca pod laptopa typu SilentiumPC Glacier NC400 lub produkt równoważny</t>
  </si>
  <si>
    <t>Pendrive 64 GB pojemności</t>
  </si>
  <si>
    <t>USB 3.0; minimalna prędkość odczytu 25MB/s; minimalna prędkość zapisu 250MB/s; pojemność: 64GB; wymiary minimum: 5cm x 1,5cm; uchwyt na smycz; kolor czarny lub szary.</t>
  </si>
  <si>
    <t>Pendrive 128 GB pojemności</t>
  </si>
  <si>
    <t>USB 3.0; minimalna prędkość odczytu 150 MB/s; minimalna prędkość zapisu 190MB/s; pojemność: 128GB; wymiary minimum: 5cm x 1,5cm; uchwyt na smycz; kolor czarny lub szary.</t>
  </si>
  <si>
    <t>Podkładka pod mysz i nadgarstek - żelowa</t>
  </si>
  <si>
    <t>Antypoślizgowa podstawa; żelowa podpórka; kolor czarny.</t>
  </si>
  <si>
    <t>Podkładka pod nadgarstki przed klawiaturę - żelowa</t>
  </si>
  <si>
    <t>Ilość gniazd sieciowych: 5 sztuk; prąd nominalny: 10A; obciążenie jednego gniazda: 460W, zabezpieczenie prądowe: 1 bezpiecznik; długość przewodu: 5 metrów; kolor: czarny.</t>
  </si>
  <si>
    <t>Listwa zasilająca 5 gniazd z uziemieniem dł. 1,5m</t>
  </si>
  <si>
    <t>Długość: 1,5m; 5 gniazd; bolce uziemiające; wł./wył. zasilania; bezpiecznik; kolor czarny.</t>
  </si>
  <si>
    <t>Listwa zasilająca 5 gniazd z uziemieniem dł. 1,8m</t>
  </si>
  <si>
    <t>Długość: 1,8m; 5 gniazd; bolce uziemiające; wł./wył. zasilania; bezpiecznik; kolor czarny.</t>
  </si>
  <si>
    <t>Listwa zasilająca 5 gniazd z uziemieniem dł. 3m</t>
  </si>
  <si>
    <t>Długość: 3m; 5 gniazd; bolce uziemiające; wł./wył. zasilania; bezpiecznik; kolor czarny.</t>
  </si>
  <si>
    <t>Listwa zasilająca 5 gniazd, długość  8 m</t>
  </si>
  <si>
    <t>Długość: 8m; 5 gniazd; bolce uziemiające; wł./wył. zasilania; bezpiecznik; kolor czarny.</t>
  </si>
  <si>
    <t>Listwa zasilająca 8 gniazd z uziemieniem dł. 5m</t>
  </si>
  <si>
    <t>Długość: 5m; 8 gniazd; bolce uziemiające; wł./wył. zasilania; bezpiecznik; kolor czarny.</t>
  </si>
  <si>
    <t xml:space="preserve">Bezpiecznik topikowy 5A 20mm </t>
  </si>
  <si>
    <t>Do listwy zasilającej; rurkowy; szklany; 5A/250V; 5x20mm.</t>
  </si>
  <si>
    <t>Bezpiecznik topikowy 10A 20mm</t>
  </si>
  <si>
    <t>Do listwy zasilającej; 10A; 5x20mm.</t>
  </si>
  <si>
    <t>Złącza: 2 x HDMI typu A, długość: 10 metrów.</t>
  </si>
  <si>
    <t>Kabel HDMI-HDMI 1,8 m</t>
  </si>
  <si>
    <t>Złącze 1 - HDMI; złącze 2 - HDMI; długość 1,8 metra; kolor czarny.</t>
  </si>
  <si>
    <t xml:space="preserve">Kabel HDMI-HDMI 5m </t>
  </si>
  <si>
    <t>Złącze 1 - HDMI; złącze 2 - HDMI; długość 5 metrów; kolor czarny.</t>
  </si>
  <si>
    <t>Kabel HDMI-HDMI 2.1 10m</t>
  </si>
  <si>
    <t>Standard: 2.1; złącze 1 - HDMI; złącze 2 - HDMI; długość 10 metrów; kolor czarny.</t>
  </si>
  <si>
    <t xml:space="preserve">Kabel DisplayPort – DisplayPort 2 m </t>
  </si>
  <si>
    <t>Złącze 1 - DisplayPort; złącze 2 - DisplayPort; długość 2 metry; kolor czarny.</t>
  </si>
  <si>
    <t xml:space="preserve">Kabel DisplayPort – DisplayPort 5 m </t>
  </si>
  <si>
    <t>Złącze 1 - DisplayPort; złącze 2 - DisplayPort; długość 5 metrów; kolor czarny.</t>
  </si>
  <si>
    <t xml:space="preserve">Kabel 2m DVI – DisplayPort (M)  </t>
  </si>
  <si>
    <t>Złącze 1 - DVI; złącze 2 - DisplayPort; długość 2 metry; kolor czarny.</t>
  </si>
  <si>
    <t>Adapter NVME-USB typu Unitek S1201A lub produkt równoważny</t>
  </si>
  <si>
    <t>Obsługa dysków SSD; Interfejs dysku: M.2 (NGFF/SATA); Interfejs obudowy: USB 3.1; Rodzaj materiału: aluminium.</t>
  </si>
  <si>
    <t>Adapter HDMI męski - DVI żeński</t>
  </si>
  <si>
    <t>rodzaj złącz: HDMI-DVI; rodzaj wtyków: wtyk-gniazdo; kolor: czarny.</t>
  </si>
  <si>
    <t>Adapter DisplayPORT męski - VGA żeński (na przewodzie)</t>
  </si>
  <si>
    <t>rodzaj złącz: DisplayPort-VGA; rodzaj wtyków: wtyk-gniazdo; kolor: czarny.</t>
  </si>
  <si>
    <t>Adapter DisplayPORT męski - HDMI żeński (na przewodzie)</t>
  </si>
  <si>
    <t>rodzaj złącz: DisplayPort-HDMI; rodzaj wtyków: wtyk-gniazdo; kolor: czarny.</t>
  </si>
  <si>
    <t>Model: HA65NS5-00; moc wejściowa: 100-240V; moc wyjściowa: 19.5V; IEC: 60950-1.</t>
  </si>
  <si>
    <t>Kabel UTP niebieski Kat.6 (pudełko 305m)</t>
  </si>
  <si>
    <t>UTP; kat.6; kolor: niebieski; op. 305m.</t>
  </si>
  <si>
    <t>Kabel sieciowy RJ45 niebieski 1,5m</t>
  </si>
  <si>
    <t>Typ przewodu: UTP; kategoria: 6; złącze 1 - RJ-45; złącze 2 - RJ-45; długość: 1,5 m; kolor: niebieski.</t>
  </si>
  <si>
    <t>Kabel sieciowy RJ45 niebieski 3m</t>
  </si>
  <si>
    <t>Typ przewodu: UTP; kategoria: 6; złącze 1 - RJ-45; złącze 2 - RJ-45; długość: 3 m; kolor: niebieski.</t>
  </si>
  <si>
    <t>Kabel sieciowy RJ45 niebieski 5m</t>
  </si>
  <si>
    <t>Typ przewodu: UTP; kategoria: 6; złącze 1 - RJ-45; złącze 2 - RJ-45; długość: 5 m; kolor: niebieski.</t>
  </si>
  <si>
    <t>Kabel sieciowy RJ45 niebieski 10m</t>
  </si>
  <si>
    <t>Typ przewodu: UTP; kategoria: 6; złącze 1 - RJ-45; złącze 2 - RJ-45; długość: 10 m; kolor: niebieski.</t>
  </si>
  <si>
    <t>Kabel sieciowy RJ45 żółty 1,5m</t>
  </si>
  <si>
    <t>Typ przewodu: UTP; kategoria: 6; złącze 1 - RJ-45; złącze 2 - RJ-45; długość: 1,5 m; kolor: żółty.</t>
  </si>
  <si>
    <t>Kabel sieciowy RJ45 żółty 3m</t>
  </si>
  <si>
    <t>Typ przewodu: UTP; kategoria: 6; złącze 1 - RJ-45; złącze 2 - RJ-45; długość: 3 m; kolor: żółty.</t>
  </si>
  <si>
    <t>Kabel sieciowy RJ45 żółty 5m</t>
  </si>
  <si>
    <t>Typ przewodu: UTP; kategoria: 6; złącze 1 - RJ-45; złącze 2 - RJ-45; długość: 5 m; kolor: żółty.</t>
  </si>
  <si>
    <t>Kabel sieciowy RJ45 żółty 10m</t>
  </si>
  <si>
    <t>Typ przewodu: UTP; kategoria: 6; złącze 1 - RJ-45; złącze 2 - RJ-45; długość: 10 m; kolor: żółty.</t>
  </si>
  <si>
    <t>Wtyk RJ-45 Kat. 6 opakowanie 100 sztuk</t>
  </si>
  <si>
    <t xml:space="preserve">Opaska na kable - rzep 210mm x12mm  </t>
  </si>
  <si>
    <t>100 sztuk w rolce, wymiary 210mm x 12mm, kolor czarny.</t>
  </si>
  <si>
    <t xml:space="preserve">Zaślepka przeciwkurzowa RJ45 Lan niebieska </t>
  </si>
  <si>
    <t>Osłonka gniazda RJ45 zabezpieczająca wrażliwe styki złącza przed dostępem kurzu oraz pyłu; kolor: niebieski.</t>
  </si>
  <si>
    <t xml:space="preserve">Zaślepka przeciwkurzowa RJ45 Lan żółta </t>
  </si>
  <si>
    <t>Osłonka gniazda RJ45 zabezpieczająca wrażliwe styki złącza przed dostępem kurzu oraz pyłu; kolor: żółty.</t>
  </si>
  <si>
    <t>Zaślepka przeciwkurzowa RJ45 Lan czarna</t>
  </si>
  <si>
    <t>Osłonka gniazda RJ45 zabezpieczająca wrażliwe styki złącza przed dostępem kurzu oraz pyłu; kolor: czarny.</t>
  </si>
  <si>
    <t>Taśma o nadruku termosublimacyjnym, niebieska dająca czarny nadruk, wymiary: 12mm x 7m.</t>
  </si>
  <si>
    <t>Taśma o nadruku termosublimacyjnym, żółta dająca czarny nadruk, wymiary: 12mm x 7m.</t>
  </si>
  <si>
    <t>Taśma kompatybilna z Dymo 1 19 mm x 7 m biała, winylowa</t>
  </si>
  <si>
    <t>Taśma o nadruku termosublimacyjnym, biała dająca czarny nadruk, wymiary: 19mm x 7m.</t>
  </si>
  <si>
    <t>Taśma kompatybilna z Dymo 1 12 mm x 7 m biała, winylowa</t>
  </si>
  <si>
    <t>Taśma o nadruku termosublimacyjnym, biała dająca czarny nadruk, wymiary: 12mm x 7m.</t>
  </si>
  <si>
    <t>Wymiary: 19 mm x 20 m; kolor: niebieski.</t>
  </si>
  <si>
    <t>Wymiary: 19 mm x 20 m; kolor: czerwony.</t>
  </si>
  <si>
    <t>Wymiary: 19 mm x 20 m; kolor: czarny.</t>
  </si>
  <si>
    <t>Wymiary: 19 mm x 20 m; kolor: żółty.</t>
  </si>
  <si>
    <t>Etykiety Dymo 11354 57x32 mm lub produkt równoważny</t>
  </si>
  <si>
    <t>Rozmiar 32 x 57 mm; kolor biały; liczba etykiet w rolkach - 1000 szt.</t>
  </si>
  <si>
    <t>Etykiety Dymo 11355 51x19 mm lub produkt równoważny</t>
  </si>
  <si>
    <t>Rozmiar 19 x 51 mm; kolor biały; liczba etykiet w rolkach - 500 szt.</t>
  </si>
  <si>
    <t>Etykiety samoprzylepne</t>
  </si>
  <si>
    <t>Rozmiar 38,1 x 21,2mm IGEPA, 65 arkuszy na stronie, 100 arkuszy w opakowaniu.</t>
  </si>
  <si>
    <t>Powerbank min 25000 mAh</t>
  </si>
  <si>
    <t>Słuchawki z mikrofonem LOGITECH G PRO/G HEADSET lub produkt równoważny</t>
  </si>
  <si>
    <t>budowa słuchawek: nauszne, zamknięte; łączność: przewodowe; system audio: stereo 2.0; redukcja hałasu: pasywna; średnica membrany: 50 mm; pasmo przenoszenia słuchawek: 20-20000 Hz; czułość słuchawek: 92 dB; regulacja głośności; wbudowany mikrofon; odłączany mikrofon; charakterystyka mikrofonu: jednokierunkowy; pasmo przenoszenia mikrofonu: 100-10000 Hz; złącze: Minijack 3,5 mm; długość kabla: 2m; odłączany kabel; zasilanie: zewnętrzne; kompatybilnosć: Windows; materiał nauszników: pianka, skóra ekologiczna; kolor: czarny; dołączone akcesoria: dopinany mikrofon, rozgałęźnik dla wtyków 3,5 mm jack, odłączany kabel z pilotem.</t>
  </si>
  <si>
    <t>Dysk wewnętrzny SSD 2,5" 1TB</t>
  </si>
  <si>
    <t>Dysk SSD 500GB SATA III 2.5" typu Samsung MZ-750500BW lub produkt równoważny</t>
  </si>
  <si>
    <t>Pojemność: 500 GB; format: 2,5"; interfejs: SATA 3; prędkość odczytu: 540 MB/s; prędkość zapisu: 520 MB/s.</t>
  </si>
  <si>
    <t xml:space="preserve">Dysk SSD M.2 500GB </t>
  </si>
  <si>
    <t xml:space="preserve">Dysk SSD 2,5” 512GB </t>
  </si>
  <si>
    <t>Rodzaj dysku: zewnętrzny; typ dysku: HDD; pojemność: 8TB; interfejs: USB 3.2; prędkość interfejsu: 5 Gbit/s.</t>
  </si>
  <si>
    <t>Interfejs: USB 2.0; rodzaj napędu: nagrywarka DVD;  obługiwane formaty (odczyt): CD-RW, DVD+/-RW; obsługiwane formaty (zapis): CD-RW, DVD+/-RW.</t>
  </si>
  <si>
    <t>Moc: 20 W; czas pracy: do 10 h; czas ładowania: do 3 h; rodzaje wyjść/wejść: USB-C 1 sztuka; łączność bezprzewodowa: bluetooth; wodoodporność: IPX7; pasmo przenoszenia: 65 Hz - 20 kHz; stosunek sygnału do szumu: &gt; 80 dB; pojemność baterii: 3250 mAh.</t>
  </si>
  <si>
    <t>Koperty papierowe na płyty CD z okienkiem</t>
  </si>
  <si>
    <t>Pendrive 1 TB pojemności</t>
  </si>
  <si>
    <t>Listwa zasilająca 5 gniazd z uziemieniem dł. 5m</t>
  </si>
  <si>
    <t>Kabel/Spec CC-HDI-10M</t>
  </si>
  <si>
    <t>Zasilacz typu Dell 65W-AC lub produkt równoważny</t>
  </si>
  <si>
    <t>DYMO D1 taśma winylowa niebieska, czarny wydruk 12mm lub produkt równoważny</t>
  </si>
  <si>
    <t>DYMO D1 taśma winylowa żółta, czarny wydruk 12mm lub produkt równoważny</t>
  </si>
  <si>
    <t>Słuchawki nauszne przewodowe z mikrofonem na jedno ucho (typu Call Center)</t>
  </si>
  <si>
    <t>Dysk zewn. typu Seagate One Touch Desktop Hub 8TB lub produkt równoważny</t>
  </si>
  <si>
    <t xml:space="preserve">Napęd zewnętrzny typu Dell DW316 lub produkt równoważny </t>
  </si>
  <si>
    <t>Głośniki Bluetoth typu JBL Flip Essential 2 lub produkt równoważny</t>
  </si>
  <si>
    <t>Lampa ELPLP88 z modułem do projektora EPSON EB-98H lub produkt równoważny</t>
  </si>
  <si>
    <t>Lampa ELPLP53 z modułem do projektora EPSON EB-1915 lub produkt równoważny</t>
  </si>
  <si>
    <t>Lampa NP21LP z modułem  do projektora NEC PA600X lub produkt równoważny</t>
  </si>
  <si>
    <t>Lampa NP17LP z modułem do projektora NEC P420X lub produkt równoważny</t>
  </si>
  <si>
    <t>Lampa NP26LP z modułem do projektora NEC PA671W lub produkt równoważny</t>
  </si>
  <si>
    <t>Lampa ELPLP57 z modułem do projektora EPSON EB-440W lub produkt równoważny</t>
  </si>
  <si>
    <t>Filtry powietrza - projektor LED NEC PA-703W lub produkt równoważny</t>
  </si>
  <si>
    <t>Złącze: USB 3.2 1 gen; maksymalna prędkość odczytu danych: do 400 MB/s; kolor: czarny.</t>
  </si>
  <si>
    <t>Antypoślizgowa podstawa; wymiary: 20mm x 490mm x 59mm, kolor czarny.</t>
  </si>
  <si>
    <t>Lampa z modułem do projektora EPSON EB-98H; model lampy: ELPLP88 lub produkt równoważny</t>
  </si>
  <si>
    <t>Lampa z modułem do projektora EPSON EB-1915; model lampy: ELPLP88 lub produkt równoważny</t>
  </si>
  <si>
    <t>Lampa z modułem do projektora NEC PA600X; model lampy: NP21LP lub produkt równoważny</t>
  </si>
  <si>
    <t>Lampa z modułem do projektora NEC P420W; model lampy: NP17LP lub produkt równoważny</t>
  </si>
  <si>
    <t>Lampa z modułem do projektora NEC PA671W; model lampy: NP26LP lub produkt równoważny</t>
  </si>
  <si>
    <t>Lampa z modułem do projektora EPSON EB-440W; model lampy: ELPLP57 lub produkt równoważny</t>
  </si>
  <si>
    <t>Lampa z modułem do projektora LED NEC PA-703W lub produkt równoważny</t>
  </si>
  <si>
    <t>Filtry powietrza do projektora LED NEC-PA-703W lub produkt równoważny</t>
  </si>
  <si>
    <t>Taśma izolacyjna niebieska</t>
  </si>
  <si>
    <t>Taśma izolacyjna czerwona</t>
  </si>
  <si>
    <t>Taśna izolacyjna czarna</t>
  </si>
  <si>
    <t>Taśma izolacyjna żółta</t>
  </si>
  <si>
    <t>Zestaw słuch. CISCO CP-HS-W-532-USBA lub produkt równoważny</t>
  </si>
  <si>
    <t>Interfejsy: USB; typ zestawu słuchawkowego: stereofoniczny; pasmo przenoszenia: 50-18000 Hz; typ mikrofonu: na wysięgniku; częstotliwość mikrofonu: 150-6800 Hz.</t>
  </si>
  <si>
    <t>Cz. II zamówienia: Zakup i dostawa drukarek z przeznaczeniem dla Wydziału Centralnej Rejestracji Pojazdów Sił Zbrojnych i Ubezpieczeń Komunikacyjnych.</t>
  </si>
  <si>
    <t>Drukarka atramentowa EPSON L6460 lub produkt równoważny</t>
  </si>
  <si>
    <r>
      <t xml:space="preserve">Wartość zamówienia netto: …………………………. zł. </t>
    </r>
    <r>
      <rPr>
        <sz val="11"/>
        <rFont val="Arial"/>
        <family val="2"/>
        <charset val="238"/>
      </rPr>
      <t xml:space="preserve">                                         </t>
    </r>
    <r>
      <rPr>
        <b/>
        <sz val="11"/>
        <rFont val="Arial"/>
        <family val="2"/>
        <charset val="238"/>
      </rPr>
      <t xml:space="preserve">Słownie: …………………………………………. 00/100              </t>
    </r>
  </si>
  <si>
    <t xml:space="preserve">Wartość zamówienia brutto: ……………………. zł.                                         Słownie: …………………………………………………. 00/100                                   </t>
  </si>
  <si>
    <r>
      <t xml:space="preserve">Wartość zamówienia netto:…………………………...  zł. </t>
    </r>
    <r>
      <rPr>
        <sz val="11"/>
        <rFont val="Arial"/>
        <family val="2"/>
        <charset val="238"/>
      </rPr>
      <t xml:space="preserve">                                         </t>
    </r>
    <r>
      <rPr>
        <b/>
        <sz val="11"/>
        <rFont val="Arial"/>
        <family val="2"/>
        <charset val="238"/>
      </rPr>
      <t xml:space="preserve">Słownie:…………………………………..  00/100              </t>
    </r>
  </si>
  <si>
    <t xml:space="preserve">Wartość zamówienia brutto:…………………………..  zł.                                         Słownie:………………………………... 00/100                                   </t>
  </si>
  <si>
    <r>
      <t xml:space="preserve">Wartość zamówienia netto: ………………………….. zł. </t>
    </r>
    <r>
      <rPr>
        <sz val="11"/>
        <rFont val="Arial"/>
        <family val="2"/>
        <charset val="238"/>
      </rPr>
      <t xml:space="preserve">                                         </t>
    </r>
    <r>
      <rPr>
        <b/>
        <sz val="11"/>
        <rFont val="Arial"/>
        <family val="2"/>
        <charset val="238"/>
      </rPr>
      <t>Słownie: ………………………………….00/100</t>
    </r>
  </si>
  <si>
    <t xml:space="preserve">Wartość zamówienia brutto: ……………………………... zł.                                         Słownie: ………………………………. 00/100                                   </t>
  </si>
  <si>
    <t>Załącznik nr 1 do umowy</t>
  </si>
  <si>
    <t>Opakowanie 50 szt.</t>
  </si>
  <si>
    <t xml:space="preserve">Słuchawki przewodowe nauszne; długość kabla min. 1,5m; wtyp typu jack 2x3,5mm; pasmo przenoszenia słuchawek ok. 20000Hz; pasmo przenoszenia mikrofonu do 10000Hz; mikrofon na stałe. </t>
  </si>
  <si>
    <t>Wewnętrzny; prędkość obrotowa 5400 obr/min; typ podłaczenia - SATA 3hdd</t>
  </si>
  <si>
    <t>• Technologia tuszów: tusz pigmentowy
• Rozdzielczość drukowania:4.800 x 1.200 DPI
• Funkcje: drukowanie, skanowanie, kopia
• Szybkość druku: 23 Str./min. kolour (papier zwykły), 37 Str./min. Monochromatyczny (papier zwykły)
• Szybkość drukowania dwustronnego ISO/IEC 24734: 7,5 str. A4/min Monochromatyczny, 5 str. A4/min Colour
• Szybkość skanowania jednostronnego (A4 czerń): 200 DPI; 
• Szybkość skanowania jednostronnego (A4 kolor): 200 DPI; 
• Formaty edycji: BMP, JPEG, PICT, TIFF, Skanowanie do multi-TIFF, PDF, PNG
• Typ skanera: czujnik kontaktowy obrazu (CIS)
• Rozdzielczość optyczna: 1.200 DPI x 2.400 DPI
• Formaty papieru: 9 x 13 cm, 10 x 15 cm, 13 x 18 cm, 13 x 20 cm, 20 x 25 cm, 100 x 148 mm, 16:9, Letter Legal, Nr 10 (koperta), DL (koperta), C6 (koperta), B5 (17,6x25,7 cm), A6 (10,5x14,8 cm), A4 (21.0x29,7 cm), A5 (14,8x21,0 cm)
• Drukowanie dwustronne: tak (A4, zwykły papier)
• Automatyczny podajnik dokumentów: 35 ark.
• Pojemność podajnika papieru: 30 arkuszy
• Pojemność podajnika papieru: 250 arkusze w standardzie
• Odpowiednia gramatura papieru: 64 g/m² - 95 g/m²
• Przetwarzanie nośników wydruku: Automatyczny druk dwustronny (A4, zwykły papier)
• Złącza: WiFi, USB, Ethernet, Wi-Fi Direct
• Bezpieczeństwo w sieci WLAN: WEP 64 Bit, WEP 128 Bit, WPA PSK (TKIP), WPA PSK (AES)
• Usługi drukowania mobilnego i w chmurze: Epson Connect (iPrint, Email Print, Remote Print Driver, Scan-to-Cloud), Apple AirPrint
• Kompatybilne systemy operacyjne: Mac OS X 10.6.8 or later, Windows 10, Windows 7, Windows 8, Windows 8.1, Windows Vista, Windows XP, Wersja Windows XP Professional x64
• Zawartość zestawu: 1 zestaw atramentów (1 x 127 ml BK, 3 x 70 ml CMY) + dodatkowy czarny, Sterowniki i programy pomocnicze (CD), Urządzenie podstawowe, Kabel zasilający, Instrukcja montażu, Karta gwarancyjna
• Zużycie energii: 12 W (kopiowanie autonomiczne, wzorzec normy ISO/IEC 24712), 0,9 W (tryb uśpienia), 5,3 W Gotowy, 0,3 W (wyłączyć), TEC 0,14 kWh/week
• Wymiary produktu: 346‎ x 375 x 347 mm (Szerokość x Głębokość x Wysokość)</t>
  </si>
  <si>
    <t>Dysk twardy 2,5"</t>
  </si>
  <si>
    <t>Pojemność: 500 GB; format: M.2; interfejs: M.2 SATA; prędkość odczytu: 560 MB/s; prędkość zapisu: 530 MB/s; odczyt losowy: 95,000 IOPS; rodzaj kości pamięci: TLC; niezawodność MTBF: 1 750 000 h.</t>
  </si>
  <si>
    <t>Cz. I zamówienia: Zakup i dostawa sprzętu i osprzętu informatycznego na potrzeby instytucji będących na zaopatrzeniu Jednostki Wojskowej Nr 2063.</t>
  </si>
  <si>
    <t xml:space="preserve">Formularz cenowy / Oferta Wykonawcy
Zakup i dostawa sprzętu i osprzętu informatycznego </t>
  </si>
  <si>
    <t>MacBook Pro 14 M3 lub produkt równoważny</t>
  </si>
  <si>
    <t>• Dysk: 512 GB pamięci masowej SSD; 
• Wersja 13 GB pamięci RAM; 
• 14-calowy wyświetlacz Liquid Retina XDR; 
• Czip Apple M3 z 8-rdzeniowym CPU, 10-rdzeniowym GPU i 16-rdzeniowym systemem Neutral Engine; 
• Zasilacz USB-C o mocy 96 W; 
• Dwa porty Thunderbolt/USB 4; 
• Port HDMI; gniazdo na kartę SDXC; 
• Gniazdo słuchawkowe; port MagSafe 3; 
• Podświetlana klawiatura Magic Keybord z Touch-ID - angielski (międzynarodowy).
Laptopy niezbędne do sprawnej i profesjonalnej  realizacji nagłośnienia, oświetlenia i wizji między innymi podczas wydarzeń kulturalnych, edukacyjnych i szkoleniowych w sali widowiskowej powinny pracować na następującym oprogramowaniu, które wymaga stabilnego i niezawodnego systemu, jakim jest OSX.
dla wizji:
-  QLAB (tylko na MacBook’a),
- Modul8,
- Arena Resolume 6, ze wsparciem syphon (Syphon wspiera tylko MacBook) 
Przeznaczenie: m.in. prezentacje, wizualizacje, mapingi z projektora,
dla audio:
- QLAB (tylko na MacBook’a), 
- NUENDO LIVE (skonfigurowany dla MacBook’a),
- PRO TOOLS (tylko na MacBook’a).</t>
  </si>
  <si>
    <t>Cz. III zamówienia: Zakup i dostawa laptopów z przeznaczeniem dla Klubu Dowództwa Garnizonu Warszawa.</t>
  </si>
  <si>
    <r>
      <t xml:space="preserve">Bateria </t>
    </r>
    <r>
      <rPr>
        <sz val="11"/>
        <color rgb="FFFF0000"/>
        <rFont val="Arial"/>
        <family val="2"/>
        <charset val="238"/>
      </rPr>
      <t>C</t>
    </r>
    <r>
      <rPr>
        <sz val="11"/>
        <rFont val="Arial"/>
        <family val="2"/>
        <charset val="238"/>
      </rPr>
      <t>R2025</t>
    </r>
  </si>
  <si>
    <r>
      <rPr>
        <sz val="10"/>
        <color rgb="FFFF0000"/>
        <rFont val="Arial"/>
        <family val="2"/>
        <charset val="238"/>
      </rPr>
      <t>C</t>
    </r>
    <r>
      <rPr>
        <sz val="10"/>
        <rFont val="Arial"/>
        <family val="2"/>
        <charset val="238"/>
      </rPr>
      <t>R2025.</t>
    </r>
  </si>
  <si>
    <r>
      <t xml:space="preserve">PŁYTA N N DVD+RW </t>
    </r>
    <r>
      <rPr>
        <sz val="11"/>
        <color rgb="FFFF0000"/>
        <rFont val="Arial"/>
        <family val="2"/>
        <charset val="238"/>
      </rPr>
      <t>4,7</t>
    </r>
    <r>
      <rPr>
        <sz val="11"/>
        <rFont val="Arial"/>
        <family val="2"/>
        <charset val="238"/>
      </rPr>
      <t xml:space="preserve"> GB</t>
    </r>
  </si>
  <si>
    <r>
      <t xml:space="preserve">Pojemność nośnika: </t>
    </r>
    <r>
      <rPr>
        <sz val="10"/>
        <color rgb="FFFF0000"/>
        <rFont val="Arial"/>
        <family val="2"/>
        <charset val="238"/>
      </rPr>
      <t>4,7</t>
    </r>
    <r>
      <rPr>
        <sz val="10"/>
        <rFont val="Arial"/>
        <family val="2"/>
        <charset val="238"/>
      </rPr>
      <t xml:space="preserve">; typ: DVD+RW; szybkość zapisu danych: </t>
    </r>
    <r>
      <rPr>
        <sz val="10"/>
        <color rgb="FFFF0000"/>
        <rFont val="Arial"/>
        <family val="2"/>
        <charset val="238"/>
      </rPr>
      <t>4</t>
    </r>
    <r>
      <rPr>
        <sz val="10"/>
        <rFont val="Arial"/>
        <family val="2"/>
        <charset val="238"/>
      </rPr>
      <t>x.</t>
    </r>
  </si>
  <si>
    <r>
      <t xml:space="preserve">Pojemność nośnika: 4,7; typ: DVD-RW; szybkość zapisu danych: </t>
    </r>
    <r>
      <rPr>
        <sz val="10"/>
        <color rgb="FFFF0000"/>
        <rFont val="Arial"/>
        <family val="2"/>
        <charset val="238"/>
      </rPr>
      <t>4</t>
    </r>
    <r>
      <rPr>
        <sz val="10"/>
        <rFont val="Arial"/>
        <family val="2"/>
        <charset val="238"/>
      </rPr>
      <t>x.</t>
    </r>
  </si>
  <si>
    <r>
      <t xml:space="preserve">Pojemność nośnika: 4,7; typ: DVD+RW; szybkość zapisu danych: </t>
    </r>
    <r>
      <rPr>
        <sz val="10"/>
        <color rgb="FFFF0000"/>
        <rFont val="Arial"/>
        <family val="2"/>
        <charset val="238"/>
      </rPr>
      <t>4</t>
    </r>
    <r>
      <rPr>
        <sz val="10"/>
        <rFont val="Arial"/>
        <family val="2"/>
        <charset val="238"/>
      </rPr>
      <t>x.</t>
    </r>
  </si>
  <si>
    <r>
      <t xml:space="preserve">Pojemność nośnika: 4,7; typ: DVD-RW; szybkość zapisu danych: </t>
    </r>
    <r>
      <rPr>
        <sz val="10"/>
        <color rgb="FFFF000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x; </t>
    </r>
  </si>
  <si>
    <r>
      <t xml:space="preserve">Płyty Maxell DVD-RW 4,7 GB </t>
    </r>
    <r>
      <rPr>
        <sz val="11"/>
        <color rgb="FFFF0000"/>
        <rFont val="Arial"/>
        <family val="2"/>
        <charset val="238"/>
      </rPr>
      <t>4</t>
    </r>
    <r>
      <rPr>
        <sz val="11"/>
        <rFont val="Arial"/>
        <family val="2"/>
        <charset val="238"/>
      </rPr>
      <t>x 10 szt.</t>
    </r>
  </si>
  <si>
    <r>
      <t xml:space="preserve">rodzaj: podstawka 12-17 cali; materiał: metal, tworzywo sztuczne; rodzaj chłodzenia: aktywne; liczba wentylatorów: 1; średnica wentylatora: </t>
    </r>
    <r>
      <rPr>
        <sz val="10"/>
        <color rgb="FFFF0000"/>
        <rFont val="Arial"/>
        <family val="2"/>
        <charset val="238"/>
      </rPr>
      <t>180</t>
    </r>
    <r>
      <rPr>
        <sz val="10"/>
        <rFont val="Arial"/>
        <family val="2"/>
        <charset val="238"/>
      </rPr>
      <t xml:space="preserve"> mm; złącza: USB; funkcje: hub USB; zasilanie: USB; kolor: czarny.</t>
    </r>
  </si>
  <si>
    <r>
      <t xml:space="preserve">Pojemność baterii: 25 000 mAh; moc wyjściowa: 120W; 2 gniazda USB-A </t>
    </r>
    <r>
      <rPr>
        <sz val="10"/>
        <color rgb="FFFF0000"/>
        <rFont val="Arial"/>
        <family val="2"/>
        <charset val="238"/>
      </rPr>
      <t>Ultra Charge</t>
    </r>
    <r>
      <rPr>
        <sz val="10"/>
        <rFont val="Arial"/>
        <family val="2"/>
        <charset val="238"/>
      </rPr>
      <t>; 1 gniazdo USB-C szybkiego ładowania.</t>
    </r>
  </si>
  <si>
    <r>
      <t xml:space="preserve">Pojemność: 512 GB; format: 2,5’’; interfejs: 2,5’’ SATA; prędkość odczytu: 560 MB/s; prędkość zapisu: 530 MB/s; odczyt losowy: </t>
    </r>
    <r>
      <rPr>
        <sz val="10"/>
        <color rgb="FFFF0000"/>
        <rFont val="Arial"/>
        <family val="2"/>
        <charset val="238"/>
      </rPr>
      <t>98,000</t>
    </r>
    <r>
      <rPr>
        <sz val="10"/>
        <color theme="1"/>
        <rFont val="Arial"/>
        <family val="2"/>
        <charset val="238"/>
      </rPr>
      <t xml:space="preserve"> IOPS; rodzaj kości pamięci: TLC; niezawodność MTBF: </t>
    </r>
    <r>
      <rPr>
        <sz val="10"/>
        <color rgb="FFFF0000"/>
        <rFont val="Arial"/>
        <family val="2"/>
        <charset val="238"/>
      </rPr>
      <t>1 500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000</t>
    </r>
    <r>
      <rPr>
        <sz val="10"/>
        <color theme="1"/>
        <rFont val="Arial"/>
        <family val="2"/>
        <charset val="238"/>
      </rPr>
      <t xml:space="preserve"> h; technolohia TRIM: tak.</t>
    </r>
  </si>
  <si>
    <r>
      <t xml:space="preserve">Pojemność: nie mniejsza niż 300 GB; interfejs: SAS 6GBps, 10K RPM, F/W 3S05; dedykowany do serwera marki DELL, </t>
    </r>
    <r>
      <rPr>
        <sz val="10"/>
        <color rgb="FFFF0000"/>
        <rFont val="Arial"/>
        <family val="2"/>
        <charset val="238"/>
      </rPr>
      <t>model: ST9300605SS.</t>
    </r>
  </si>
  <si>
    <r>
      <t xml:space="preserve">Lampa z modułem </t>
    </r>
    <r>
      <rPr>
        <sz val="11"/>
        <color theme="1"/>
        <rFont val="Arial"/>
        <family val="2"/>
        <charset val="238"/>
      </rPr>
      <t>- projektor LED NEC PA-703W lub produkt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</si>
</sst>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5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5"/>
      <name val="Arial"/>
      <family val="2"/>
      <charset val="238"/>
    </font>
    <font>
      <strike/>
      <sz val="11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4" fontId="16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" fontId="1" fillId="2" borderId="0" xfId="0" applyNumberFormat="1" applyFont="1" applyFill="1"/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0" xfId="0" applyFont="1" applyFill="1"/>
    <xf numFmtId="4" fontId="2" fillId="2" borderId="6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5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vertical="center" wrapText="1"/>
    </xf>
    <xf numFmtId="0" fontId="9" fillId="2" borderId="4" xfId="4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9" fillId="2" borderId="16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>
      <alignment horizontal="left" vertical="top" wrapText="1"/>
    </xf>
    <xf numFmtId="0" fontId="9" fillId="2" borderId="4" xfId="6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</cellXfs>
  <cellStyles count="7">
    <cellStyle name="Dziesiętny" xfId="5" builtinId="3"/>
    <cellStyle name="Normalny" xfId="0" builtinId="0"/>
    <cellStyle name="Normalny 2" xfId="6"/>
    <cellStyle name="Normalny 2 2" xfId="2"/>
    <cellStyle name="Normalny 3" xfId="1"/>
    <cellStyle name="Normalny 5" xfId="3"/>
    <cellStyle name="Normalny 7" xfId="4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16"/>
  <sheetViews>
    <sheetView tabSelected="1" view="pageBreakPreview" topLeftCell="A96" zoomScaleNormal="100" zoomScaleSheetLayoutView="100" workbookViewId="0">
      <selection activeCell="B108" sqref="B108"/>
    </sheetView>
  </sheetViews>
  <sheetFormatPr defaultColWidth="9.140625" defaultRowHeight="15" x14ac:dyDescent="0.25"/>
  <cols>
    <col min="1" max="1" width="5.140625" style="3" customWidth="1"/>
    <col min="2" max="2" width="50.7109375" style="4" customWidth="1"/>
    <col min="3" max="3" width="50.7109375" style="5" customWidth="1"/>
    <col min="4" max="4" width="34.28515625" style="5" customWidth="1"/>
    <col min="5" max="5" width="9.28515625" style="4" customWidth="1"/>
    <col min="6" max="6" width="16.42578125" style="5" customWidth="1"/>
    <col min="7" max="7" width="7.7109375" style="3" customWidth="1"/>
    <col min="8" max="8" width="4.85546875" style="6" customWidth="1"/>
    <col min="9" max="9" width="9.5703125" style="24" customWidth="1"/>
    <col min="10" max="10" width="5.85546875" style="6" customWidth="1"/>
    <col min="11" max="11" width="12.85546875" style="6" customWidth="1"/>
    <col min="12" max="12" width="13.28515625" style="6" bestFit="1" customWidth="1"/>
    <col min="13" max="13" width="15.7109375" style="6" customWidth="1"/>
    <col min="14" max="14" width="5.140625" style="6" customWidth="1"/>
    <col min="15" max="15" width="9.140625" style="6"/>
    <col min="16" max="16" width="9.140625" style="1"/>
    <col min="17" max="17" width="9.140625" style="1" customWidth="1"/>
    <col min="18" max="16384" width="9.140625" style="1"/>
  </cols>
  <sheetData>
    <row r="1" spans="1:15" x14ac:dyDescent="0.25">
      <c r="L1" s="81" t="s">
        <v>212</v>
      </c>
      <c r="M1" s="81"/>
    </row>
    <row r="2" spans="1:15" s="2" customFormat="1" ht="57.75" customHeight="1" x14ac:dyDescent="0.15">
      <c r="A2" s="82" t="s">
        <v>220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23"/>
      <c r="O2" s="23"/>
    </row>
    <row r="3" spans="1:15" ht="24" customHeight="1" thickBot="1" x14ac:dyDescent="0.3">
      <c r="A3" s="83" t="s">
        <v>219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5" ht="63" customHeight="1" thickBot="1" x14ac:dyDescent="0.3">
      <c r="A4" s="8" t="s">
        <v>0</v>
      </c>
      <c r="B4" s="9" t="s">
        <v>14</v>
      </c>
      <c r="C4" s="10" t="s">
        <v>15</v>
      </c>
      <c r="D4" s="85" t="s">
        <v>16</v>
      </c>
      <c r="E4" s="86"/>
      <c r="F4" s="10" t="s">
        <v>1</v>
      </c>
      <c r="G4" s="8" t="s">
        <v>2</v>
      </c>
      <c r="H4" s="9" t="s">
        <v>3</v>
      </c>
      <c r="I4" s="27" t="s">
        <v>13</v>
      </c>
      <c r="J4" s="48" t="s">
        <v>5</v>
      </c>
      <c r="K4" s="64" t="s">
        <v>4</v>
      </c>
      <c r="L4" s="9" t="s">
        <v>9</v>
      </c>
      <c r="M4" s="9" t="s">
        <v>6</v>
      </c>
    </row>
    <row r="5" spans="1:15" ht="31.5" customHeight="1" x14ac:dyDescent="0.25">
      <c r="A5" s="11" t="s">
        <v>10</v>
      </c>
      <c r="B5" s="26" t="s">
        <v>10</v>
      </c>
      <c r="C5" s="26" t="s">
        <v>10</v>
      </c>
      <c r="D5" s="87" t="s">
        <v>10</v>
      </c>
      <c r="E5" s="88"/>
      <c r="F5" s="11" t="s">
        <v>10</v>
      </c>
      <c r="G5" s="26" t="s">
        <v>10</v>
      </c>
      <c r="H5" s="11" t="s">
        <v>10</v>
      </c>
      <c r="I5" s="28" t="s">
        <v>10</v>
      </c>
      <c r="J5" s="11" t="s">
        <v>10</v>
      </c>
      <c r="K5" s="11" t="s">
        <v>11</v>
      </c>
      <c r="L5" s="11" t="s">
        <v>17</v>
      </c>
      <c r="M5" s="11" t="s">
        <v>12</v>
      </c>
    </row>
    <row r="6" spans="1:15" ht="10.5" customHeight="1" x14ac:dyDescent="0.25">
      <c r="A6" s="70">
        <v>1</v>
      </c>
      <c r="B6" s="70">
        <v>2</v>
      </c>
      <c r="C6" s="70">
        <v>3</v>
      </c>
      <c r="D6" s="79">
        <v>4</v>
      </c>
      <c r="E6" s="79"/>
      <c r="F6" s="70">
        <v>5</v>
      </c>
      <c r="G6" s="70">
        <v>6</v>
      </c>
      <c r="H6" s="70">
        <v>7</v>
      </c>
      <c r="I6" s="70">
        <v>8</v>
      </c>
      <c r="J6" s="70">
        <v>9</v>
      </c>
      <c r="K6" s="70">
        <v>10</v>
      </c>
      <c r="L6" s="70">
        <v>11</v>
      </c>
      <c r="M6" s="70">
        <v>12</v>
      </c>
    </row>
    <row r="7" spans="1:15" s="30" customFormat="1" ht="20.100000000000001" customHeight="1" x14ac:dyDescent="0.25">
      <c r="A7" s="71">
        <v>1</v>
      </c>
      <c r="B7" s="54" t="s">
        <v>18</v>
      </c>
      <c r="C7" s="62" t="s">
        <v>19</v>
      </c>
      <c r="D7" s="80"/>
      <c r="E7" s="80"/>
      <c r="F7" s="71"/>
      <c r="G7" s="49">
        <v>774</v>
      </c>
      <c r="H7" s="71" t="s">
        <v>7</v>
      </c>
      <c r="I7" s="50"/>
      <c r="J7" s="72"/>
      <c r="K7" s="47">
        <f>I7*1.23</f>
        <v>0</v>
      </c>
      <c r="L7" s="47">
        <f>G7*I7</f>
        <v>0</v>
      </c>
      <c r="M7" s="47">
        <f>K7*G7</f>
        <v>0</v>
      </c>
      <c r="N7" s="29"/>
      <c r="O7" s="29"/>
    </row>
    <row r="8" spans="1:15" s="30" customFormat="1" ht="20.100000000000001" customHeight="1" x14ac:dyDescent="0.25">
      <c r="A8" s="71">
        <v>2</v>
      </c>
      <c r="B8" s="54" t="s">
        <v>20</v>
      </c>
      <c r="C8" s="62" t="s">
        <v>21</v>
      </c>
      <c r="D8" s="80"/>
      <c r="E8" s="80"/>
      <c r="F8" s="73"/>
      <c r="G8" s="49">
        <v>774</v>
      </c>
      <c r="H8" s="71" t="s">
        <v>7</v>
      </c>
      <c r="I8" s="50"/>
      <c r="J8" s="72"/>
      <c r="K8" s="47">
        <f t="shared" ref="K8:K71" si="0">I8*1.23</f>
        <v>0</v>
      </c>
      <c r="L8" s="47">
        <f t="shared" ref="L8:L71" si="1">G8*I8</f>
        <v>0</v>
      </c>
      <c r="M8" s="47">
        <f t="shared" ref="M8:M71" si="2">K8*G8</f>
        <v>0</v>
      </c>
      <c r="N8" s="29"/>
      <c r="O8" s="29"/>
    </row>
    <row r="9" spans="1:15" s="30" customFormat="1" ht="20.100000000000001" customHeight="1" x14ac:dyDescent="0.25">
      <c r="A9" s="71">
        <v>3</v>
      </c>
      <c r="B9" s="56" t="s">
        <v>22</v>
      </c>
      <c r="C9" s="40" t="s">
        <v>23</v>
      </c>
      <c r="D9" s="80"/>
      <c r="E9" s="80"/>
      <c r="F9" s="73"/>
      <c r="G9" s="49">
        <v>20</v>
      </c>
      <c r="H9" s="71" t="s">
        <v>7</v>
      </c>
      <c r="I9" s="50"/>
      <c r="J9" s="72"/>
      <c r="K9" s="47">
        <f t="shared" si="0"/>
        <v>0</v>
      </c>
      <c r="L9" s="47">
        <f t="shared" si="1"/>
        <v>0</v>
      </c>
      <c r="M9" s="47">
        <f t="shared" si="2"/>
        <v>0</v>
      </c>
      <c r="N9" s="29"/>
      <c r="O9" s="29"/>
    </row>
    <row r="10" spans="1:15" s="30" customFormat="1" ht="20.100000000000001" customHeight="1" x14ac:dyDescent="0.25">
      <c r="A10" s="71">
        <v>4</v>
      </c>
      <c r="B10" s="54" t="s">
        <v>24</v>
      </c>
      <c r="C10" s="41" t="s">
        <v>25</v>
      </c>
      <c r="D10" s="80"/>
      <c r="E10" s="80"/>
      <c r="F10" s="71"/>
      <c r="G10" s="49">
        <v>60</v>
      </c>
      <c r="H10" s="71" t="s">
        <v>7</v>
      </c>
      <c r="I10" s="50"/>
      <c r="J10" s="72"/>
      <c r="K10" s="47">
        <f t="shared" si="0"/>
        <v>0</v>
      </c>
      <c r="L10" s="47">
        <f t="shared" si="1"/>
        <v>0</v>
      </c>
      <c r="M10" s="47">
        <f t="shared" si="2"/>
        <v>0</v>
      </c>
      <c r="N10" s="29"/>
      <c r="O10" s="29"/>
    </row>
    <row r="11" spans="1:15" ht="20.100000000000001" customHeight="1" x14ac:dyDescent="0.25">
      <c r="A11" s="71">
        <v>5</v>
      </c>
      <c r="B11" s="74" t="s">
        <v>224</v>
      </c>
      <c r="C11" s="41" t="s">
        <v>225</v>
      </c>
      <c r="D11" s="80"/>
      <c r="E11" s="80"/>
      <c r="F11" s="71"/>
      <c r="G11" s="49">
        <v>60</v>
      </c>
      <c r="H11" s="71" t="s">
        <v>7</v>
      </c>
      <c r="I11" s="50"/>
      <c r="J11" s="72"/>
      <c r="K11" s="47">
        <f t="shared" si="0"/>
        <v>0</v>
      </c>
      <c r="L11" s="47">
        <f t="shared" si="1"/>
        <v>0</v>
      </c>
      <c r="M11" s="47">
        <f t="shared" si="2"/>
        <v>0</v>
      </c>
    </row>
    <row r="12" spans="1:15" ht="20.100000000000001" customHeight="1" x14ac:dyDescent="0.25">
      <c r="A12" s="71">
        <v>6</v>
      </c>
      <c r="B12" s="51" t="s">
        <v>26</v>
      </c>
      <c r="C12" s="34" t="s">
        <v>27</v>
      </c>
      <c r="D12" s="80"/>
      <c r="E12" s="80"/>
      <c r="F12" s="71"/>
      <c r="G12" s="49">
        <v>389</v>
      </c>
      <c r="H12" s="71" t="s">
        <v>7</v>
      </c>
      <c r="I12" s="50"/>
      <c r="J12" s="72"/>
      <c r="K12" s="47">
        <f t="shared" si="0"/>
        <v>0</v>
      </c>
      <c r="L12" s="47">
        <f t="shared" si="1"/>
        <v>0</v>
      </c>
      <c r="M12" s="47">
        <f t="shared" si="2"/>
        <v>0</v>
      </c>
    </row>
    <row r="13" spans="1:15" ht="20.100000000000001" customHeight="1" x14ac:dyDescent="0.25">
      <c r="A13" s="71">
        <v>7</v>
      </c>
      <c r="B13" s="51" t="s">
        <v>28</v>
      </c>
      <c r="C13" s="34" t="s">
        <v>29</v>
      </c>
      <c r="D13" s="80"/>
      <c r="E13" s="80"/>
      <c r="F13" s="73"/>
      <c r="G13" s="49">
        <v>40</v>
      </c>
      <c r="H13" s="71" t="s">
        <v>7</v>
      </c>
      <c r="I13" s="50"/>
      <c r="J13" s="72"/>
      <c r="K13" s="47">
        <f t="shared" si="0"/>
        <v>0</v>
      </c>
      <c r="L13" s="47">
        <f t="shared" si="1"/>
        <v>0</v>
      </c>
      <c r="M13" s="47">
        <f t="shared" si="2"/>
        <v>0</v>
      </c>
    </row>
    <row r="14" spans="1:15" ht="20.100000000000001" customHeight="1" x14ac:dyDescent="0.25">
      <c r="A14" s="71">
        <v>8</v>
      </c>
      <c r="B14" s="56" t="s">
        <v>30</v>
      </c>
      <c r="C14" s="34" t="s">
        <v>31</v>
      </c>
      <c r="D14" s="80"/>
      <c r="E14" s="80"/>
      <c r="F14" s="71"/>
      <c r="G14" s="49">
        <v>4</v>
      </c>
      <c r="H14" s="71" t="s">
        <v>7</v>
      </c>
      <c r="I14" s="50"/>
      <c r="J14" s="72"/>
      <c r="K14" s="47">
        <f t="shared" si="0"/>
        <v>0</v>
      </c>
      <c r="L14" s="47">
        <f t="shared" si="1"/>
        <v>0</v>
      </c>
      <c r="M14" s="47">
        <f t="shared" si="2"/>
        <v>0</v>
      </c>
    </row>
    <row r="15" spans="1:15" ht="20.100000000000001" customHeight="1" x14ac:dyDescent="0.25">
      <c r="A15" s="71">
        <v>9</v>
      </c>
      <c r="B15" s="56" t="s">
        <v>32</v>
      </c>
      <c r="C15" s="34" t="s">
        <v>33</v>
      </c>
      <c r="D15" s="80"/>
      <c r="E15" s="80"/>
      <c r="F15" s="71"/>
      <c r="G15" s="49">
        <v>10</v>
      </c>
      <c r="H15" s="71" t="s">
        <v>7</v>
      </c>
      <c r="I15" s="50"/>
      <c r="J15" s="72"/>
      <c r="K15" s="47">
        <f t="shared" si="0"/>
        <v>0</v>
      </c>
      <c r="L15" s="47">
        <f t="shared" si="1"/>
        <v>0</v>
      </c>
      <c r="M15" s="47">
        <f t="shared" si="2"/>
        <v>0</v>
      </c>
    </row>
    <row r="16" spans="1:15" ht="24.95" customHeight="1" x14ac:dyDescent="0.25">
      <c r="A16" s="71">
        <v>10</v>
      </c>
      <c r="B16" s="51" t="s">
        <v>34</v>
      </c>
      <c r="C16" s="34" t="s">
        <v>35</v>
      </c>
      <c r="D16" s="80"/>
      <c r="E16" s="80"/>
      <c r="F16" s="71"/>
      <c r="G16" s="49">
        <v>1810</v>
      </c>
      <c r="H16" s="71" t="s">
        <v>7</v>
      </c>
      <c r="I16" s="50"/>
      <c r="J16" s="72"/>
      <c r="K16" s="47">
        <f t="shared" si="0"/>
        <v>0</v>
      </c>
      <c r="L16" s="47">
        <f t="shared" si="1"/>
        <v>0</v>
      </c>
      <c r="M16" s="47">
        <f t="shared" si="2"/>
        <v>0</v>
      </c>
    </row>
    <row r="17" spans="1:13" ht="24.95" customHeight="1" x14ac:dyDescent="0.25">
      <c r="A17" s="71">
        <v>11</v>
      </c>
      <c r="B17" s="51" t="s">
        <v>226</v>
      </c>
      <c r="C17" s="34" t="s">
        <v>227</v>
      </c>
      <c r="D17" s="80"/>
      <c r="E17" s="80"/>
      <c r="F17" s="71"/>
      <c r="G17" s="49">
        <v>600</v>
      </c>
      <c r="H17" s="71" t="s">
        <v>7</v>
      </c>
      <c r="I17" s="50"/>
      <c r="J17" s="72"/>
      <c r="K17" s="47">
        <f t="shared" si="0"/>
        <v>0</v>
      </c>
      <c r="L17" s="47">
        <f t="shared" si="1"/>
        <v>0</v>
      </c>
      <c r="M17" s="47">
        <f t="shared" si="2"/>
        <v>0</v>
      </c>
    </row>
    <row r="18" spans="1:13" ht="24.95" customHeight="1" x14ac:dyDescent="0.25">
      <c r="A18" s="71">
        <v>12</v>
      </c>
      <c r="B18" s="51" t="s">
        <v>36</v>
      </c>
      <c r="C18" s="34" t="s">
        <v>37</v>
      </c>
      <c r="D18" s="80"/>
      <c r="E18" s="80"/>
      <c r="F18" s="71"/>
      <c r="G18" s="49">
        <v>1140</v>
      </c>
      <c r="H18" s="71" t="s">
        <v>7</v>
      </c>
      <c r="I18" s="50"/>
      <c r="J18" s="72"/>
      <c r="K18" s="47">
        <f t="shared" si="0"/>
        <v>0</v>
      </c>
      <c r="L18" s="47">
        <f t="shared" si="1"/>
        <v>0</v>
      </c>
      <c r="M18" s="47">
        <f t="shared" si="2"/>
        <v>0</v>
      </c>
    </row>
    <row r="19" spans="1:13" ht="24.95" customHeight="1" x14ac:dyDescent="0.25">
      <c r="A19" s="71">
        <v>13</v>
      </c>
      <c r="B19" s="51" t="s">
        <v>38</v>
      </c>
      <c r="C19" s="34" t="s">
        <v>228</v>
      </c>
      <c r="D19" s="80"/>
      <c r="E19" s="80"/>
      <c r="F19" s="71"/>
      <c r="G19" s="49">
        <v>775</v>
      </c>
      <c r="H19" s="71" t="s">
        <v>7</v>
      </c>
      <c r="I19" s="50"/>
      <c r="J19" s="72"/>
      <c r="K19" s="47">
        <f t="shared" si="0"/>
        <v>0</v>
      </c>
      <c r="L19" s="47">
        <f t="shared" si="1"/>
        <v>0</v>
      </c>
      <c r="M19" s="47">
        <f t="shared" si="2"/>
        <v>0</v>
      </c>
    </row>
    <row r="20" spans="1:13" ht="24.95" customHeight="1" x14ac:dyDescent="0.25">
      <c r="A20" s="71">
        <v>14</v>
      </c>
      <c r="B20" s="51" t="s">
        <v>39</v>
      </c>
      <c r="C20" s="34" t="s">
        <v>229</v>
      </c>
      <c r="D20" s="80"/>
      <c r="E20" s="80"/>
      <c r="F20" s="71"/>
      <c r="G20" s="49">
        <v>1360</v>
      </c>
      <c r="H20" s="71" t="s">
        <v>7</v>
      </c>
      <c r="I20" s="50"/>
      <c r="J20" s="72"/>
      <c r="K20" s="47">
        <f t="shared" si="0"/>
        <v>0</v>
      </c>
      <c r="L20" s="47">
        <f t="shared" si="1"/>
        <v>0</v>
      </c>
      <c r="M20" s="47">
        <f t="shared" si="2"/>
        <v>0</v>
      </c>
    </row>
    <row r="21" spans="1:13" ht="24.95" customHeight="1" x14ac:dyDescent="0.25">
      <c r="A21" s="71">
        <v>15</v>
      </c>
      <c r="B21" s="51" t="s">
        <v>231</v>
      </c>
      <c r="C21" s="34" t="s">
        <v>230</v>
      </c>
      <c r="D21" s="80"/>
      <c r="E21" s="80"/>
      <c r="F21" s="71"/>
      <c r="G21" s="49">
        <v>2</v>
      </c>
      <c r="H21" s="71" t="s">
        <v>7</v>
      </c>
      <c r="I21" s="50"/>
      <c r="J21" s="72"/>
      <c r="K21" s="47">
        <f t="shared" si="0"/>
        <v>0</v>
      </c>
      <c r="L21" s="47">
        <f t="shared" si="1"/>
        <v>0</v>
      </c>
      <c r="M21" s="47">
        <f t="shared" si="2"/>
        <v>0</v>
      </c>
    </row>
    <row r="22" spans="1:13" ht="27.75" customHeight="1" x14ac:dyDescent="0.25">
      <c r="A22" s="71">
        <v>16</v>
      </c>
      <c r="B22" s="51" t="s">
        <v>170</v>
      </c>
      <c r="C22" s="34" t="s">
        <v>40</v>
      </c>
      <c r="D22" s="80"/>
      <c r="E22" s="80"/>
      <c r="F22" s="71"/>
      <c r="G22" s="49">
        <v>1</v>
      </c>
      <c r="H22" s="71" t="s">
        <v>7</v>
      </c>
      <c r="I22" s="50"/>
      <c r="J22" s="72"/>
      <c r="K22" s="47">
        <f t="shared" si="0"/>
        <v>0</v>
      </c>
      <c r="L22" s="47">
        <f t="shared" si="1"/>
        <v>0</v>
      </c>
      <c r="M22" s="47">
        <f t="shared" si="2"/>
        <v>0</v>
      </c>
    </row>
    <row r="23" spans="1:13" ht="20.100000000000001" customHeight="1" x14ac:dyDescent="0.25">
      <c r="A23" s="71">
        <v>17</v>
      </c>
      <c r="B23" s="51" t="s">
        <v>41</v>
      </c>
      <c r="C23" s="34" t="s">
        <v>42</v>
      </c>
      <c r="D23" s="80"/>
      <c r="E23" s="80"/>
      <c r="F23" s="71"/>
      <c r="G23" s="49">
        <v>1034</v>
      </c>
      <c r="H23" s="71" t="s">
        <v>7</v>
      </c>
      <c r="I23" s="50"/>
      <c r="J23" s="72"/>
      <c r="K23" s="47">
        <f t="shared" si="0"/>
        <v>0</v>
      </c>
      <c r="L23" s="47">
        <f t="shared" si="1"/>
        <v>0</v>
      </c>
      <c r="M23" s="47">
        <f t="shared" si="2"/>
        <v>0</v>
      </c>
    </row>
    <row r="24" spans="1:13" ht="20.100000000000001" customHeight="1" x14ac:dyDescent="0.25">
      <c r="A24" s="71">
        <v>18</v>
      </c>
      <c r="B24" s="53" t="s">
        <v>43</v>
      </c>
      <c r="C24" s="34" t="s">
        <v>44</v>
      </c>
      <c r="D24" s="80"/>
      <c r="E24" s="80"/>
      <c r="F24" s="71"/>
      <c r="G24" s="49">
        <v>562</v>
      </c>
      <c r="H24" s="71" t="s">
        <v>7</v>
      </c>
      <c r="I24" s="50"/>
      <c r="J24" s="72"/>
      <c r="K24" s="47">
        <f t="shared" si="0"/>
        <v>0</v>
      </c>
      <c r="L24" s="47">
        <f t="shared" si="1"/>
        <v>0</v>
      </c>
      <c r="M24" s="47">
        <f t="shared" si="2"/>
        <v>0</v>
      </c>
    </row>
    <row r="25" spans="1:13" ht="20.100000000000001" customHeight="1" x14ac:dyDescent="0.25">
      <c r="A25" s="71">
        <v>19</v>
      </c>
      <c r="B25" s="53" t="s">
        <v>45</v>
      </c>
      <c r="C25" s="34" t="s">
        <v>44</v>
      </c>
      <c r="D25" s="80"/>
      <c r="E25" s="80"/>
      <c r="F25" s="71"/>
      <c r="G25" s="49">
        <v>258</v>
      </c>
      <c r="H25" s="71" t="s">
        <v>7</v>
      </c>
      <c r="I25" s="50"/>
      <c r="J25" s="72"/>
      <c r="K25" s="47">
        <f t="shared" si="0"/>
        <v>0</v>
      </c>
      <c r="L25" s="47">
        <f t="shared" si="1"/>
        <v>0</v>
      </c>
      <c r="M25" s="47">
        <f t="shared" si="2"/>
        <v>0</v>
      </c>
    </row>
    <row r="26" spans="1:13" ht="29.25" customHeight="1" x14ac:dyDescent="0.25">
      <c r="A26" s="71">
        <v>20</v>
      </c>
      <c r="B26" s="57" t="s">
        <v>46</v>
      </c>
      <c r="C26" s="41" t="s">
        <v>47</v>
      </c>
      <c r="D26" s="80"/>
      <c r="E26" s="80"/>
      <c r="F26" s="71"/>
      <c r="G26" s="49">
        <v>116</v>
      </c>
      <c r="H26" s="71" t="s">
        <v>7</v>
      </c>
      <c r="I26" s="50"/>
      <c r="J26" s="72"/>
      <c r="K26" s="47">
        <f t="shared" si="0"/>
        <v>0</v>
      </c>
      <c r="L26" s="47">
        <f t="shared" si="1"/>
        <v>0</v>
      </c>
      <c r="M26" s="47">
        <f t="shared" si="2"/>
        <v>0</v>
      </c>
    </row>
    <row r="27" spans="1:13" ht="27.75" customHeight="1" x14ac:dyDescent="0.25">
      <c r="A27" s="71">
        <v>21</v>
      </c>
      <c r="B27" s="57" t="s">
        <v>48</v>
      </c>
      <c r="C27" s="62" t="s">
        <v>49</v>
      </c>
      <c r="D27" s="80"/>
      <c r="E27" s="80"/>
      <c r="F27" s="71"/>
      <c r="G27" s="49">
        <v>230</v>
      </c>
      <c r="H27" s="71" t="s">
        <v>7</v>
      </c>
      <c r="I27" s="50"/>
      <c r="J27" s="72"/>
      <c r="K27" s="47">
        <f t="shared" si="0"/>
        <v>0</v>
      </c>
      <c r="L27" s="47">
        <f t="shared" si="1"/>
        <v>0</v>
      </c>
      <c r="M27" s="47">
        <f t="shared" si="2"/>
        <v>0</v>
      </c>
    </row>
    <row r="28" spans="1:13" ht="24" customHeight="1" x14ac:dyDescent="0.25">
      <c r="A28" s="71">
        <v>22</v>
      </c>
      <c r="B28" s="51" t="s">
        <v>50</v>
      </c>
      <c r="C28" s="34" t="s">
        <v>51</v>
      </c>
      <c r="D28" s="80"/>
      <c r="E28" s="80"/>
      <c r="F28" s="71"/>
      <c r="G28" s="49">
        <v>381</v>
      </c>
      <c r="H28" s="71" t="s">
        <v>7</v>
      </c>
      <c r="I28" s="50"/>
      <c r="J28" s="72"/>
      <c r="K28" s="47">
        <f t="shared" si="0"/>
        <v>0</v>
      </c>
      <c r="L28" s="47">
        <f t="shared" si="1"/>
        <v>0</v>
      </c>
      <c r="M28" s="47">
        <f t="shared" si="2"/>
        <v>0</v>
      </c>
    </row>
    <row r="29" spans="1:13" ht="27.75" customHeight="1" x14ac:dyDescent="0.25">
      <c r="A29" s="71">
        <v>23</v>
      </c>
      <c r="B29" s="53" t="s">
        <v>52</v>
      </c>
      <c r="C29" s="34" t="s">
        <v>53</v>
      </c>
      <c r="D29" s="80"/>
      <c r="E29" s="80"/>
      <c r="F29" s="71"/>
      <c r="G29" s="49">
        <v>424</v>
      </c>
      <c r="H29" s="71" t="s">
        <v>7</v>
      </c>
      <c r="I29" s="50"/>
      <c r="J29" s="72"/>
      <c r="K29" s="47">
        <f t="shared" si="0"/>
        <v>0</v>
      </c>
      <c r="L29" s="47">
        <f t="shared" si="1"/>
        <v>0</v>
      </c>
      <c r="M29" s="47">
        <f t="shared" si="2"/>
        <v>0</v>
      </c>
    </row>
    <row r="30" spans="1:13" ht="30" customHeight="1" x14ac:dyDescent="0.25">
      <c r="A30" s="71">
        <v>24</v>
      </c>
      <c r="B30" s="53" t="s">
        <v>54</v>
      </c>
      <c r="C30" s="34" t="s">
        <v>213</v>
      </c>
      <c r="D30" s="80"/>
      <c r="E30" s="80"/>
      <c r="F30" s="71"/>
      <c r="G30" s="49">
        <v>250</v>
      </c>
      <c r="H30" s="71" t="s">
        <v>7</v>
      </c>
      <c r="I30" s="50"/>
      <c r="J30" s="72"/>
      <c r="K30" s="47">
        <f t="shared" si="0"/>
        <v>0</v>
      </c>
      <c r="L30" s="47">
        <f t="shared" si="1"/>
        <v>0</v>
      </c>
      <c r="M30" s="47">
        <f t="shared" si="2"/>
        <v>0</v>
      </c>
    </row>
    <row r="31" spans="1:13" ht="30.75" customHeight="1" x14ac:dyDescent="0.25">
      <c r="A31" s="71">
        <v>25</v>
      </c>
      <c r="B31" s="58" t="s">
        <v>55</v>
      </c>
      <c r="C31" s="34" t="s">
        <v>56</v>
      </c>
      <c r="D31" s="80"/>
      <c r="E31" s="80"/>
      <c r="F31" s="71"/>
      <c r="G31" s="49">
        <v>23</v>
      </c>
      <c r="H31" s="71" t="s">
        <v>7</v>
      </c>
      <c r="I31" s="50"/>
      <c r="J31" s="72"/>
      <c r="K31" s="47">
        <f t="shared" si="0"/>
        <v>0</v>
      </c>
      <c r="L31" s="47">
        <f t="shared" si="1"/>
        <v>0</v>
      </c>
      <c r="M31" s="47">
        <f t="shared" si="2"/>
        <v>0</v>
      </c>
    </row>
    <row r="32" spans="1:13" ht="27" customHeight="1" x14ac:dyDescent="0.25">
      <c r="A32" s="71">
        <v>26</v>
      </c>
      <c r="B32" s="58" t="s">
        <v>57</v>
      </c>
      <c r="C32" s="34" t="s">
        <v>58</v>
      </c>
      <c r="D32" s="80"/>
      <c r="E32" s="80"/>
      <c r="F32" s="71"/>
      <c r="G32" s="49">
        <v>20</v>
      </c>
      <c r="H32" s="71" t="s">
        <v>7</v>
      </c>
      <c r="I32" s="50"/>
      <c r="J32" s="72"/>
      <c r="K32" s="47">
        <f t="shared" si="0"/>
        <v>0</v>
      </c>
      <c r="L32" s="47">
        <f t="shared" si="1"/>
        <v>0</v>
      </c>
      <c r="M32" s="47">
        <f t="shared" si="2"/>
        <v>0</v>
      </c>
    </row>
    <row r="33" spans="1:13" ht="26.25" customHeight="1" x14ac:dyDescent="0.25">
      <c r="A33" s="71">
        <v>27</v>
      </c>
      <c r="B33" s="54" t="s">
        <v>59</v>
      </c>
      <c r="C33" s="34" t="s">
        <v>60</v>
      </c>
      <c r="D33" s="80"/>
      <c r="E33" s="80"/>
      <c r="F33" s="71"/>
      <c r="G33" s="49">
        <v>38</v>
      </c>
      <c r="H33" s="71" t="s">
        <v>7</v>
      </c>
      <c r="I33" s="50"/>
      <c r="J33" s="72"/>
      <c r="K33" s="47">
        <f t="shared" si="0"/>
        <v>0</v>
      </c>
      <c r="L33" s="47">
        <f t="shared" si="1"/>
        <v>0</v>
      </c>
      <c r="M33" s="47">
        <f t="shared" si="2"/>
        <v>0</v>
      </c>
    </row>
    <row r="34" spans="1:13" ht="40.5" customHeight="1" x14ac:dyDescent="0.25">
      <c r="A34" s="71">
        <v>28</v>
      </c>
      <c r="B34" s="51" t="s">
        <v>61</v>
      </c>
      <c r="C34" s="75" t="s">
        <v>62</v>
      </c>
      <c r="D34" s="80"/>
      <c r="E34" s="80"/>
      <c r="F34" s="71"/>
      <c r="G34" s="49">
        <v>183</v>
      </c>
      <c r="H34" s="71" t="s">
        <v>7</v>
      </c>
      <c r="I34" s="50"/>
      <c r="J34" s="72"/>
      <c r="K34" s="47">
        <f t="shared" si="0"/>
        <v>0</v>
      </c>
      <c r="L34" s="47">
        <f t="shared" si="1"/>
        <v>0</v>
      </c>
      <c r="M34" s="47">
        <f t="shared" si="2"/>
        <v>0</v>
      </c>
    </row>
    <row r="35" spans="1:13" ht="29.25" customHeight="1" x14ac:dyDescent="0.25">
      <c r="A35" s="71">
        <v>29</v>
      </c>
      <c r="B35" s="51" t="s">
        <v>63</v>
      </c>
      <c r="C35" s="76" t="s">
        <v>64</v>
      </c>
      <c r="D35" s="80"/>
      <c r="E35" s="80"/>
      <c r="F35" s="71"/>
      <c r="G35" s="49">
        <v>178</v>
      </c>
      <c r="H35" s="71" t="s">
        <v>7</v>
      </c>
      <c r="I35" s="50"/>
      <c r="J35" s="72"/>
      <c r="K35" s="47">
        <f t="shared" si="0"/>
        <v>0</v>
      </c>
      <c r="L35" s="47">
        <f t="shared" si="1"/>
        <v>0</v>
      </c>
      <c r="M35" s="47">
        <f t="shared" si="2"/>
        <v>0</v>
      </c>
    </row>
    <row r="36" spans="1:13" ht="29.25" customHeight="1" x14ac:dyDescent="0.25">
      <c r="A36" s="71">
        <v>30</v>
      </c>
      <c r="B36" s="56" t="s">
        <v>65</v>
      </c>
      <c r="C36" s="34" t="s">
        <v>66</v>
      </c>
      <c r="D36" s="80"/>
      <c r="E36" s="80"/>
      <c r="F36" s="71"/>
      <c r="G36" s="49">
        <v>20</v>
      </c>
      <c r="H36" s="71" t="s">
        <v>7</v>
      </c>
      <c r="I36" s="50"/>
      <c r="J36" s="72"/>
      <c r="K36" s="47">
        <f t="shared" si="0"/>
        <v>0</v>
      </c>
      <c r="L36" s="47">
        <f t="shared" si="1"/>
        <v>0</v>
      </c>
      <c r="M36" s="47">
        <f t="shared" si="2"/>
        <v>0</v>
      </c>
    </row>
    <row r="37" spans="1:13" ht="50.25" customHeight="1" x14ac:dyDescent="0.25">
      <c r="A37" s="71">
        <v>31</v>
      </c>
      <c r="B37" s="54" t="s">
        <v>67</v>
      </c>
      <c r="C37" s="34" t="s">
        <v>68</v>
      </c>
      <c r="D37" s="80"/>
      <c r="E37" s="80"/>
      <c r="F37" s="71"/>
      <c r="G37" s="49">
        <v>1</v>
      </c>
      <c r="H37" s="71" t="s">
        <v>7</v>
      </c>
      <c r="I37" s="50"/>
      <c r="J37" s="72"/>
      <c r="K37" s="47">
        <f t="shared" si="0"/>
        <v>0</v>
      </c>
      <c r="L37" s="47">
        <f t="shared" si="1"/>
        <v>0</v>
      </c>
      <c r="M37" s="47">
        <f t="shared" si="2"/>
        <v>0</v>
      </c>
    </row>
    <row r="38" spans="1:13" ht="39.75" customHeight="1" x14ac:dyDescent="0.25">
      <c r="A38" s="71">
        <v>32</v>
      </c>
      <c r="B38" s="54" t="s">
        <v>69</v>
      </c>
      <c r="C38" s="34" t="s">
        <v>70</v>
      </c>
      <c r="D38" s="80"/>
      <c r="E38" s="80"/>
      <c r="F38" s="71"/>
      <c r="G38" s="49">
        <v>5</v>
      </c>
      <c r="H38" s="71" t="s">
        <v>7</v>
      </c>
      <c r="I38" s="50"/>
      <c r="J38" s="72"/>
      <c r="K38" s="47">
        <f t="shared" si="0"/>
        <v>0</v>
      </c>
      <c r="L38" s="47">
        <f t="shared" si="1"/>
        <v>0</v>
      </c>
      <c r="M38" s="47">
        <f t="shared" si="2"/>
        <v>0</v>
      </c>
    </row>
    <row r="39" spans="1:13" ht="53.25" customHeight="1" x14ac:dyDescent="0.25">
      <c r="A39" s="71">
        <v>33</v>
      </c>
      <c r="B39" s="54" t="s">
        <v>71</v>
      </c>
      <c r="C39" s="34" t="s">
        <v>232</v>
      </c>
      <c r="D39" s="80"/>
      <c r="E39" s="80"/>
      <c r="F39" s="71"/>
      <c r="G39" s="49">
        <v>2</v>
      </c>
      <c r="H39" s="71" t="s">
        <v>7</v>
      </c>
      <c r="I39" s="50"/>
      <c r="J39" s="72"/>
      <c r="K39" s="47">
        <f t="shared" si="0"/>
        <v>0</v>
      </c>
      <c r="L39" s="47">
        <f t="shared" si="1"/>
        <v>0</v>
      </c>
      <c r="M39" s="47">
        <f t="shared" si="2"/>
        <v>0</v>
      </c>
    </row>
    <row r="40" spans="1:13" ht="49.5" customHeight="1" x14ac:dyDescent="0.25">
      <c r="A40" s="71">
        <v>34</v>
      </c>
      <c r="B40" s="53" t="s">
        <v>72</v>
      </c>
      <c r="C40" s="34" t="s">
        <v>73</v>
      </c>
      <c r="D40" s="80"/>
      <c r="E40" s="80"/>
      <c r="F40" s="71"/>
      <c r="G40" s="49">
        <v>26</v>
      </c>
      <c r="H40" s="71" t="s">
        <v>7</v>
      </c>
      <c r="I40" s="50"/>
      <c r="J40" s="72"/>
      <c r="K40" s="47">
        <f t="shared" si="0"/>
        <v>0</v>
      </c>
      <c r="L40" s="47">
        <f t="shared" si="1"/>
        <v>0</v>
      </c>
      <c r="M40" s="47">
        <f t="shared" si="2"/>
        <v>0</v>
      </c>
    </row>
    <row r="41" spans="1:13" ht="51" customHeight="1" x14ac:dyDescent="0.25">
      <c r="A41" s="71">
        <v>35</v>
      </c>
      <c r="B41" s="53" t="s">
        <v>74</v>
      </c>
      <c r="C41" s="34" t="s">
        <v>75</v>
      </c>
      <c r="D41" s="80"/>
      <c r="E41" s="80"/>
      <c r="F41" s="71"/>
      <c r="G41" s="49">
        <v>10</v>
      </c>
      <c r="H41" s="71" t="s">
        <v>7</v>
      </c>
      <c r="I41" s="50"/>
      <c r="J41" s="72"/>
      <c r="K41" s="47">
        <f t="shared" si="0"/>
        <v>0</v>
      </c>
      <c r="L41" s="47">
        <f t="shared" si="1"/>
        <v>0</v>
      </c>
      <c r="M41" s="47">
        <f t="shared" si="2"/>
        <v>0</v>
      </c>
    </row>
    <row r="42" spans="1:13" ht="24" customHeight="1" x14ac:dyDescent="0.25">
      <c r="A42" s="71">
        <v>36</v>
      </c>
      <c r="B42" s="53" t="s">
        <v>171</v>
      </c>
      <c r="C42" s="34" t="s">
        <v>188</v>
      </c>
      <c r="D42" s="80"/>
      <c r="E42" s="80"/>
      <c r="F42" s="71"/>
      <c r="G42" s="49">
        <v>4</v>
      </c>
      <c r="H42" s="71" t="s">
        <v>7</v>
      </c>
      <c r="I42" s="50"/>
      <c r="J42" s="72"/>
      <c r="K42" s="47">
        <f t="shared" si="0"/>
        <v>0</v>
      </c>
      <c r="L42" s="47">
        <f t="shared" si="1"/>
        <v>0</v>
      </c>
      <c r="M42" s="47">
        <f t="shared" si="2"/>
        <v>0</v>
      </c>
    </row>
    <row r="43" spans="1:13" ht="27.75" customHeight="1" x14ac:dyDescent="0.25">
      <c r="A43" s="71">
        <v>37</v>
      </c>
      <c r="B43" s="55" t="s">
        <v>76</v>
      </c>
      <c r="C43" s="34" t="s">
        <v>77</v>
      </c>
      <c r="D43" s="80"/>
      <c r="E43" s="80"/>
      <c r="F43" s="71"/>
      <c r="G43" s="49">
        <v>480</v>
      </c>
      <c r="H43" s="71" t="s">
        <v>7</v>
      </c>
      <c r="I43" s="50"/>
      <c r="J43" s="72"/>
      <c r="K43" s="47">
        <f t="shared" si="0"/>
        <v>0</v>
      </c>
      <c r="L43" s="47">
        <f t="shared" si="1"/>
        <v>0</v>
      </c>
      <c r="M43" s="47">
        <f t="shared" si="2"/>
        <v>0</v>
      </c>
    </row>
    <row r="44" spans="1:13" ht="30" customHeight="1" x14ac:dyDescent="0.25">
      <c r="A44" s="71">
        <v>38</v>
      </c>
      <c r="B44" s="55" t="s">
        <v>78</v>
      </c>
      <c r="C44" s="34" t="s">
        <v>189</v>
      </c>
      <c r="D44" s="80"/>
      <c r="E44" s="80"/>
      <c r="F44" s="71"/>
      <c r="G44" s="49">
        <v>196</v>
      </c>
      <c r="H44" s="71" t="s">
        <v>7</v>
      </c>
      <c r="I44" s="50"/>
      <c r="J44" s="72"/>
      <c r="K44" s="47">
        <f t="shared" si="0"/>
        <v>0</v>
      </c>
      <c r="L44" s="47">
        <f t="shared" si="1"/>
        <v>0</v>
      </c>
      <c r="M44" s="47">
        <f t="shared" si="2"/>
        <v>0</v>
      </c>
    </row>
    <row r="45" spans="1:13" ht="24.95" customHeight="1" x14ac:dyDescent="0.25">
      <c r="A45" s="71">
        <v>39</v>
      </c>
      <c r="B45" s="54" t="s">
        <v>80</v>
      </c>
      <c r="C45" s="34" t="s">
        <v>81</v>
      </c>
      <c r="D45" s="80"/>
      <c r="E45" s="80"/>
      <c r="F45" s="71"/>
      <c r="G45" s="49">
        <v>72</v>
      </c>
      <c r="H45" s="71" t="s">
        <v>7</v>
      </c>
      <c r="I45" s="50"/>
      <c r="J45" s="72"/>
      <c r="K45" s="47">
        <f t="shared" si="0"/>
        <v>0</v>
      </c>
      <c r="L45" s="47">
        <f t="shared" si="1"/>
        <v>0</v>
      </c>
      <c r="M45" s="47">
        <f t="shared" si="2"/>
        <v>0</v>
      </c>
    </row>
    <row r="46" spans="1:13" ht="24.95" customHeight="1" x14ac:dyDescent="0.25">
      <c r="A46" s="71">
        <v>40</v>
      </c>
      <c r="B46" s="54" t="s">
        <v>82</v>
      </c>
      <c r="C46" s="34" t="s">
        <v>83</v>
      </c>
      <c r="D46" s="80"/>
      <c r="E46" s="80"/>
      <c r="F46" s="71"/>
      <c r="G46" s="49">
        <v>3</v>
      </c>
      <c r="H46" s="71" t="s">
        <v>7</v>
      </c>
      <c r="I46" s="50"/>
      <c r="J46" s="72"/>
      <c r="K46" s="47">
        <f t="shared" si="0"/>
        <v>0</v>
      </c>
      <c r="L46" s="47">
        <f t="shared" si="1"/>
        <v>0</v>
      </c>
      <c r="M46" s="47">
        <f t="shared" si="2"/>
        <v>0</v>
      </c>
    </row>
    <row r="47" spans="1:13" ht="24.95" customHeight="1" x14ac:dyDescent="0.25">
      <c r="A47" s="71">
        <v>41</v>
      </c>
      <c r="B47" s="54" t="s">
        <v>84</v>
      </c>
      <c r="C47" s="34" t="s">
        <v>85</v>
      </c>
      <c r="D47" s="80"/>
      <c r="E47" s="80"/>
      <c r="F47" s="71"/>
      <c r="G47" s="49">
        <v>110</v>
      </c>
      <c r="H47" s="71" t="s">
        <v>7</v>
      </c>
      <c r="I47" s="50"/>
      <c r="J47" s="72"/>
      <c r="K47" s="47">
        <f t="shared" si="0"/>
        <v>0</v>
      </c>
      <c r="L47" s="47">
        <f t="shared" si="1"/>
        <v>0</v>
      </c>
      <c r="M47" s="47">
        <f t="shared" si="2"/>
        <v>0</v>
      </c>
    </row>
    <row r="48" spans="1:13" ht="24.95" customHeight="1" x14ac:dyDescent="0.25">
      <c r="A48" s="71">
        <v>42</v>
      </c>
      <c r="B48" s="52" t="s">
        <v>172</v>
      </c>
      <c r="C48" s="33" t="s">
        <v>79</v>
      </c>
      <c r="D48" s="80"/>
      <c r="E48" s="80"/>
      <c r="F48" s="71"/>
      <c r="G48" s="49">
        <v>494</v>
      </c>
      <c r="H48" s="71" t="s">
        <v>7</v>
      </c>
      <c r="I48" s="50"/>
      <c r="J48" s="72"/>
      <c r="K48" s="47">
        <f t="shared" si="0"/>
        <v>0</v>
      </c>
      <c r="L48" s="47">
        <f t="shared" si="1"/>
        <v>0</v>
      </c>
      <c r="M48" s="47">
        <f t="shared" si="2"/>
        <v>0</v>
      </c>
    </row>
    <row r="49" spans="1:13" ht="24.95" customHeight="1" x14ac:dyDescent="0.25">
      <c r="A49" s="71">
        <v>43</v>
      </c>
      <c r="B49" s="59" t="s">
        <v>86</v>
      </c>
      <c r="C49" s="34" t="s">
        <v>87</v>
      </c>
      <c r="D49" s="80"/>
      <c r="E49" s="80"/>
      <c r="F49" s="71"/>
      <c r="G49" s="49">
        <v>5</v>
      </c>
      <c r="H49" s="71" t="s">
        <v>7</v>
      </c>
      <c r="I49" s="50"/>
      <c r="J49" s="72"/>
      <c r="K49" s="47">
        <f t="shared" si="0"/>
        <v>0</v>
      </c>
      <c r="L49" s="47">
        <f t="shared" si="1"/>
        <v>0</v>
      </c>
      <c r="M49" s="47">
        <f t="shared" si="2"/>
        <v>0</v>
      </c>
    </row>
    <row r="50" spans="1:13" ht="24.95" customHeight="1" x14ac:dyDescent="0.25">
      <c r="A50" s="71">
        <v>44</v>
      </c>
      <c r="B50" s="54" t="s">
        <v>88</v>
      </c>
      <c r="C50" s="34" t="s">
        <v>89</v>
      </c>
      <c r="D50" s="80"/>
      <c r="E50" s="80"/>
      <c r="F50" s="71"/>
      <c r="G50" s="49">
        <v>47</v>
      </c>
      <c r="H50" s="71" t="s">
        <v>7</v>
      </c>
      <c r="I50" s="50"/>
      <c r="J50" s="72"/>
      <c r="K50" s="47">
        <f t="shared" si="0"/>
        <v>0</v>
      </c>
      <c r="L50" s="47">
        <f t="shared" si="1"/>
        <v>0</v>
      </c>
      <c r="M50" s="47">
        <f t="shared" si="2"/>
        <v>0</v>
      </c>
    </row>
    <row r="51" spans="1:13" ht="20.100000000000001" customHeight="1" x14ac:dyDescent="0.25">
      <c r="A51" s="71">
        <v>45</v>
      </c>
      <c r="B51" s="54" t="s">
        <v>90</v>
      </c>
      <c r="C51" s="42" t="s">
        <v>91</v>
      </c>
      <c r="D51" s="80"/>
      <c r="E51" s="80"/>
      <c r="F51" s="71"/>
      <c r="G51" s="49">
        <v>10</v>
      </c>
      <c r="H51" s="71" t="s">
        <v>7</v>
      </c>
      <c r="I51" s="50"/>
      <c r="J51" s="72"/>
      <c r="K51" s="47">
        <f t="shared" si="0"/>
        <v>0</v>
      </c>
      <c r="L51" s="47">
        <f t="shared" si="1"/>
        <v>0</v>
      </c>
      <c r="M51" s="47">
        <f t="shared" si="2"/>
        <v>0</v>
      </c>
    </row>
    <row r="52" spans="1:13" ht="20.100000000000001" customHeight="1" x14ac:dyDescent="0.25">
      <c r="A52" s="71">
        <v>46</v>
      </c>
      <c r="B52" s="54" t="s">
        <v>92</v>
      </c>
      <c r="C52" s="42" t="s">
        <v>93</v>
      </c>
      <c r="D52" s="80"/>
      <c r="E52" s="80"/>
      <c r="F52" s="71"/>
      <c r="G52" s="49">
        <v>30</v>
      </c>
      <c r="H52" s="71" t="s">
        <v>7</v>
      </c>
      <c r="I52" s="50"/>
      <c r="J52" s="72"/>
      <c r="K52" s="47">
        <f t="shared" si="0"/>
        <v>0</v>
      </c>
      <c r="L52" s="47">
        <f t="shared" si="1"/>
        <v>0</v>
      </c>
      <c r="M52" s="47">
        <f t="shared" si="2"/>
        <v>0</v>
      </c>
    </row>
    <row r="53" spans="1:13" ht="20.100000000000001" customHeight="1" x14ac:dyDescent="0.25">
      <c r="A53" s="71">
        <v>47</v>
      </c>
      <c r="B53" s="51" t="s">
        <v>173</v>
      </c>
      <c r="C53" s="34" t="s">
        <v>94</v>
      </c>
      <c r="D53" s="80"/>
      <c r="E53" s="80"/>
      <c r="F53" s="71"/>
      <c r="G53" s="49">
        <v>6</v>
      </c>
      <c r="H53" s="71" t="s">
        <v>7</v>
      </c>
      <c r="I53" s="50"/>
      <c r="J53" s="72"/>
      <c r="K53" s="47">
        <f t="shared" si="0"/>
        <v>0</v>
      </c>
      <c r="L53" s="47">
        <f t="shared" si="1"/>
        <v>0</v>
      </c>
      <c r="M53" s="47">
        <f t="shared" si="2"/>
        <v>0</v>
      </c>
    </row>
    <row r="54" spans="1:13" ht="24.95" customHeight="1" x14ac:dyDescent="0.25">
      <c r="A54" s="71">
        <v>48</v>
      </c>
      <c r="B54" s="53" t="s">
        <v>95</v>
      </c>
      <c r="C54" s="34" t="s">
        <v>96</v>
      </c>
      <c r="D54" s="80"/>
      <c r="E54" s="80"/>
      <c r="F54" s="71"/>
      <c r="G54" s="49">
        <v>42</v>
      </c>
      <c r="H54" s="71" t="s">
        <v>7</v>
      </c>
      <c r="I54" s="50"/>
      <c r="J54" s="72"/>
      <c r="K54" s="47">
        <f t="shared" si="0"/>
        <v>0</v>
      </c>
      <c r="L54" s="47">
        <f t="shared" si="1"/>
        <v>0</v>
      </c>
      <c r="M54" s="47">
        <f t="shared" si="2"/>
        <v>0</v>
      </c>
    </row>
    <row r="55" spans="1:13" ht="24.95" customHeight="1" x14ac:dyDescent="0.25">
      <c r="A55" s="71">
        <v>49</v>
      </c>
      <c r="B55" s="53" t="s">
        <v>97</v>
      </c>
      <c r="C55" s="34" t="s">
        <v>98</v>
      </c>
      <c r="D55" s="80"/>
      <c r="E55" s="80"/>
      <c r="F55" s="71"/>
      <c r="G55" s="49">
        <v>22</v>
      </c>
      <c r="H55" s="71" t="s">
        <v>7</v>
      </c>
      <c r="I55" s="50"/>
      <c r="J55" s="72"/>
      <c r="K55" s="47">
        <f t="shared" si="0"/>
        <v>0</v>
      </c>
      <c r="L55" s="47">
        <f t="shared" si="1"/>
        <v>0</v>
      </c>
      <c r="M55" s="47">
        <f t="shared" si="2"/>
        <v>0</v>
      </c>
    </row>
    <row r="56" spans="1:13" ht="24.95" customHeight="1" x14ac:dyDescent="0.25">
      <c r="A56" s="71">
        <v>50</v>
      </c>
      <c r="B56" s="54" t="s">
        <v>99</v>
      </c>
      <c r="C56" s="34" t="s">
        <v>100</v>
      </c>
      <c r="D56" s="80"/>
      <c r="E56" s="80"/>
      <c r="F56" s="71"/>
      <c r="G56" s="49">
        <v>20</v>
      </c>
      <c r="H56" s="71" t="s">
        <v>7</v>
      </c>
      <c r="I56" s="50"/>
      <c r="J56" s="72"/>
      <c r="K56" s="47">
        <f t="shared" si="0"/>
        <v>0</v>
      </c>
      <c r="L56" s="47">
        <f t="shared" si="1"/>
        <v>0</v>
      </c>
      <c r="M56" s="47">
        <f t="shared" si="2"/>
        <v>0</v>
      </c>
    </row>
    <row r="57" spans="1:13" ht="24.95" customHeight="1" x14ac:dyDescent="0.25">
      <c r="A57" s="71">
        <v>51</v>
      </c>
      <c r="B57" s="54" t="s">
        <v>101</v>
      </c>
      <c r="C57" s="34" t="s">
        <v>102</v>
      </c>
      <c r="D57" s="80"/>
      <c r="E57" s="80"/>
      <c r="F57" s="71"/>
      <c r="G57" s="49">
        <v>21</v>
      </c>
      <c r="H57" s="71" t="s">
        <v>7</v>
      </c>
      <c r="I57" s="50"/>
      <c r="J57" s="72"/>
      <c r="K57" s="47">
        <f t="shared" si="0"/>
        <v>0</v>
      </c>
      <c r="L57" s="47">
        <f t="shared" si="1"/>
        <v>0</v>
      </c>
      <c r="M57" s="47">
        <f t="shared" si="2"/>
        <v>0</v>
      </c>
    </row>
    <row r="58" spans="1:13" ht="24.95" customHeight="1" x14ac:dyDescent="0.25">
      <c r="A58" s="71">
        <v>52</v>
      </c>
      <c r="B58" s="54" t="s">
        <v>103</v>
      </c>
      <c r="C58" s="34" t="s">
        <v>104</v>
      </c>
      <c r="D58" s="80"/>
      <c r="E58" s="80"/>
      <c r="F58" s="71"/>
      <c r="G58" s="49">
        <v>8</v>
      </c>
      <c r="H58" s="71" t="s">
        <v>7</v>
      </c>
      <c r="I58" s="50"/>
      <c r="J58" s="72"/>
      <c r="K58" s="47">
        <f t="shared" si="0"/>
        <v>0</v>
      </c>
      <c r="L58" s="47">
        <f t="shared" si="1"/>
        <v>0</v>
      </c>
      <c r="M58" s="47">
        <f t="shared" si="2"/>
        <v>0</v>
      </c>
    </row>
    <row r="59" spans="1:13" ht="24.95" customHeight="1" x14ac:dyDescent="0.25">
      <c r="A59" s="71">
        <v>53</v>
      </c>
      <c r="B59" s="54" t="s">
        <v>105</v>
      </c>
      <c r="C59" s="34" t="s">
        <v>106</v>
      </c>
      <c r="D59" s="80"/>
      <c r="E59" s="80"/>
      <c r="F59" s="71"/>
      <c r="G59" s="49">
        <v>8</v>
      </c>
      <c r="H59" s="71" t="s">
        <v>7</v>
      </c>
      <c r="I59" s="50"/>
      <c r="J59" s="72"/>
      <c r="K59" s="47">
        <f t="shared" si="0"/>
        <v>0</v>
      </c>
      <c r="L59" s="47">
        <f t="shared" si="1"/>
        <v>0</v>
      </c>
      <c r="M59" s="47">
        <f t="shared" si="2"/>
        <v>0</v>
      </c>
    </row>
    <row r="60" spans="1:13" ht="24.95" customHeight="1" x14ac:dyDescent="0.25">
      <c r="A60" s="71">
        <v>54</v>
      </c>
      <c r="B60" s="54" t="s">
        <v>107</v>
      </c>
      <c r="C60" s="34" t="s">
        <v>108</v>
      </c>
      <c r="D60" s="80"/>
      <c r="E60" s="80"/>
      <c r="F60" s="71"/>
      <c r="G60" s="49">
        <v>3</v>
      </c>
      <c r="H60" s="71" t="s">
        <v>7</v>
      </c>
      <c r="I60" s="50"/>
      <c r="J60" s="72"/>
      <c r="K60" s="47">
        <f t="shared" si="0"/>
        <v>0</v>
      </c>
      <c r="L60" s="47">
        <f t="shared" si="1"/>
        <v>0</v>
      </c>
      <c r="M60" s="47">
        <f t="shared" si="2"/>
        <v>0</v>
      </c>
    </row>
    <row r="61" spans="1:13" ht="24.95" customHeight="1" x14ac:dyDescent="0.25">
      <c r="A61" s="71">
        <v>55</v>
      </c>
      <c r="B61" s="53" t="s">
        <v>109</v>
      </c>
      <c r="C61" s="34" t="s">
        <v>110</v>
      </c>
      <c r="D61" s="80"/>
      <c r="E61" s="80"/>
      <c r="F61" s="71"/>
      <c r="G61" s="49">
        <v>5</v>
      </c>
      <c r="H61" s="71" t="s">
        <v>7</v>
      </c>
      <c r="I61" s="50"/>
      <c r="J61" s="72"/>
      <c r="K61" s="47">
        <f t="shared" si="0"/>
        <v>0</v>
      </c>
      <c r="L61" s="47">
        <f t="shared" si="1"/>
        <v>0</v>
      </c>
      <c r="M61" s="47">
        <f t="shared" si="2"/>
        <v>0</v>
      </c>
    </row>
    <row r="62" spans="1:13" ht="30.75" customHeight="1" x14ac:dyDescent="0.25">
      <c r="A62" s="71">
        <v>56</v>
      </c>
      <c r="B62" s="53" t="s">
        <v>111</v>
      </c>
      <c r="C62" s="34" t="s">
        <v>112</v>
      </c>
      <c r="D62" s="80"/>
      <c r="E62" s="80"/>
      <c r="F62" s="71"/>
      <c r="G62" s="49">
        <v>1</v>
      </c>
      <c r="H62" s="71" t="s">
        <v>7</v>
      </c>
      <c r="I62" s="50"/>
      <c r="J62" s="72"/>
      <c r="K62" s="47">
        <f t="shared" si="0"/>
        <v>0</v>
      </c>
      <c r="L62" s="47">
        <f t="shared" si="1"/>
        <v>0</v>
      </c>
      <c r="M62" s="47">
        <f t="shared" si="2"/>
        <v>0</v>
      </c>
    </row>
    <row r="63" spans="1:13" ht="26.25" customHeight="1" x14ac:dyDescent="0.25">
      <c r="A63" s="71">
        <v>57</v>
      </c>
      <c r="B63" s="53" t="s">
        <v>113</v>
      </c>
      <c r="C63" s="34" t="s">
        <v>114</v>
      </c>
      <c r="D63" s="80"/>
      <c r="E63" s="80"/>
      <c r="F63" s="71"/>
      <c r="G63" s="49">
        <v>20</v>
      </c>
      <c r="H63" s="71" t="s">
        <v>7</v>
      </c>
      <c r="I63" s="50"/>
      <c r="J63" s="72"/>
      <c r="K63" s="47">
        <f t="shared" si="0"/>
        <v>0</v>
      </c>
      <c r="L63" s="47">
        <f t="shared" si="1"/>
        <v>0</v>
      </c>
      <c r="M63" s="47">
        <f t="shared" si="2"/>
        <v>0</v>
      </c>
    </row>
    <row r="64" spans="1:13" ht="33" customHeight="1" x14ac:dyDescent="0.25">
      <c r="A64" s="71">
        <v>58</v>
      </c>
      <c r="B64" s="53" t="s">
        <v>174</v>
      </c>
      <c r="C64" s="34" t="s">
        <v>115</v>
      </c>
      <c r="D64" s="80"/>
      <c r="E64" s="80"/>
      <c r="F64" s="71"/>
      <c r="G64" s="49">
        <v>4</v>
      </c>
      <c r="H64" s="71" t="s">
        <v>7</v>
      </c>
      <c r="I64" s="50"/>
      <c r="J64" s="72"/>
      <c r="K64" s="47">
        <f t="shared" si="0"/>
        <v>0</v>
      </c>
      <c r="L64" s="47">
        <f t="shared" si="1"/>
        <v>0</v>
      </c>
      <c r="M64" s="47">
        <f t="shared" si="2"/>
        <v>0</v>
      </c>
    </row>
    <row r="65" spans="1:13" ht="20.100000000000001" customHeight="1" x14ac:dyDescent="0.25">
      <c r="A65" s="71">
        <v>59</v>
      </c>
      <c r="B65" s="51" t="s">
        <v>116</v>
      </c>
      <c r="C65" s="34" t="s">
        <v>117</v>
      </c>
      <c r="D65" s="80"/>
      <c r="E65" s="80"/>
      <c r="F65" s="71"/>
      <c r="G65" s="49">
        <v>1</v>
      </c>
      <c r="H65" s="71" t="s">
        <v>7</v>
      </c>
      <c r="I65" s="50"/>
      <c r="J65" s="72"/>
      <c r="K65" s="47">
        <f t="shared" si="0"/>
        <v>0</v>
      </c>
      <c r="L65" s="47">
        <f t="shared" si="1"/>
        <v>0</v>
      </c>
      <c r="M65" s="47">
        <f t="shared" si="2"/>
        <v>0</v>
      </c>
    </row>
    <row r="66" spans="1:13" ht="24.95" customHeight="1" x14ac:dyDescent="0.25">
      <c r="A66" s="71">
        <v>60</v>
      </c>
      <c r="B66" s="60" t="s">
        <v>118</v>
      </c>
      <c r="C66" s="63" t="s">
        <v>119</v>
      </c>
      <c r="D66" s="80"/>
      <c r="E66" s="80"/>
      <c r="F66" s="71"/>
      <c r="G66" s="49">
        <v>120</v>
      </c>
      <c r="H66" s="71" t="s">
        <v>7</v>
      </c>
      <c r="I66" s="50"/>
      <c r="J66" s="72"/>
      <c r="K66" s="47">
        <f t="shared" si="0"/>
        <v>0</v>
      </c>
      <c r="L66" s="47">
        <f t="shared" si="1"/>
        <v>0</v>
      </c>
      <c r="M66" s="47">
        <f t="shared" si="2"/>
        <v>0</v>
      </c>
    </row>
    <row r="67" spans="1:13" ht="24.95" customHeight="1" x14ac:dyDescent="0.25">
      <c r="A67" s="71">
        <v>61</v>
      </c>
      <c r="B67" s="60" t="s">
        <v>120</v>
      </c>
      <c r="C67" s="34" t="s">
        <v>121</v>
      </c>
      <c r="D67" s="80"/>
      <c r="E67" s="80"/>
      <c r="F67" s="71"/>
      <c r="G67" s="49">
        <v>100</v>
      </c>
      <c r="H67" s="71" t="s">
        <v>7</v>
      </c>
      <c r="I67" s="50"/>
      <c r="J67" s="72"/>
      <c r="K67" s="47">
        <f t="shared" si="0"/>
        <v>0</v>
      </c>
      <c r="L67" s="47">
        <f t="shared" si="1"/>
        <v>0</v>
      </c>
      <c r="M67" s="47">
        <f t="shared" si="2"/>
        <v>0</v>
      </c>
    </row>
    <row r="68" spans="1:13" ht="24.95" customHeight="1" x14ac:dyDescent="0.25">
      <c r="A68" s="71">
        <v>62</v>
      </c>
      <c r="B68" s="60" t="s">
        <v>122</v>
      </c>
      <c r="C68" s="34" t="s">
        <v>123</v>
      </c>
      <c r="D68" s="80"/>
      <c r="E68" s="80"/>
      <c r="F68" s="71"/>
      <c r="G68" s="49">
        <v>90</v>
      </c>
      <c r="H68" s="71" t="s">
        <v>7</v>
      </c>
      <c r="I68" s="50"/>
      <c r="J68" s="72"/>
      <c r="K68" s="47">
        <f t="shared" si="0"/>
        <v>0</v>
      </c>
      <c r="L68" s="47">
        <f t="shared" si="1"/>
        <v>0</v>
      </c>
      <c r="M68" s="47">
        <f t="shared" si="2"/>
        <v>0</v>
      </c>
    </row>
    <row r="69" spans="1:13" ht="24.95" customHeight="1" x14ac:dyDescent="0.25">
      <c r="A69" s="71">
        <v>63</v>
      </c>
      <c r="B69" s="60" t="s">
        <v>124</v>
      </c>
      <c r="C69" s="34" t="s">
        <v>125</v>
      </c>
      <c r="D69" s="80"/>
      <c r="E69" s="80"/>
      <c r="F69" s="71"/>
      <c r="G69" s="49">
        <v>23</v>
      </c>
      <c r="H69" s="71" t="s">
        <v>7</v>
      </c>
      <c r="I69" s="50"/>
      <c r="J69" s="72"/>
      <c r="K69" s="47">
        <f t="shared" si="0"/>
        <v>0</v>
      </c>
      <c r="L69" s="47">
        <f t="shared" si="1"/>
        <v>0</v>
      </c>
      <c r="M69" s="47">
        <f t="shared" si="2"/>
        <v>0</v>
      </c>
    </row>
    <row r="70" spans="1:13" ht="24.95" customHeight="1" x14ac:dyDescent="0.25">
      <c r="A70" s="71">
        <v>64</v>
      </c>
      <c r="B70" s="60" t="s">
        <v>126</v>
      </c>
      <c r="C70" s="34" t="s">
        <v>127</v>
      </c>
      <c r="D70" s="80"/>
      <c r="E70" s="80"/>
      <c r="F70" s="71"/>
      <c r="G70" s="49">
        <v>100</v>
      </c>
      <c r="H70" s="71" t="s">
        <v>7</v>
      </c>
      <c r="I70" s="50"/>
      <c r="J70" s="72"/>
      <c r="K70" s="47">
        <f t="shared" si="0"/>
        <v>0</v>
      </c>
      <c r="L70" s="47">
        <f t="shared" si="1"/>
        <v>0</v>
      </c>
      <c r="M70" s="47">
        <f t="shared" si="2"/>
        <v>0</v>
      </c>
    </row>
    <row r="71" spans="1:13" ht="24.95" customHeight="1" x14ac:dyDescent="0.25">
      <c r="A71" s="71">
        <v>65</v>
      </c>
      <c r="B71" s="60" t="s">
        <v>128</v>
      </c>
      <c r="C71" s="34" t="s">
        <v>129</v>
      </c>
      <c r="D71" s="80"/>
      <c r="E71" s="80"/>
      <c r="F71" s="71"/>
      <c r="G71" s="49">
        <v>80</v>
      </c>
      <c r="H71" s="71" t="s">
        <v>7</v>
      </c>
      <c r="I71" s="50"/>
      <c r="J71" s="72"/>
      <c r="K71" s="47">
        <f t="shared" si="0"/>
        <v>0</v>
      </c>
      <c r="L71" s="47">
        <f t="shared" si="1"/>
        <v>0</v>
      </c>
      <c r="M71" s="47">
        <f t="shared" si="2"/>
        <v>0</v>
      </c>
    </row>
    <row r="72" spans="1:13" ht="24.95" customHeight="1" x14ac:dyDescent="0.25">
      <c r="A72" s="71">
        <v>66</v>
      </c>
      <c r="B72" s="60" t="s">
        <v>130</v>
      </c>
      <c r="C72" s="34" t="s">
        <v>131</v>
      </c>
      <c r="D72" s="80"/>
      <c r="E72" s="80"/>
      <c r="F72" s="71"/>
      <c r="G72" s="49">
        <v>90</v>
      </c>
      <c r="H72" s="71" t="s">
        <v>7</v>
      </c>
      <c r="I72" s="50"/>
      <c r="J72" s="72"/>
      <c r="K72" s="47">
        <f t="shared" ref="K72:K109" si="3">I72*1.23</f>
        <v>0</v>
      </c>
      <c r="L72" s="47">
        <f t="shared" ref="L72:L109" si="4">G72*I72</f>
        <v>0</v>
      </c>
      <c r="M72" s="47">
        <f t="shared" ref="M72:M109" si="5">K72*G72</f>
        <v>0</v>
      </c>
    </row>
    <row r="73" spans="1:13" ht="24.95" customHeight="1" x14ac:dyDescent="0.25">
      <c r="A73" s="71">
        <v>67</v>
      </c>
      <c r="B73" s="60" t="s">
        <v>132</v>
      </c>
      <c r="C73" s="34" t="s">
        <v>133</v>
      </c>
      <c r="D73" s="80"/>
      <c r="E73" s="80"/>
      <c r="F73" s="71"/>
      <c r="G73" s="49">
        <v>23</v>
      </c>
      <c r="H73" s="71" t="s">
        <v>7</v>
      </c>
      <c r="I73" s="50"/>
      <c r="J73" s="72"/>
      <c r="K73" s="47">
        <f t="shared" si="3"/>
        <v>0</v>
      </c>
      <c r="L73" s="47">
        <f t="shared" si="4"/>
        <v>0</v>
      </c>
      <c r="M73" s="47">
        <f t="shared" si="5"/>
        <v>0</v>
      </c>
    </row>
    <row r="74" spans="1:13" ht="20.100000000000001" customHeight="1" x14ac:dyDescent="0.25">
      <c r="A74" s="71">
        <v>68</v>
      </c>
      <c r="B74" s="61" t="s">
        <v>134</v>
      </c>
      <c r="C74" s="62" t="s">
        <v>49</v>
      </c>
      <c r="D74" s="80"/>
      <c r="E74" s="80"/>
      <c r="F74" s="71"/>
      <c r="G74" s="49">
        <v>3</v>
      </c>
      <c r="H74" s="71" t="s">
        <v>7</v>
      </c>
      <c r="I74" s="50"/>
      <c r="J74" s="72"/>
      <c r="K74" s="47">
        <f t="shared" si="3"/>
        <v>0</v>
      </c>
      <c r="L74" s="47">
        <f t="shared" si="4"/>
        <v>0</v>
      </c>
      <c r="M74" s="47">
        <f t="shared" si="5"/>
        <v>0</v>
      </c>
    </row>
    <row r="75" spans="1:13" ht="20.100000000000001" customHeight="1" x14ac:dyDescent="0.25">
      <c r="A75" s="71">
        <v>69</v>
      </c>
      <c r="B75" s="55" t="s">
        <v>135</v>
      </c>
      <c r="C75" s="34" t="s">
        <v>136</v>
      </c>
      <c r="D75" s="80"/>
      <c r="E75" s="80"/>
      <c r="F75" s="71"/>
      <c r="G75" s="49">
        <v>40</v>
      </c>
      <c r="H75" s="71" t="s">
        <v>7</v>
      </c>
      <c r="I75" s="50"/>
      <c r="J75" s="72"/>
      <c r="K75" s="47">
        <f t="shared" si="3"/>
        <v>0</v>
      </c>
      <c r="L75" s="47">
        <f t="shared" si="4"/>
        <v>0</v>
      </c>
      <c r="M75" s="47">
        <f t="shared" si="5"/>
        <v>0</v>
      </c>
    </row>
    <row r="76" spans="1:13" ht="24.95" customHeight="1" x14ac:dyDescent="0.25">
      <c r="A76" s="71">
        <v>70</v>
      </c>
      <c r="B76" s="55" t="s">
        <v>137</v>
      </c>
      <c r="C76" s="34" t="s">
        <v>138</v>
      </c>
      <c r="D76" s="80"/>
      <c r="E76" s="80"/>
      <c r="F76" s="71"/>
      <c r="G76" s="49">
        <v>20</v>
      </c>
      <c r="H76" s="71" t="s">
        <v>7</v>
      </c>
      <c r="I76" s="50"/>
      <c r="J76" s="72"/>
      <c r="K76" s="47">
        <f t="shared" si="3"/>
        <v>0</v>
      </c>
      <c r="L76" s="47">
        <f t="shared" si="4"/>
        <v>0</v>
      </c>
      <c r="M76" s="47">
        <f t="shared" si="5"/>
        <v>0</v>
      </c>
    </row>
    <row r="77" spans="1:13" ht="24.95" customHeight="1" x14ac:dyDescent="0.25">
      <c r="A77" s="71">
        <v>71</v>
      </c>
      <c r="B77" s="55" t="s">
        <v>139</v>
      </c>
      <c r="C77" s="34" t="s">
        <v>140</v>
      </c>
      <c r="D77" s="80"/>
      <c r="E77" s="80"/>
      <c r="F77" s="71"/>
      <c r="G77" s="49">
        <v>20</v>
      </c>
      <c r="H77" s="71" t="s">
        <v>7</v>
      </c>
      <c r="I77" s="50"/>
      <c r="J77" s="72"/>
      <c r="K77" s="47">
        <f t="shared" si="3"/>
        <v>0</v>
      </c>
      <c r="L77" s="47">
        <f t="shared" si="4"/>
        <v>0</v>
      </c>
      <c r="M77" s="47">
        <f t="shared" si="5"/>
        <v>0</v>
      </c>
    </row>
    <row r="78" spans="1:13" ht="24.95" customHeight="1" x14ac:dyDescent="0.25">
      <c r="A78" s="71">
        <v>72</v>
      </c>
      <c r="B78" s="55" t="s">
        <v>141</v>
      </c>
      <c r="C78" s="34" t="s">
        <v>142</v>
      </c>
      <c r="D78" s="80"/>
      <c r="E78" s="80"/>
      <c r="F78" s="71"/>
      <c r="G78" s="49">
        <v>100</v>
      </c>
      <c r="H78" s="71" t="s">
        <v>7</v>
      </c>
      <c r="I78" s="50"/>
      <c r="J78" s="72"/>
      <c r="K78" s="47">
        <f t="shared" si="3"/>
        <v>0</v>
      </c>
      <c r="L78" s="47">
        <f t="shared" si="4"/>
        <v>0</v>
      </c>
      <c r="M78" s="47">
        <f t="shared" si="5"/>
        <v>0</v>
      </c>
    </row>
    <row r="79" spans="1:13" ht="24.95" customHeight="1" x14ac:dyDescent="0.25">
      <c r="A79" s="71">
        <v>73</v>
      </c>
      <c r="B79" s="54" t="s">
        <v>175</v>
      </c>
      <c r="C79" s="34" t="s">
        <v>143</v>
      </c>
      <c r="D79" s="80"/>
      <c r="E79" s="80"/>
      <c r="F79" s="71"/>
      <c r="G79" s="49">
        <v>20</v>
      </c>
      <c r="H79" s="71" t="s">
        <v>7</v>
      </c>
      <c r="I79" s="50"/>
      <c r="J79" s="72"/>
      <c r="K79" s="47">
        <f t="shared" si="3"/>
        <v>0</v>
      </c>
      <c r="L79" s="47">
        <f t="shared" si="4"/>
        <v>0</v>
      </c>
      <c r="M79" s="47">
        <f t="shared" si="5"/>
        <v>0</v>
      </c>
    </row>
    <row r="80" spans="1:13" ht="24.95" customHeight="1" x14ac:dyDescent="0.25">
      <c r="A80" s="71">
        <v>74</v>
      </c>
      <c r="B80" s="54" t="s">
        <v>176</v>
      </c>
      <c r="C80" s="34" t="s">
        <v>144</v>
      </c>
      <c r="D80" s="80"/>
      <c r="E80" s="80"/>
      <c r="F80" s="71"/>
      <c r="G80" s="49">
        <v>20</v>
      </c>
      <c r="H80" s="71" t="s">
        <v>7</v>
      </c>
      <c r="I80" s="50"/>
      <c r="J80" s="72"/>
      <c r="K80" s="47">
        <f t="shared" si="3"/>
        <v>0</v>
      </c>
      <c r="L80" s="47">
        <f t="shared" si="4"/>
        <v>0</v>
      </c>
      <c r="M80" s="47">
        <f t="shared" si="5"/>
        <v>0</v>
      </c>
    </row>
    <row r="81" spans="1:13" ht="24.95" customHeight="1" x14ac:dyDescent="0.25">
      <c r="A81" s="71">
        <v>75</v>
      </c>
      <c r="B81" s="77" t="s">
        <v>145</v>
      </c>
      <c r="C81" s="34" t="s">
        <v>146</v>
      </c>
      <c r="D81" s="80"/>
      <c r="E81" s="80"/>
      <c r="F81" s="71"/>
      <c r="G81" s="49">
        <v>5</v>
      </c>
      <c r="H81" s="71" t="s">
        <v>7</v>
      </c>
      <c r="I81" s="50"/>
      <c r="J81" s="72"/>
      <c r="K81" s="47">
        <f t="shared" si="3"/>
        <v>0</v>
      </c>
      <c r="L81" s="47">
        <f t="shared" si="4"/>
        <v>0</v>
      </c>
      <c r="M81" s="47">
        <f t="shared" si="5"/>
        <v>0</v>
      </c>
    </row>
    <row r="82" spans="1:13" ht="24.95" customHeight="1" x14ac:dyDescent="0.25">
      <c r="A82" s="71">
        <v>76</v>
      </c>
      <c r="B82" s="77" t="s">
        <v>147</v>
      </c>
      <c r="C82" s="34" t="s">
        <v>148</v>
      </c>
      <c r="D82" s="80"/>
      <c r="E82" s="80"/>
      <c r="F82" s="71"/>
      <c r="G82" s="49">
        <v>5</v>
      </c>
      <c r="H82" s="71" t="s">
        <v>7</v>
      </c>
      <c r="I82" s="50"/>
      <c r="J82" s="72"/>
      <c r="K82" s="47">
        <f t="shared" si="3"/>
        <v>0</v>
      </c>
      <c r="L82" s="47">
        <f t="shared" si="4"/>
        <v>0</v>
      </c>
      <c r="M82" s="47">
        <f t="shared" si="5"/>
        <v>0</v>
      </c>
    </row>
    <row r="83" spans="1:13" ht="20.100000000000001" customHeight="1" x14ac:dyDescent="0.25">
      <c r="A83" s="71">
        <v>77</v>
      </c>
      <c r="B83" s="52" t="s">
        <v>198</v>
      </c>
      <c r="C83" s="33" t="s">
        <v>149</v>
      </c>
      <c r="D83" s="80"/>
      <c r="E83" s="80"/>
      <c r="F83" s="71"/>
      <c r="G83" s="49">
        <v>39</v>
      </c>
      <c r="H83" s="71" t="s">
        <v>7</v>
      </c>
      <c r="I83" s="50"/>
      <c r="J83" s="72"/>
      <c r="K83" s="47">
        <f t="shared" si="3"/>
        <v>0</v>
      </c>
      <c r="L83" s="47">
        <f t="shared" si="4"/>
        <v>0</v>
      </c>
      <c r="M83" s="47">
        <f t="shared" si="5"/>
        <v>0</v>
      </c>
    </row>
    <row r="84" spans="1:13" ht="20.100000000000001" customHeight="1" x14ac:dyDescent="0.25">
      <c r="A84" s="71">
        <v>78</v>
      </c>
      <c r="B84" s="52" t="s">
        <v>199</v>
      </c>
      <c r="C84" s="33" t="s">
        <v>150</v>
      </c>
      <c r="D84" s="80"/>
      <c r="E84" s="80"/>
      <c r="F84" s="71"/>
      <c r="G84" s="49">
        <v>59</v>
      </c>
      <c r="H84" s="71" t="s">
        <v>7</v>
      </c>
      <c r="I84" s="50"/>
      <c r="J84" s="72"/>
      <c r="K84" s="47">
        <f t="shared" si="3"/>
        <v>0</v>
      </c>
      <c r="L84" s="47">
        <f t="shared" si="4"/>
        <v>0</v>
      </c>
      <c r="M84" s="47">
        <f t="shared" si="5"/>
        <v>0</v>
      </c>
    </row>
    <row r="85" spans="1:13" ht="20.100000000000001" customHeight="1" x14ac:dyDescent="0.25">
      <c r="A85" s="71">
        <v>79</v>
      </c>
      <c r="B85" s="52" t="s">
        <v>200</v>
      </c>
      <c r="C85" s="33" t="s">
        <v>151</v>
      </c>
      <c r="D85" s="80"/>
      <c r="E85" s="80"/>
      <c r="F85" s="71"/>
      <c r="G85" s="49">
        <v>3</v>
      </c>
      <c r="H85" s="71" t="s">
        <v>7</v>
      </c>
      <c r="I85" s="50"/>
      <c r="J85" s="72"/>
      <c r="K85" s="47">
        <f t="shared" si="3"/>
        <v>0</v>
      </c>
      <c r="L85" s="47">
        <f t="shared" si="4"/>
        <v>0</v>
      </c>
      <c r="M85" s="47">
        <f t="shared" si="5"/>
        <v>0</v>
      </c>
    </row>
    <row r="86" spans="1:13" ht="20.100000000000001" customHeight="1" x14ac:dyDescent="0.25">
      <c r="A86" s="71">
        <v>80</v>
      </c>
      <c r="B86" s="52" t="s">
        <v>201</v>
      </c>
      <c r="C86" s="33" t="s">
        <v>152</v>
      </c>
      <c r="D86" s="80"/>
      <c r="E86" s="80"/>
      <c r="F86" s="71"/>
      <c r="G86" s="49">
        <v>30</v>
      </c>
      <c r="H86" s="71" t="s">
        <v>7</v>
      </c>
      <c r="I86" s="50"/>
      <c r="J86" s="72"/>
      <c r="K86" s="47">
        <f t="shared" si="3"/>
        <v>0</v>
      </c>
      <c r="L86" s="47">
        <f t="shared" si="4"/>
        <v>0</v>
      </c>
      <c r="M86" s="47">
        <f t="shared" si="5"/>
        <v>0</v>
      </c>
    </row>
    <row r="87" spans="1:13" ht="29.25" customHeight="1" x14ac:dyDescent="0.25">
      <c r="A87" s="71">
        <v>81</v>
      </c>
      <c r="B87" s="77" t="s">
        <v>153</v>
      </c>
      <c r="C87" s="63" t="s">
        <v>154</v>
      </c>
      <c r="D87" s="80"/>
      <c r="E87" s="80"/>
      <c r="F87" s="71"/>
      <c r="G87" s="49">
        <v>2</v>
      </c>
      <c r="H87" s="71" t="s">
        <v>7</v>
      </c>
      <c r="I87" s="50"/>
      <c r="J87" s="72"/>
      <c r="K87" s="47">
        <f t="shared" si="3"/>
        <v>0</v>
      </c>
      <c r="L87" s="47">
        <f t="shared" si="4"/>
        <v>0</v>
      </c>
      <c r="M87" s="47">
        <f t="shared" si="5"/>
        <v>0</v>
      </c>
    </row>
    <row r="88" spans="1:13" ht="28.5" customHeight="1" x14ac:dyDescent="0.25">
      <c r="A88" s="71">
        <v>82</v>
      </c>
      <c r="B88" s="77" t="s">
        <v>155</v>
      </c>
      <c r="C88" s="63" t="s">
        <v>156</v>
      </c>
      <c r="D88" s="80"/>
      <c r="E88" s="80"/>
      <c r="F88" s="71"/>
      <c r="G88" s="49">
        <v>2</v>
      </c>
      <c r="H88" s="71" t="s">
        <v>7</v>
      </c>
      <c r="I88" s="50"/>
      <c r="J88" s="72"/>
      <c r="K88" s="47">
        <f t="shared" si="3"/>
        <v>0</v>
      </c>
      <c r="L88" s="47">
        <f t="shared" si="4"/>
        <v>0</v>
      </c>
      <c r="M88" s="47">
        <f t="shared" si="5"/>
        <v>0</v>
      </c>
    </row>
    <row r="89" spans="1:13" ht="24.95" customHeight="1" x14ac:dyDescent="0.25">
      <c r="A89" s="71">
        <v>83</v>
      </c>
      <c r="B89" s="51" t="s">
        <v>157</v>
      </c>
      <c r="C89" s="34" t="s">
        <v>158</v>
      </c>
      <c r="D89" s="80"/>
      <c r="E89" s="80"/>
      <c r="F89" s="71"/>
      <c r="G89" s="49">
        <v>22</v>
      </c>
      <c r="H89" s="71" t="s">
        <v>7</v>
      </c>
      <c r="I89" s="50"/>
      <c r="J89" s="72"/>
      <c r="K89" s="47">
        <f t="shared" si="3"/>
        <v>0</v>
      </c>
      <c r="L89" s="47">
        <f t="shared" si="4"/>
        <v>0</v>
      </c>
      <c r="M89" s="47">
        <f t="shared" si="5"/>
        <v>0</v>
      </c>
    </row>
    <row r="90" spans="1:13" ht="39" customHeight="1" x14ac:dyDescent="0.25">
      <c r="A90" s="71">
        <v>84</v>
      </c>
      <c r="B90" s="51" t="s">
        <v>159</v>
      </c>
      <c r="C90" s="34" t="s">
        <v>233</v>
      </c>
      <c r="D90" s="80"/>
      <c r="E90" s="80"/>
      <c r="F90" s="71"/>
      <c r="G90" s="49">
        <v>3</v>
      </c>
      <c r="H90" s="71" t="s">
        <v>7</v>
      </c>
      <c r="I90" s="50"/>
      <c r="J90" s="72"/>
      <c r="K90" s="47">
        <f t="shared" si="3"/>
        <v>0</v>
      </c>
      <c r="L90" s="47">
        <f t="shared" si="4"/>
        <v>0</v>
      </c>
      <c r="M90" s="47">
        <f t="shared" si="5"/>
        <v>0</v>
      </c>
    </row>
    <row r="91" spans="1:13" ht="51.75" customHeight="1" x14ac:dyDescent="0.25">
      <c r="A91" s="71">
        <v>85</v>
      </c>
      <c r="B91" s="54" t="s">
        <v>177</v>
      </c>
      <c r="C91" s="63" t="s">
        <v>214</v>
      </c>
      <c r="D91" s="80"/>
      <c r="E91" s="80"/>
      <c r="F91" s="71"/>
      <c r="G91" s="49">
        <v>2</v>
      </c>
      <c r="H91" s="71" t="s">
        <v>7</v>
      </c>
      <c r="I91" s="50"/>
      <c r="J91" s="72"/>
      <c r="K91" s="47">
        <f t="shared" si="3"/>
        <v>0</v>
      </c>
      <c r="L91" s="47">
        <f t="shared" si="4"/>
        <v>0</v>
      </c>
      <c r="M91" s="47">
        <f t="shared" si="5"/>
        <v>0</v>
      </c>
    </row>
    <row r="92" spans="1:13" ht="159.75" customHeight="1" x14ac:dyDescent="0.25">
      <c r="A92" s="71">
        <v>86</v>
      </c>
      <c r="B92" s="51" t="s">
        <v>160</v>
      </c>
      <c r="C92" s="63" t="s">
        <v>161</v>
      </c>
      <c r="D92" s="80"/>
      <c r="E92" s="80"/>
      <c r="F92" s="71"/>
      <c r="G92" s="49">
        <v>13</v>
      </c>
      <c r="H92" s="71" t="s">
        <v>7</v>
      </c>
      <c r="I92" s="50"/>
      <c r="J92" s="72"/>
      <c r="K92" s="47">
        <f t="shared" si="3"/>
        <v>0</v>
      </c>
      <c r="L92" s="47">
        <f t="shared" si="4"/>
        <v>0</v>
      </c>
      <c r="M92" s="47">
        <f t="shared" si="5"/>
        <v>0</v>
      </c>
    </row>
    <row r="93" spans="1:13" ht="52.5" customHeight="1" x14ac:dyDescent="0.25">
      <c r="A93" s="71">
        <v>87</v>
      </c>
      <c r="B93" s="51" t="s">
        <v>202</v>
      </c>
      <c r="C93" s="63" t="s">
        <v>203</v>
      </c>
      <c r="D93" s="80"/>
      <c r="E93" s="80"/>
      <c r="F93" s="71"/>
      <c r="G93" s="49">
        <v>9</v>
      </c>
      <c r="H93" s="71" t="s">
        <v>7</v>
      </c>
      <c r="I93" s="50"/>
      <c r="J93" s="72"/>
      <c r="K93" s="47">
        <f t="shared" si="3"/>
        <v>0</v>
      </c>
      <c r="L93" s="47">
        <f t="shared" si="4"/>
        <v>0</v>
      </c>
      <c r="M93" s="47">
        <f t="shared" si="5"/>
        <v>0</v>
      </c>
    </row>
    <row r="94" spans="1:13" ht="28.5" customHeight="1" x14ac:dyDescent="0.25">
      <c r="A94" s="71">
        <v>88</v>
      </c>
      <c r="B94" s="51" t="s">
        <v>162</v>
      </c>
      <c r="C94" s="63" t="s">
        <v>215</v>
      </c>
      <c r="D94" s="80"/>
      <c r="E94" s="80"/>
      <c r="F94" s="71"/>
      <c r="G94" s="49">
        <v>35</v>
      </c>
      <c r="H94" s="71" t="s">
        <v>7</v>
      </c>
      <c r="I94" s="50"/>
      <c r="J94" s="72"/>
      <c r="K94" s="47">
        <f t="shared" si="3"/>
        <v>0</v>
      </c>
      <c r="L94" s="47">
        <f t="shared" si="4"/>
        <v>0</v>
      </c>
      <c r="M94" s="47">
        <f t="shared" si="5"/>
        <v>0</v>
      </c>
    </row>
    <row r="95" spans="1:13" ht="37.5" customHeight="1" x14ac:dyDescent="0.25">
      <c r="A95" s="71">
        <v>89</v>
      </c>
      <c r="B95" s="56" t="s">
        <v>163</v>
      </c>
      <c r="C95" s="33" t="s">
        <v>164</v>
      </c>
      <c r="D95" s="80"/>
      <c r="E95" s="80"/>
      <c r="F95" s="71"/>
      <c r="G95" s="49">
        <v>7</v>
      </c>
      <c r="H95" s="71" t="s">
        <v>7</v>
      </c>
      <c r="I95" s="50"/>
      <c r="J95" s="72"/>
      <c r="K95" s="47">
        <f t="shared" si="3"/>
        <v>0</v>
      </c>
      <c r="L95" s="47">
        <f t="shared" si="4"/>
        <v>0</v>
      </c>
      <c r="M95" s="47">
        <f t="shared" si="5"/>
        <v>0</v>
      </c>
    </row>
    <row r="96" spans="1:13" ht="37.5" customHeight="1" x14ac:dyDescent="0.25">
      <c r="A96" s="71">
        <v>90</v>
      </c>
      <c r="B96" s="69" t="s">
        <v>217</v>
      </c>
      <c r="C96" s="33" t="s">
        <v>235</v>
      </c>
      <c r="D96" s="78"/>
      <c r="E96" s="78"/>
      <c r="F96" s="71"/>
      <c r="G96" s="49">
        <v>5</v>
      </c>
      <c r="H96" s="71" t="s">
        <v>7</v>
      </c>
      <c r="I96" s="50"/>
      <c r="J96" s="72"/>
      <c r="K96" s="47">
        <f t="shared" si="3"/>
        <v>0</v>
      </c>
      <c r="L96" s="47">
        <f t="shared" si="4"/>
        <v>0</v>
      </c>
      <c r="M96" s="47">
        <f t="shared" si="5"/>
        <v>0</v>
      </c>
    </row>
    <row r="97" spans="1:13" ht="56.25" customHeight="1" x14ac:dyDescent="0.25">
      <c r="A97" s="71">
        <v>91</v>
      </c>
      <c r="B97" s="56" t="s">
        <v>165</v>
      </c>
      <c r="C97" s="33" t="s">
        <v>218</v>
      </c>
      <c r="D97" s="80"/>
      <c r="E97" s="80"/>
      <c r="F97" s="71"/>
      <c r="G97" s="49">
        <v>15</v>
      </c>
      <c r="H97" s="71" t="s">
        <v>7</v>
      </c>
      <c r="I97" s="50"/>
      <c r="J97" s="72"/>
      <c r="K97" s="47">
        <f t="shared" si="3"/>
        <v>0</v>
      </c>
      <c r="L97" s="47">
        <f t="shared" si="4"/>
        <v>0</v>
      </c>
      <c r="M97" s="47">
        <f t="shared" si="5"/>
        <v>0</v>
      </c>
    </row>
    <row r="98" spans="1:13" ht="63" customHeight="1" x14ac:dyDescent="0.25">
      <c r="A98" s="71">
        <v>92</v>
      </c>
      <c r="B98" s="56" t="s">
        <v>166</v>
      </c>
      <c r="C98" s="33" t="s">
        <v>234</v>
      </c>
      <c r="D98" s="80"/>
      <c r="E98" s="80"/>
      <c r="F98" s="71"/>
      <c r="G98" s="49">
        <v>20</v>
      </c>
      <c r="H98" s="71" t="s">
        <v>7</v>
      </c>
      <c r="I98" s="50"/>
      <c r="J98" s="72"/>
      <c r="K98" s="47">
        <f t="shared" si="3"/>
        <v>0</v>
      </c>
      <c r="L98" s="47">
        <f t="shared" si="4"/>
        <v>0</v>
      </c>
      <c r="M98" s="47">
        <f t="shared" si="5"/>
        <v>0</v>
      </c>
    </row>
    <row r="99" spans="1:13" ht="33" customHeight="1" x14ac:dyDescent="0.25">
      <c r="A99" s="71">
        <v>93</v>
      </c>
      <c r="B99" s="56" t="s">
        <v>178</v>
      </c>
      <c r="C99" s="33" t="s">
        <v>167</v>
      </c>
      <c r="D99" s="80"/>
      <c r="E99" s="80"/>
      <c r="F99" s="71"/>
      <c r="G99" s="49">
        <v>1</v>
      </c>
      <c r="H99" s="71" t="s">
        <v>7</v>
      </c>
      <c r="I99" s="50"/>
      <c r="J99" s="72"/>
      <c r="K99" s="47">
        <f t="shared" si="3"/>
        <v>0</v>
      </c>
      <c r="L99" s="47">
        <f t="shared" si="4"/>
        <v>0</v>
      </c>
      <c r="M99" s="47">
        <f t="shared" si="5"/>
        <v>0</v>
      </c>
    </row>
    <row r="100" spans="1:13" ht="45" customHeight="1" x14ac:dyDescent="0.25">
      <c r="A100" s="71">
        <v>94</v>
      </c>
      <c r="B100" s="56" t="s">
        <v>179</v>
      </c>
      <c r="C100" s="33" t="s">
        <v>168</v>
      </c>
      <c r="D100" s="80"/>
      <c r="E100" s="80"/>
      <c r="F100" s="71"/>
      <c r="G100" s="49">
        <v>5</v>
      </c>
      <c r="H100" s="71" t="s">
        <v>7</v>
      </c>
      <c r="I100" s="50"/>
      <c r="J100" s="72"/>
      <c r="K100" s="47">
        <f t="shared" si="3"/>
        <v>0</v>
      </c>
      <c r="L100" s="47">
        <f t="shared" si="4"/>
        <v>0</v>
      </c>
      <c r="M100" s="47">
        <f t="shared" si="5"/>
        <v>0</v>
      </c>
    </row>
    <row r="101" spans="1:13" ht="69.75" customHeight="1" x14ac:dyDescent="0.25">
      <c r="A101" s="71">
        <v>95</v>
      </c>
      <c r="B101" s="56" t="s">
        <v>180</v>
      </c>
      <c r="C101" s="33" t="s">
        <v>169</v>
      </c>
      <c r="D101" s="80"/>
      <c r="E101" s="80"/>
      <c r="F101" s="71"/>
      <c r="G101" s="49">
        <v>4</v>
      </c>
      <c r="H101" s="71" t="s">
        <v>7</v>
      </c>
      <c r="I101" s="50"/>
      <c r="J101" s="72"/>
      <c r="K101" s="47">
        <f t="shared" si="3"/>
        <v>0</v>
      </c>
      <c r="L101" s="47">
        <f t="shared" si="4"/>
        <v>0</v>
      </c>
      <c r="M101" s="47">
        <f t="shared" si="5"/>
        <v>0</v>
      </c>
    </row>
    <row r="102" spans="1:13" ht="27.75" customHeight="1" x14ac:dyDescent="0.25">
      <c r="A102" s="71">
        <v>96</v>
      </c>
      <c r="B102" s="52" t="s">
        <v>181</v>
      </c>
      <c r="C102" s="42" t="s">
        <v>190</v>
      </c>
      <c r="D102" s="80"/>
      <c r="E102" s="80"/>
      <c r="F102" s="71"/>
      <c r="G102" s="49">
        <v>1</v>
      </c>
      <c r="H102" s="71" t="s">
        <v>7</v>
      </c>
      <c r="I102" s="50"/>
      <c r="J102" s="72"/>
      <c r="K102" s="47">
        <f t="shared" si="3"/>
        <v>0</v>
      </c>
      <c r="L102" s="47">
        <f t="shared" si="4"/>
        <v>0</v>
      </c>
      <c r="M102" s="47">
        <f t="shared" si="5"/>
        <v>0</v>
      </c>
    </row>
    <row r="103" spans="1:13" ht="26.25" customHeight="1" x14ac:dyDescent="0.25">
      <c r="A103" s="71">
        <v>97</v>
      </c>
      <c r="B103" s="52" t="s">
        <v>182</v>
      </c>
      <c r="C103" s="42" t="s">
        <v>191</v>
      </c>
      <c r="D103" s="80"/>
      <c r="E103" s="80"/>
      <c r="F103" s="71"/>
      <c r="G103" s="49">
        <v>1</v>
      </c>
      <c r="H103" s="71" t="s">
        <v>7</v>
      </c>
      <c r="I103" s="50"/>
      <c r="J103" s="72"/>
      <c r="K103" s="47">
        <f t="shared" si="3"/>
        <v>0</v>
      </c>
      <c r="L103" s="47">
        <f t="shared" si="4"/>
        <v>0</v>
      </c>
      <c r="M103" s="47">
        <f t="shared" si="5"/>
        <v>0</v>
      </c>
    </row>
    <row r="104" spans="1:13" ht="25.5" customHeight="1" x14ac:dyDescent="0.25">
      <c r="A104" s="71">
        <v>98</v>
      </c>
      <c r="B104" s="52" t="s">
        <v>183</v>
      </c>
      <c r="C104" s="42" t="s">
        <v>192</v>
      </c>
      <c r="D104" s="80"/>
      <c r="E104" s="80"/>
      <c r="F104" s="71"/>
      <c r="G104" s="49">
        <v>2</v>
      </c>
      <c r="H104" s="71" t="s">
        <v>7</v>
      </c>
      <c r="I104" s="50"/>
      <c r="J104" s="72"/>
      <c r="K104" s="47">
        <f t="shared" si="3"/>
        <v>0</v>
      </c>
      <c r="L104" s="47">
        <f t="shared" si="4"/>
        <v>0</v>
      </c>
      <c r="M104" s="47">
        <f t="shared" si="5"/>
        <v>0</v>
      </c>
    </row>
    <row r="105" spans="1:13" ht="28.5" customHeight="1" x14ac:dyDescent="0.25">
      <c r="A105" s="71">
        <v>99</v>
      </c>
      <c r="B105" s="52" t="s">
        <v>184</v>
      </c>
      <c r="C105" s="42" t="s">
        <v>193</v>
      </c>
      <c r="D105" s="80"/>
      <c r="E105" s="80"/>
      <c r="F105" s="71"/>
      <c r="G105" s="49">
        <v>2</v>
      </c>
      <c r="H105" s="71" t="s">
        <v>7</v>
      </c>
      <c r="I105" s="50"/>
      <c r="J105" s="72"/>
      <c r="K105" s="47">
        <f t="shared" si="3"/>
        <v>0</v>
      </c>
      <c r="L105" s="47">
        <f t="shared" si="4"/>
        <v>0</v>
      </c>
      <c r="M105" s="47">
        <f t="shared" si="5"/>
        <v>0</v>
      </c>
    </row>
    <row r="106" spans="1:13" ht="27" customHeight="1" x14ac:dyDescent="0.25">
      <c r="A106" s="71">
        <v>100</v>
      </c>
      <c r="B106" s="52" t="s">
        <v>185</v>
      </c>
      <c r="C106" s="42" t="s">
        <v>194</v>
      </c>
      <c r="D106" s="80"/>
      <c r="E106" s="80"/>
      <c r="F106" s="71"/>
      <c r="G106" s="49">
        <v>2</v>
      </c>
      <c r="H106" s="71" t="s">
        <v>7</v>
      </c>
      <c r="I106" s="50"/>
      <c r="J106" s="72"/>
      <c r="K106" s="47">
        <f t="shared" si="3"/>
        <v>0</v>
      </c>
      <c r="L106" s="47">
        <f t="shared" si="4"/>
        <v>0</v>
      </c>
      <c r="M106" s="47">
        <f t="shared" si="5"/>
        <v>0</v>
      </c>
    </row>
    <row r="107" spans="1:13" ht="25.5" customHeight="1" x14ac:dyDescent="0.25">
      <c r="A107" s="71">
        <v>101</v>
      </c>
      <c r="B107" s="52" t="s">
        <v>186</v>
      </c>
      <c r="C107" s="42" t="s">
        <v>195</v>
      </c>
      <c r="D107" s="80"/>
      <c r="E107" s="80"/>
      <c r="F107" s="71"/>
      <c r="G107" s="49">
        <v>2</v>
      </c>
      <c r="H107" s="71" t="s">
        <v>7</v>
      </c>
      <c r="I107" s="50"/>
      <c r="J107" s="72"/>
      <c r="K107" s="47">
        <f t="shared" si="3"/>
        <v>0</v>
      </c>
      <c r="L107" s="47">
        <f t="shared" si="4"/>
        <v>0</v>
      </c>
      <c r="M107" s="47">
        <f t="shared" si="5"/>
        <v>0</v>
      </c>
    </row>
    <row r="108" spans="1:13" ht="27" customHeight="1" x14ac:dyDescent="0.25">
      <c r="A108" s="71">
        <v>102</v>
      </c>
      <c r="B108" s="52" t="s">
        <v>236</v>
      </c>
      <c r="C108" s="42" t="s">
        <v>196</v>
      </c>
      <c r="D108" s="80"/>
      <c r="E108" s="80"/>
      <c r="F108" s="71"/>
      <c r="G108" s="49">
        <v>3</v>
      </c>
      <c r="H108" s="71" t="s">
        <v>7</v>
      </c>
      <c r="I108" s="50"/>
      <c r="J108" s="72"/>
      <c r="K108" s="47">
        <f t="shared" si="3"/>
        <v>0</v>
      </c>
      <c r="L108" s="47">
        <f t="shared" si="4"/>
        <v>0</v>
      </c>
      <c r="M108" s="47">
        <f t="shared" si="5"/>
        <v>0</v>
      </c>
    </row>
    <row r="109" spans="1:13" ht="30.75" customHeight="1" x14ac:dyDescent="0.25">
      <c r="A109" s="71">
        <v>103</v>
      </c>
      <c r="B109" s="51" t="s">
        <v>187</v>
      </c>
      <c r="C109" s="34" t="s">
        <v>197</v>
      </c>
      <c r="D109" s="89"/>
      <c r="E109" s="89"/>
      <c r="F109" s="71"/>
      <c r="G109" s="49">
        <v>3</v>
      </c>
      <c r="H109" s="71" t="s">
        <v>7</v>
      </c>
      <c r="I109" s="50"/>
      <c r="J109" s="72"/>
      <c r="K109" s="47">
        <f t="shared" si="3"/>
        <v>0</v>
      </c>
      <c r="L109" s="47">
        <f t="shared" si="4"/>
        <v>0</v>
      </c>
      <c r="M109" s="47">
        <f t="shared" si="5"/>
        <v>0</v>
      </c>
    </row>
    <row r="110" spans="1:13" x14ac:dyDescent="0.25">
      <c r="A110" s="12"/>
      <c r="B110" s="12"/>
      <c r="C110" s="13"/>
      <c r="E110" s="13"/>
      <c r="F110" s="14"/>
      <c r="G110" s="68"/>
      <c r="H110" s="15"/>
      <c r="K110" s="31" t="s">
        <v>8</v>
      </c>
      <c r="L110" s="32">
        <f>SUM(L7:L109)</f>
        <v>0</v>
      </c>
      <c r="M110" s="32">
        <f>L110*1.23</f>
        <v>0</v>
      </c>
    </row>
    <row r="111" spans="1:13" ht="25.5" customHeight="1" x14ac:dyDescent="0.25">
      <c r="D111" s="39"/>
      <c r="G111" s="12"/>
      <c r="I111" s="39"/>
      <c r="J111" s="18"/>
      <c r="K111" s="19"/>
      <c r="L111" s="20"/>
      <c r="M111" s="20"/>
    </row>
    <row r="112" spans="1:13" ht="29.25" customHeight="1" x14ac:dyDescent="0.25">
      <c r="A112" s="39"/>
      <c r="B112" s="39"/>
      <c r="C112" s="39"/>
      <c r="D112" s="38"/>
      <c r="E112" s="38"/>
      <c r="F112" s="38"/>
      <c r="G112" s="38"/>
      <c r="H112" s="38"/>
      <c r="I112" s="38"/>
      <c r="J112" s="38"/>
      <c r="K112" s="38"/>
      <c r="L112" s="20"/>
      <c r="M112" s="20"/>
    </row>
    <row r="113" spans="1:16" ht="15" customHeight="1" x14ac:dyDescent="0.25">
      <c r="A113" s="39"/>
      <c r="B113" s="39"/>
      <c r="C113" s="39"/>
      <c r="D113" s="36"/>
      <c r="E113" s="36"/>
      <c r="F113" s="36"/>
      <c r="G113" s="36"/>
      <c r="H113" s="36"/>
      <c r="I113" s="36"/>
      <c r="J113" s="36"/>
      <c r="K113" s="36"/>
      <c r="L113" s="20"/>
      <c r="M113" s="20"/>
    </row>
    <row r="114" spans="1:16" x14ac:dyDescent="0.25">
      <c r="A114" s="37" t="s">
        <v>206</v>
      </c>
      <c r="B114" s="38"/>
      <c r="C114" s="38"/>
      <c r="E114" s="17"/>
      <c r="F114" s="17"/>
      <c r="G114" s="17"/>
      <c r="H114" s="17"/>
      <c r="J114" s="17"/>
      <c r="K114" s="17"/>
      <c r="L114" s="38"/>
      <c r="M114" s="38"/>
      <c r="P114" s="6"/>
    </row>
    <row r="115" spans="1:16" x14ac:dyDescent="0.25">
      <c r="A115" s="35" t="s">
        <v>207</v>
      </c>
      <c r="B115" s="36"/>
      <c r="C115" s="36"/>
      <c r="L115" s="36"/>
      <c r="M115" s="36"/>
      <c r="P115" s="6"/>
    </row>
    <row r="116" spans="1:16" x14ac:dyDescent="0.25">
      <c r="A116" s="16"/>
      <c r="B116" s="17"/>
      <c r="C116" s="17"/>
      <c r="L116" s="17"/>
      <c r="M116" s="17"/>
      <c r="P116" s="6"/>
    </row>
  </sheetData>
  <mergeCells count="108">
    <mergeCell ref="D109:E109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90:E90"/>
    <mergeCell ref="D91:E91"/>
    <mergeCell ref="D92:E92"/>
    <mergeCell ref="D93:E93"/>
    <mergeCell ref="D94:E94"/>
    <mergeCell ref="D95:E95"/>
    <mergeCell ref="D84:E84"/>
    <mergeCell ref="D85:E85"/>
    <mergeCell ref="D86:E86"/>
    <mergeCell ref="D87:E87"/>
    <mergeCell ref="D88:E88"/>
    <mergeCell ref="D89:E89"/>
    <mergeCell ref="D78:E78"/>
    <mergeCell ref="D79:E79"/>
    <mergeCell ref="D80:E80"/>
    <mergeCell ref="D81:E81"/>
    <mergeCell ref="D82:E82"/>
    <mergeCell ref="D83:E83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  <mergeCell ref="L1:M1"/>
    <mergeCell ref="A2:M2"/>
    <mergeCell ref="A3:M3"/>
    <mergeCell ref="D4:E4"/>
    <mergeCell ref="D5:E5"/>
  </mergeCells>
  <conditionalFormatting sqref="B12 B7:B8 B10">
    <cfRule type="duplicateValues" dxfId="204" priority="156"/>
  </conditionalFormatting>
  <conditionalFormatting sqref="B13">
    <cfRule type="duplicateValues" dxfId="203" priority="157"/>
  </conditionalFormatting>
  <conditionalFormatting sqref="B9 B11">
    <cfRule type="duplicateValues" dxfId="202" priority="158"/>
  </conditionalFormatting>
  <conditionalFormatting sqref="B10 B7:B8 B12:B13">
    <cfRule type="duplicateValues" dxfId="201" priority="159"/>
  </conditionalFormatting>
  <conditionalFormatting sqref="B12 B7:B8 B10">
    <cfRule type="duplicateValues" dxfId="200" priority="160"/>
  </conditionalFormatting>
  <conditionalFormatting sqref="B10">
    <cfRule type="duplicateValues" dxfId="199" priority="161"/>
  </conditionalFormatting>
  <conditionalFormatting sqref="B10 B7:B8 B12:B13">
    <cfRule type="duplicateValues" dxfId="198" priority="162"/>
    <cfRule type="duplicateValues" dxfId="197" priority="163"/>
    <cfRule type="containsText" dxfId="196" priority="164" operator="containsText" text="560">
      <formula>NOT(ISERROR(SEARCH("560",B7)))</formula>
    </cfRule>
  </conditionalFormatting>
  <conditionalFormatting sqref="B10">
    <cfRule type="duplicateValues" dxfId="195" priority="165"/>
  </conditionalFormatting>
  <conditionalFormatting sqref="B10">
    <cfRule type="duplicateValues" dxfId="194" priority="166"/>
  </conditionalFormatting>
  <conditionalFormatting sqref="B7:B13">
    <cfRule type="duplicateValues" dxfId="193" priority="167"/>
  </conditionalFormatting>
  <conditionalFormatting sqref="B7:B13">
    <cfRule type="duplicateValues" dxfId="192" priority="168"/>
    <cfRule type="duplicateValues" dxfId="191" priority="169"/>
  </conditionalFormatting>
  <conditionalFormatting sqref="B23 B19">
    <cfRule type="duplicateValues" dxfId="190" priority="140"/>
  </conditionalFormatting>
  <conditionalFormatting sqref="B23 B19">
    <cfRule type="duplicateValues" dxfId="189" priority="141"/>
  </conditionalFormatting>
  <conditionalFormatting sqref="B47">
    <cfRule type="duplicateValues" dxfId="188" priority="132"/>
  </conditionalFormatting>
  <conditionalFormatting sqref="B47">
    <cfRule type="duplicateValues" dxfId="187" priority="133"/>
  </conditionalFormatting>
  <conditionalFormatting sqref="B47">
    <cfRule type="duplicateValues" dxfId="186" priority="134"/>
  </conditionalFormatting>
  <conditionalFormatting sqref="B47">
    <cfRule type="duplicateValues" dxfId="185" priority="135"/>
  </conditionalFormatting>
  <conditionalFormatting sqref="B47">
    <cfRule type="duplicateValues" dxfId="184" priority="136"/>
    <cfRule type="duplicateValues" dxfId="183" priority="137"/>
    <cfRule type="containsText" dxfId="182" priority="138" operator="containsText" text="560">
      <formula>NOT(ISERROR(SEARCH("560",B47)))</formula>
    </cfRule>
  </conditionalFormatting>
  <conditionalFormatting sqref="B47">
    <cfRule type="duplicateValues" dxfId="181" priority="139"/>
  </conditionalFormatting>
  <conditionalFormatting sqref="B24:B30 B33:B46">
    <cfRule type="duplicateValues" dxfId="180" priority="142"/>
  </conditionalFormatting>
  <conditionalFormatting sqref="B20 B18 B22">
    <cfRule type="duplicateValues" dxfId="179" priority="143"/>
  </conditionalFormatting>
  <conditionalFormatting sqref="B47">
    <cfRule type="duplicateValues" dxfId="178" priority="144"/>
    <cfRule type="duplicateValues" dxfId="177" priority="145"/>
  </conditionalFormatting>
  <conditionalFormatting sqref="B47">
    <cfRule type="duplicateValues" dxfId="176" priority="146"/>
  </conditionalFormatting>
  <conditionalFormatting sqref="B21">
    <cfRule type="duplicateValues" dxfId="175" priority="123"/>
  </conditionalFormatting>
  <conditionalFormatting sqref="B21">
    <cfRule type="duplicateValues" dxfId="174" priority="124"/>
  </conditionalFormatting>
  <conditionalFormatting sqref="B21">
    <cfRule type="duplicateValues" dxfId="173" priority="125"/>
  </conditionalFormatting>
  <conditionalFormatting sqref="B21">
    <cfRule type="duplicateValues" dxfId="172" priority="126"/>
  </conditionalFormatting>
  <conditionalFormatting sqref="B21">
    <cfRule type="duplicateValues" dxfId="171" priority="127"/>
  </conditionalFormatting>
  <conditionalFormatting sqref="B21">
    <cfRule type="duplicateValues" dxfId="170" priority="128"/>
  </conditionalFormatting>
  <conditionalFormatting sqref="B21">
    <cfRule type="duplicateValues" dxfId="169" priority="129"/>
  </conditionalFormatting>
  <conditionalFormatting sqref="B21">
    <cfRule type="duplicateValues" dxfId="168" priority="130"/>
    <cfRule type="duplicateValues" dxfId="167" priority="131"/>
  </conditionalFormatting>
  <conditionalFormatting sqref="B47">
    <cfRule type="duplicateValues" dxfId="166" priority="147"/>
  </conditionalFormatting>
  <conditionalFormatting sqref="B20 B22 B14:B18">
    <cfRule type="duplicateValues" dxfId="165" priority="148"/>
  </conditionalFormatting>
  <conditionalFormatting sqref="B20">
    <cfRule type="duplicateValues" dxfId="164" priority="149"/>
  </conditionalFormatting>
  <conditionalFormatting sqref="B20">
    <cfRule type="duplicateValues" dxfId="163" priority="150"/>
  </conditionalFormatting>
  <conditionalFormatting sqref="B31:B32">
    <cfRule type="duplicateValues" dxfId="162" priority="151"/>
  </conditionalFormatting>
  <conditionalFormatting sqref="B20 B31:B32 B22 B14:B18">
    <cfRule type="duplicateValues" dxfId="161" priority="152"/>
  </conditionalFormatting>
  <conditionalFormatting sqref="B22:B46 B14:B20">
    <cfRule type="duplicateValues" dxfId="160" priority="153"/>
  </conditionalFormatting>
  <conditionalFormatting sqref="B22:B46 B14:B20">
    <cfRule type="duplicateValues" dxfId="159" priority="154"/>
    <cfRule type="duplicateValues" dxfId="158" priority="155"/>
  </conditionalFormatting>
  <conditionalFormatting sqref="B66">
    <cfRule type="containsText" dxfId="157" priority="94" operator="containsText" text="8305">
      <formula>NOT(ISERROR(SEARCH("8305",B66)))</formula>
    </cfRule>
  </conditionalFormatting>
  <conditionalFormatting sqref="B72 B66:B67">
    <cfRule type="duplicateValues" dxfId="156" priority="93"/>
  </conditionalFormatting>
  <conditionalFormatting sqref="B57:B59">
    <cfRule type="duplicateValues" dxfId="155" priority="95"/>
  </conditionalFormatting>
  <conditionalFormatting sqref="B57:B59 B70:B72 B74:B76 B48 B51:B52 B62:B68">
    <cfRule type="duplicateValues" dxfId="154" priority="96"/>
  </conditionalFormatting>
  <conditionalFormatting sqref="B76 B72 B70 B48 B51:B52 B62:B68">
    <cfRule type="duplicateValues" dxfId="153" priority="97"/>
  </conditionalFormatting>
  <conditionalFormatting sqref="B57:B59">
    <cfRule type="duplicateValues" dxfId="152" priority="98"/>
  </conditionalFormatting>
  <conditionalFormatting sqref="B57:B59">
    <cfRule type="duplicateValues" dxfId="151" priority="99"/>
  </conditionalFormatting>
  <conditionalFormatting sqref="B57:B59 B70:B72 B74:B76 B48 B51:B52 B62:B68">
    <cfRule type="duplicateValues" dxfId="150" priority="100"/>
    <cfRule type="duplicateValues" dxfId="149" priority="101"/>
    <cfRule type="containsText" dxfId="148" priority="102" operator="containsText" text="560">
      <formula>NOT(ISERROR(SEARCH("560",B48)))</formula>
    </cfRule>
  </conditionalFormatting>
  <conditionalFormatting sqref="B57:B59">
    <cfRule type="duplicateValues" dxfId="147" priority="103"/>
  </conditionalFormatting>
  <conditionalFormatting sqref="B74:B76 B70:B72 B57:B59 B48 B51:B52 B62:B68">
    <cfRule type="duplicateValues" dxfId="146" priority="104"/>
    <cfRule type="duplicateValues" dxfId="145" priority="105"/>
  </conditionalFormatting>
  <conditionalFormatting sqref="B74:B76 B70:B72 B57:B59 B48 B51:B52 B62:B68">
    <cfRule type="duplicateValues" dxfId="144" priority="106"/>
  </conditionalFormatting>
  <conditionalFormatting sqref="B69">
    <cfRule type="duplicateValues" dxfId="143" priority="80"/>
  </conditionalFormatting>
  <conditionalFormatting sqref="B69">
    <cfRule type="duplicateValues" dxfId="142" priority="81"/>
  </conditionalFormatting>
  <conditionalFormatting sqref="B69">
    <cfRule type="duplicateValues" dxfId="141" priority="82"/>
  </conditionalFormatting>
  <conditionalFormatting sqref="B69">
    <cfRule type="duplicateValues" dxfId="140" priority="83"/>
  </conditionalFormatting>
  <conditionalFormatting sqref="B69">
    <cfRule type="duplicateValues" dxfId="139" priority="84"/>
  </conditionalFormatting>
  <conditionalFormatting sqref="B69">
    <cfRule type="duplicateValues" dxfId="138" priority="85"/>
    <cfRule type="duplicateValues" dxfId="137" priority="86"/>
    <cfRule type="containsText" dxfId="136" priority="87" operator="containsText" text="560">
      <formula>NOT(ISERROR(SEARCH("560",B69)))</formula>
    </cfRule>
  </conditionalFormatting>
  <conditionalFormatting sqref="B69">
    <cfRule type="duplicateValues" dxfId="135" priority="88"/>
  </conditionalFormatting>
  <conditionalFormatting sqref="B69">
    <cfRule type="duplicateValues" dxfId="134" priority="89"/>
  </conditionalFormatting>
  <conditionalFormatting sqref="B69">
    <cfRule type="duplicateValues" dxfId="133" priority="90"/>
    <cfRule type="duplicateValues" dxfId="132" priority="91"/>
  </conditionalFormatting>
  <conditionalFormatting sqref="B69">
    <cfRule type="duplicateValues" dxfId="131" priority="92"/>
  </conditionalFormatting>
  <conditionalFormatting sqref="B73">
    <cfRule type="duplicateValues" dxfId="130" priority="66"/>
  </conditionalFormatting>
  <conditionalFormatting sqref="B73">
    <cfRule type="duplicateValues" dxfId="129" priority="67"/>
  </conditionalFormatting>
  <conditionalFormatting sqref="B73">
    <cfRule type="duplicateValues" dxfId="128" priority="68"/>
  </conditionalFormatting>
  <conditionalFormatting sqref="B73">
    <cfRule type="duplicateValues" dxfId="127" priority="69"/>
  </conditionalFormatting>
  <conditionalFormatting sqref="B73">
    <cfRule type="duplicateValues" dxfId="126" priority="70"/>
  </conditionalFormatting>
  <conditionalFormatting sqref="B73">
    <cfRule type="duplicateValues" dxfId="125" priority="71"/>
  </conditionalFormatting>
  <conditionalFormatting sqref="B73">
    <cfRule type="duplicateValues" dxfId="124" priority="72"/>
    <cfRule type="duplicateValues" dxfId="123" priority="73"/>
    <cfRule type="containsText" dxfId="122" priority="74" operator="containsText" text="560">
      <formula>NOT(ISERROR(SEARCH("560",B73)))</formula>
    </cfRule>
  </conditionalFormatting>
  <conditionalFormatting sqref="B73">
    <cfRule type="duplicateValues" dxfId="121" priority="75"/>
  </conditionalFormatting>
  <conditionalFormatting sqref="B73">
    <cfRule type="duplicateValues" dxfId="120" priority="76"/>
  </conditionalFormatting>
  <conditionalFormatting sqref="B73">
    <cfRule type="duplicateValues" dxfId="119" priority="77"/>
    <cfRule type="duplicateValues" dxfId="118" priority="78"/>
  </conditionalFormatting>
  <conditionalFormatting sqref="B73">
    <cfRule type="duplicateValues" dxfId="117" priority="79"/>
  </conditionalFormatting>
  <conditionalFormatting sqref="B74:B75 B71">
    <cfRule type="duplicateValues" dxfId="116" priority="107"/>
  </conditionalFormatting>
  <conditionalFormatting sqref="B60:B61">
    <cfRule type="duplicateValues" dxfId="115" priority="53"/>
  </conditionalFormatting>
  <conditionalFormatting sqref="B60:B61">
    <cfRule type="duplicateValues" dxfId="114" priority="54"/>
  </conditionalFormatting>
  <conditionalFormatting sqref="B61">
    <cfRule type="duplicateValues" dxfId="113" priority="55"/>
  </conditionalFormatting>
  <conditionalFormatting sqref="B61">
    <cfRule type="duplicateValues" dxfId="112" priority="56"/>
  </conditionalFormatting>
  <conditionalFormatting sqref="B61">
    <cfRule type="duplicateValues" dxfId="111" priority="57"/>
  </conditionalFormatting>
  <conditionalFormatting sqref="B60:B61">
    <cfRule type="duplicateValues" dxfId="110" priority="58"/>
    <cfRule type="duplicateValues" dxfId="109" priority="59"/>
    <cfRule type="containsText" dxfId="108" priority="60" operator="containsText" text="560">
      <formula>NOT(ISERROR(SEARCH("560",B60)))</formula>
    </cfRule>
  </conditionalFormatting>
  <conditionalFormatting sqref="B61">
    <cfRule type="duplicateValues" dxfId="107" priority="61"/>
  </conditionalFormatting>
  <conditionalFormatting sqref="B61">
    <cfRule type="duplicateValues" dxfId="106" priority="62"/>
  </conditionalFormatting>
  <conditionalFormatting sqref="B60:B61">
    <cfRule type="duplicateValues" dxfId="105" priority="63"/>
    <cfRule type="duplicateValues" dxfId="104" priority="64"/>
  </conditionalFormatting>
  <conditionalFormatting sqref="B61">
    <cfRule type="duplicateValues" dxfId="103" priority="65"/>
  </conditionalFormatting>
  <conditionalFormatting sqref="B57:B59">
    <cfRule type="duplicateValues" dxfId="102" priority="108"/>
  </conditionalFormatting>
  <conditionalFormatting sqref="B77:B79">
    <cfRule type="duplicateValues" dxfId="101" priority="109"/>
  </conditionalFormatting>
  <conditionalFormatting sqref="B77:B79">
    <cfRule type="duplicateValues" dxfId="100" priority="110"/>
    <cfRule type="duplicateValues" dxfId="99" priority="111"/>
    <cfRule type="containsText" dxfId="98" priority="112" operator="containsText" text="560">
      <formula>NOT(ISERROR(SEARCH("560",B77)))</formula>
    </cfRule>
  </conditionalFormatting>
  <conditionalFormatting sqref="B77:B79">
    <cfRule type="duplicateValues" dxfId="97" priority="113"/>
  </conditionalFormatting>
  <conditionalFormatting sqref="B77:B79">
    <cfRule type="duplicateValues" dxfId="96" priority="114"/>
    <cfRule type="duplicateValues" dxfId="95" priority="115"/>
  </conditionalFormatting>
  <conditionalFormatting sqref="B49:B50">
    <cfRule type="duplicateValues" dxfId="94" priority="116"/>
  </conditionalFormatting>
  <conditionalFormatting sqref="B49:B50">
    <cfRule type="duplicateValues" dxfId="93" priority="117"/>
  </conditionalFormatting>
  <conditionalFormatting sqref="B49:B50">
    <cfRule type="duplicateValues" dxfId="92" priority="118"/>
    <cfRule type="duplicateValues" dxfId="91" priority="119"/>
    <cfRule type="containsText" dxfId="90" priority="120" operator="containsText" text="560">
      <formula>NOT(ISERROR(SEARCH("560",B49)))</formula>
    </cfRule>
  </conditionalFormatting>
  <conditionalFormatting sqref="B49:B50">
    <cfRule type="duplicateValues" dxfId="89" priority="121"/>
    <cfRule type="duplicateValues" dxfId="88" priority="122"/>
  </conditionalFormatting>
  <conditionalFormatting sqref="B92 B88:B90">
    <cfRule type="duplicateValues" dxfId="87" priority="41"/>
  </conditionalFormatting>
  <conditionalFormatting sqref="B82:B83">
    <cfRule type="duplicateValues" dxfId="86" priority="42"/>
  </conditionalFormatting>
  <conditionalFormatting sqref="B84">
    <cfRule type="duplicateValues" dxfId="85" priority="43"/>
  </conditionalFormatting>
  <conditionalFormatting sqref="B85:B86">
    <cfRule type="duplicateValues" dxfId="84" priority="44"/>
  </conditionalFormatting>
  <conditionalFormatting sqref="B87">
    <cfRule type="duplicateValues" dxfId="83" priority="28"/>
  </conditionalFormatting>
  <conditionalFormatting sqref="B87">
    <cfRule type="duplicateValues" dxfId="82" priority="29"/>
  </conditionalFormatting>
  <conditionalFormatting sqref="B87">
    <cfRule type="duplicateValues" dxfId="81" priority="30"/>
  </conditionalFormatting>
  <conditionalFormatting sqref="B87">
    <cfRule type="duplicateValues" dxfId="80" priority="31"/>
  </conditionalFormatting>
  <conditionalFormatting sqref="B87">
    <cfRule type="duplicateValues" dxfId="79" priority="32"/>
  </conditionalFormatting>
  <conditionalFormatting sqref="B87">
    <cfRule type="duplicateValues" dxfId="78" priority="33"/>
    <cfRule type="duplicateValues" dxfId="77" priority="34"/>
    <cfRule type="containsText" dxfId="76" priority="35" operator="containsText" text="560">
      <formula>NOT(ISERROR(SEARCH("560",B87)))</formula>
    </cfRule>
  </conditionalFormatting>
  <conditionalFormatting sqref="B87">
    <cfRule type="duplicateValues" dxfId="75" priority="36"/>
  </conditionalFormatting>
  <conditionalFormatting sqref="B87">
    <cfRule type="duplicateValues" dxfId="74" priority="37"/>
  </conditionalFormatting>
  <conditionalFormatting sqref="B87">
    <cfRule type="duplicateValues" dxfId="73" priority="38"/>
    <cfRule type="duplicateValues" dxfId="72" priority="39"/>
  </conditionalFormatting>
  <conditionalFormatting sqref="B87">
    <cfRule type="duplicateValues" dxfId="71" priority="40"/>
  </conditionalFormatting>
  <conditionalFormatting sqref="B91">
    <cfRule type="duplicateValues" dxfId="70" priority="20"/>
  </conditionalFormatting>
  <conditionalFormatting sqref="B91">
    <cfRule type="duplicateValues" dxfId="69" priority="21"/>
  </conditionalFormatting>
  <conditionalFormatting sqref="B91">
    <cfRule type="duplicateValues" dxfId="68" priority="22"/>
  </conditionalFormatting>
  <conditionalFormatting sqref="B91">
    <cfRule type="duplicateValues" dxfId="67" priority="23"/>
  </conditionalFormatting>
  <conditionalFormatting sqref="B91">
    <cfRule type="duplicateValues" dxfId="66" priority="24"/>
  </conditionalFormatting>
  <conditionalFormatting sqref="B91">
    <cfRule type="duplicateValues" dxfId="65" priority="25"/>
    <cfRule type="duplicateValues" dxfId="64" priority="26"/>
  </conditionalFormatting>
  <conditionalFormatting sqref="B91">
    <cfRule type="duplicateValues" dxfId="63" priority="27"/>
  </conditionalFormatting>
  <conditionalFormatting sqref="B95:B100">
    <cfRule type="duplicateValues" dxfId="62" priority="15"/>
  </conditionalFormatting>
  <conditionalFormatting sqref="B95:B100">
    <cfRule type="duplicateValues" dxfId="61" priority="16"/>
  </conditionalFormatting>
  <conditionalFormatting sqref="B95:B100">
    <cfRule type="duplicateValues" dxfId="60" priority="17"/>
    <cfRule type="duplicateValues" dxfId="59" priority="18"/>
  </conditionalFormatting>
  <conditionalFormatting sqref="B95:B100">
    <cfRule type="duplicateValues" dxfId="58" priority="19"/>
  </conditionalFormatting>
  <conditionalFormatting sqref="B93:B94">
    <cfRule type="duplicateValues" dxfId="57" priority="45"/>
  </conditionalFormatting>
  <conditionalFormatting sqref="B101">
    <cfRule type="duplicateValues" dxfId="56" priority="6"/>
  </conditionalFormatting>
  <conditionalFormatting sqref="B101">
    <cfRule type="duplicateValues" dxfId="55" priority="7"/>
  </conditionalFormatting>
  <conditionalFormatting sqref="B101">
    <cfRule type="duplicateValues" dxfId="54" priority="8"/>
  </conditionalFormatting>
  <conditionalFormatting sqref="B101">
    <cfRule type="duplicateValues" dxfId="53" priority="9"/>
  </conditionalFormatting>
  <conditionalFormatting sqref="B101:B103">
    <cfRule type="duplicateValues" dxfId="52" priority="10"/>
    <cfRule type="duplicateValues" dxfId="51" priority="11"/>
  </conditionalFormatting>
  <conditionalFormatting sqref="B101:B103">
    <cfRule type="duplicateValues" dxfId="50" priority="12"/>
  </conditionalFormatting>
  <conditionalFormatting sqref="B104:B108">
    <cfRule type="duplicateValues" dxfId="49" priority="1"/>
  </conditionalFormatting>
  <conditionalFormatting sqref="B104:B108">
    <cfRule type="duplicateValues" dxfId="48" priority="2"/>
  </conditionalFormatting>
  <conditionalFormatting sqref="B104:B108">
    <cfRule type="duplicateValues" dxfId="47" priority="3"/>
    <cfRule type="duplicateValues" dxfId="46" priority="4"/>
  </conditionalFormatting>
  <conditionalFormatting sqref="B104:B108">
    <cfRule type="duplicateValues" dxfId="45" priority="5"/>
  </conditionalFormatting>
  <conditionalFormatting sqref="B102:B103">
    <cfRule type="duplicateValues" dxfId="44" priority="13"/>
  </conditionalFormatting>
  <conditionalFormatting sqref="B101:B103">
    <cfRule type="duplicateValues" dxfId="43" priority="14"/>
  </conditionalFormatting>
  <conditionalFormatting sqref="B80:B81">
    <cfRule type="duplicateValues" dxfId="42" priority="46"/>
  </conditionalFormatting>
  <conditionalFormatting sqref="B80:B81">
    <cfRule type="duplicateValues" dxfId="41" priority="47"/>
    <cfRule type="duplicateValues" dxfId="40" priority="48"/>
    <cfRule type="containsText" dxfId="39" priority="49" operator="containsText" text="560">
      <formula>NOT(ISERROR(SEARCH("560",B80)))</formula>
    </cfRule>
  </conditionalFormatting>
  <conditionalFormatting sqref="B80:B81">
    <cfRule type="duplicateValues" dxfId="38" priority="50"/>
  </conditionalFormatting>
  <conditionalFormatting sqref="B80:B81">
    <cfRule type="duplicateValues" dxfId="37" priority="51"/>
    <cfRule type="duplicateValues" dxfId="36" priority="52"/>
  </conditionalFormatting>
  <conditionalFormatting sqref="B88:B90 B109 B92 B82:B84">
    <cfRule type="duplicateValues" dxfId="35" priority="170"/>
  </conditionalFormatting>
  <conditionalFormatting sqref="B84">
    <cfRule type="duplicateValues" dxfId="34" priority="171"/>
  </conditionalFormatting>
  <conditionalFormatting sqref="B82:B84">
    <cfRule type="duplicateValues" dxfId="33" priority="172"/>
  </conditionalFormatting>
  <conditionalFormatting sqref="B88:B90 B92 B82:B84">
    <cfRule type="duplicateValues" dxfId="32" priority="173"/>
  </conditionalFormatting>
  <conditionalFormatting sqref="B82:B84">
    <cfRule type="duplicateValues" dxfId="31" priority="174"/>
    <cfRule type="duplicateValues" dxfId="30" priority="175"/>
    <cfRule type="containsText" dxfId="29" priority="176" operator="containsText" text="560">
      <formula>NOT(ISERROR(SEARCH("560",B82)))</formula>
    </cfRule>
  </conditionalFormatting>
  <conditionalFormatting sqref="B82:B84">
    <cfRule type="duplicateValues" dxfId="28" priority="177"/>
  </conditionalFormatting>
  <conditionalFormatting sqref="B109 B92:B94 B88:B90 B82:B86">
    <cfRule type="duplicateValues" dxfId="27" priority="178"/>
    <cfRule type="duplicateValues" dxfId="26" priority="179"/>
  </conditionalFormatting>
  <conditionalFormatting sqref="B109 B92:B94 B88:B90 B82:B86">
    <cfRule type="duplicateValues" dxfId="25" priority="180"/>
  </conditionalFormatting>
  <conditionalFormatting sqref="B109">
    <cfRule type="duplicateValues" dxfId="24" priority="181"/>
  </conditionalFormatting>
  <conditionalFormatting sqref="B88:B90 B92:B94 B109 B82:B86">
    <cfRule type="duplicateValues" dxfId="23" priority="182"/>
  </conditionalFormatting>
  <conditionalFormatting sqref="B14:B17">
    <cfRule type="duplicateValues" dxfId="22" priority="183"/>
  </conditionalFormatting>
  <conditionalFormatting sqref="B14:B17">
    <cfRule type="duplicateValues" dxfId="21" priority="184"/>
  </conditionalFormatting>
  <conditionalFormatting sqref="B14:B17">
    <cfRule type="duplicateValues" dxfId="20" priority="185"/>
    <cfRule type="duplicateValues" dxfId="19" priority="186"/>
    <cfRule type="containsText" dxfId="18" priority="187" operator="containsText" text="560">
      <formula>NOT(ISERROR(SEARCH("560",B14)))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4"/>
  <sheetViews>
    <sheetView view="pageBreakPreview" zoomScaleNormal="100" zoomScaleSheetLayoutView="100" workbookViewId="0">
      <selection activeCell="A7" sqref="A7:M7"/>
    </sheetView>
  </sheetViews>
  <sheetFormatPr defaultColWidth="9.140625" defaultRowHeight="15" x14ac:dyDescent="0.25"/>
  <cols>
    <col min="1" max="1" width="5.140625" style="3" customWidth="1"/>
    <col min="2" max="2" width="30" style="4" customWidth="1"/>
    <col min="3" max="3" width="66.5703125" style="5" customWidth="1"/>
    <col min="4" max="4" width="34.28515625" style="5" customWidth="1"/>
    <col min="5" max="5" width="9.28515625" style="4" customWidth="1"/>
    <col min="6" max="6" width="16.42578125" style="5" customWidth="1"/>
    <col min="7" max="7" width="7.7109375" style="3" customWidth="1"/>
    <col min="8" max="8" width="4.85546875" style="6" customWidth="1"/>
    <col min="9" max="9" width="9.5703125" style="24" customWidth="1"/>
    <col min="10" max="10" width="5.85546875" style="6" customWidth="1"/>
    <col min="11" max="11" width="12.85546875" style="6" customWidth="1"/>
    <col min="12" max="12" width="13.28515625" style="6" bestFit="1" customWidth="1"/>
    <col min="13" max="13" width="15.7109375" style="6" customWidth="1"/>
    <col min="14" max="14" width="5.140625" style="6" customWidth="1"/>
    <col min="15" max="15" width="9.140625" style="6"/>
    <col min="16" max="16" width="9.140625" style="1"/>
    <col min="17" max="17" width="9.140625" style="1" customWidth="1"/>
    <col min="18" max="16384" width="9.140625" style="1"/>
  </cols>
  <sheetData>
    <row r="1" spans="1:16" x14ac:dyDescent="0.25">
      <c r="L1" s="81" t="s">
        <v>212</v>
      </c>
      <c r="M1" s="81"/>
    </row>
    <row r="2" spans="1:16" s="2" customFormat="1" ht="57.75" customHeight="1" x14ac:dyDescent="0.15">
      <c r="A2" s="82" t="s">
        <v>220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23"/>
      <c r="O2" s="23"/>
    </row>
    <row r="3" spans="1:16" ht="24" customHeight="1" thickBot="1" x14ac:dyDescent="0.3">
      <c r="A3" s="83" t="s">
        <v>204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6" ht="63" customHeight="1" thickBot="1" x14ac:dyDescent="0.3">
      <c r="A4" s="8" t="s">
        <v>0</v>
      </c>
      <c r="B4" s="9" t="s">
        <v>14</v>
      </c>
      <c r="C4" s="10" t="s">
        <v>15</v>
      </c>
      <c r="D4" s="85" t="s">
        <v>16</v>
      </c>
      <c r="E4" s="86"/>
      <c r="F4" s="10" t="s">
        <v>1</v>
      </c>
      <c r="G4" s="8" t="s">
        <v>2</v>
      </c>
      <c r="H4" s="9" t="s">
        <v>3</v>
      </c>
      <c r="I4" s="27" t="s">
        <v>13</v>
      </c>
      <c r="J4" s="48" t="s">
        <v>5</v>
      </c>
      <c r="K4" s="7" t="s">
        <v>4</v>
      </c>
      <c r="L4" s="9" t="s">
        <v>9</v>
      </c>
      <c r="M4" s="9" t="s">
        <v>6</v>
      </c>
    </row>
    <row r="5" spans="1:16" ht="31.5" customHeight="1" x14ac:dyDescent="0.25">
      <c r="A5" s="11" t="s">
        <v>10</v>
      </c>
      <c r="B5" s="26" t="s">
        <v>10</v>
      </c>
      <c r="C5" s="26" t="s">
        <v>10</v>
      </c>
      <c r="D5" s="87" t="s">
        <v>10</v>
      </c>
      <c r="E5" s="88"/>
      <c r="F5" s="11" t="s">
        <v>10</v>
      </c>
      <c r="G5" s="26" t="s">
        <v>10</v>
      </c>
      <c r="H5" s="11" t="s">
        <v>10</v>
      </c>
      <c r="I5" s="28" t="s">
        <v>10</v>
      </c>
      <c r="J5" s="11" t="s">
        <v>10</v>
      </c>
      <c r="K5" s="11" t="s">
        <v>11</v>
      </c>
      <c r="L5" s="11" t="s">
        <v>17</v>
      </c>
      <c r="M5" s="11" t="s">
        <v>12</v>
      </c>
    </row>
    <row r="6" spans="1:16" ht="10.5" customHeight="1" x14ac:dyDescent="0.25">
      <c r="A6" s="22">
        <v>1</v>
      </c>
      <c r="B6" s="22">
        <v>2</v>
      </c>
      <c r="C6" s="22">
        <v>3</v>
      </c>
      <c r="D6" s="90">
        <v>4</v>
      </c>
      <c r="E6" s="91"/>
      <c r="F6" s="22">
        <v>5</v>
      </c>
      <c r="G6" s="22">
        <v>6</v>
      </c>
      <c r="H6" s="22">
        <v>7</v>
      </c>
      <c r="I6" s="22">
        <v>8</v>
      </c>
      <c r="J6" s="22">
        <v>9</v>
      </c>
      <c r="K6" s="22">
        <v>10</v>
      </c>
      <c r="L6" s="22">
        <v>11</v>
      </c>
      <c r="M6" s="22">
        <v>12</v>
      </c>
    </row>
    <row r="7" spans="1:16" s="30" customFormat="1" ht="409.5" customHeight="1" x14ac:dyDescent="0.25">
      <c r="A7" s="71">
        <v>1</v>
      </c>
      <c r="B7" s="54" t="s">
        <v>205</v>
      </c>
      <c r="C7" s="66" t="s">
        <v>216</v>
      </c>
      <c r="D7" s="80"/>
      <c r="E7" s="80"/>
      <c r="F7" s="71"/>
      <c r="G7" s="49">
        <v>5</v>
      </c>
      <c r="H7" s="71" t="s">
        <v>7</v>
      </c>
      <c r="I7" s="50"/>
      <c r="J7" s="72"/>
      <c r="K7" s="47">
        <f>I7*1.23</f>
        <v>0</v>
      </c>
      <c r="L7" s="47">
        <f>G7*I7</f>
        <v>0</v>
      </c>
      <c r="M7" s="47">
        <f>K7*G7</f>
        <v>0</v>
      </c>
      <c r="N7" s="29"/>
      <c r="O7" s="29"/>
    </row>
    <row r="8" spans="1:16" x14ac:dyDescent="0.25">
      <c r="A8" s="12"/>
      <c r="B8" s="12"/>
      <c r="C8" s="13"/>
      <c r="E8" s="13"/>
      <c r="F8" s="14"/>
      <c r="G8" s="68"/>
      <c r="H8" s="15"/>
      <c r="K8" s="31" t="s">
        <v>8</v>
      </c>
      <c r="L8" s="32">
        <f>SUM(L7:L7)</f>
        <v>0</v>
      </c>
      <c r="M8" s="32">
        <f>L8*1.23</f>
        <v>0</v>
      </c>
    </row>
    <row r="9" spans="1:16" ht="25.5" customHeight="1" x14ac:dyDescent="0.25">
      <c r="D9" s="39"/>
      <c r="G9" s="12"/>
      <c r="I9" s="39"/>
      <c r="J9" s="18"/>
      <c r="K9" s="19"/>
      <c r="L9" s="20"/>
      <c r="M9" s="20"/>
    </row>
    <row r="10" spans="1:16" ht="29.25" customHeight="1" x14ac:dyDescent="0.25">
      <c r="A10" s="39"/>
      <c r="B10" s="39"/>
      <c r="C10" s="39"/>
      <c r="D10" s="38"/>
      <c r="E10" s="38"/>
      <c r="F10" s="38"/>
      <c r="G10" s="38"/>
      <c r="H10" s="38"/>
      <c r="I10" s="38"/>
      <c r="J10" s="38"/>
      <c r="K10" s="38"/>
      <c r="L10" s="20"/>
      <c r="M10" s="20"/>
    </row>
    <row r="11" spans="1:16" ht="15" customHeight="1" x14ac:dyDescent="0.25">
      <c r="A11" s="21"/>
      <c r="B11" s="25"/>
      <c r="C11" s="25"/>
      <c r="D11" s="36"/>
      <c r="E11" s="36"/>
      <c r="F11" s="36"/>
      <c r="G11" s="36"/>
      <c r="H11" s="36"/>
      <c r="I11" s="36"/>
      <c r="J11" s="36"/>
      <c r="K11" s="36"/>
      <c r="L11" s="20"/>
      <c r="M11" s="20"/>
    </row>
    <row r="12" spans="1:16" x14ac:dyDescent="0.25">
      <c r="A12" s="37" t="s">
        <v>208</v>
      </c>
      <c r="B12" s="38"/>
      <c r="C12" s="38"/>
      <c r="E12" s="17"/>
      <c r="F12" s="17"/>
      <c r="G12" s="17"/>
      <c r="H12" s="17"/>
      <c r="J12" s="17"/>
      <c r="K12" s="17"/>
      <c r="L12" s="38"/>
      <c r="M12" s="38"/>
      <c r="P12" s="6"/>
    </row>
    <row r="13" spans="1:16" x14ac:dyDescent="0.25">
      <c r="A13" s="35" t="s">
        <v>209</v>
      </c>
      <c r="B13" s="36"/>
      <c r="C13" s="36"/>
      <c r="L13" s="36"/>
      <c r="M13" s="36"/>
      <c r="P13" s="6"/>
    </row>
    <row r="14" spans="1:16" x14ac:dyDescent="0.25">
      <c r="A14" s="16"/>
      <c r="B14" s="17"/>
      <c r="C14" s="17"/>
      <c r="L14" s="17"/>
      <c r="M14" s="17"/>
      <c r="P14" s="6"/>
    </row>
  </sheetData>
  <mergeCells count="7">
    <mergeCell ref="D5:E5"/>
    <mergeCell ref="D6:E6"/>
    <mergeCell ref="D7:E7"/>
    <mergeCell ref="L1:M1"/>
    <mergeCell ref="A2:M2"/>
    <mergeCell ref="A3:M3"/>
    <mergeCell ref="D4:E4"/>
  </mergeCells>
  <conditionalFormatting sqref="B7">
    <cfRule type="duplicateValues" dxfId="17" priority="5661"/>
  </conditionalFormatting>
  <conditionalFormatting sqref="B7">
    <cfRule type="duplicateValues" dxfId="16" priority="5662"/>
  </conditionalFormatting>
  <conditionalFormatting sqref="B7">
    <cfRule type="duplicateValues" dxfId="15" priority="5663"/>
  </conditionalFormatting>
  <conditionalFormatting sqref="B7">
    <cfRule type="duplicateValues" dxfId="14" priority="5665"/>
    <cfRule type="duplicateValues" dxfId="13" priority="5666"/>
    <cfRule type="containsText" dxfId="12" priority="5667" operator="containsText" text="560">
      <formula>NOT(ISERROR(SEARCH("560",B7)))</formula>
    </cfRule>
  </conditionalFormatting>
  <conditionalFormatting sqref="B7">
    <cfRule type="duplicateValues" dxfId="11" priority="5670"/>
  </conditionalFormatting>
  <conditionalFormatting sqref="B7">
    <cfRule type="duplicateValues" dxfId="10" priority="5671"/>
    <cfRule type="duplicateValues" dxfId="9" priority="5672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4"/>
  <sheetViews>
    <sheetView view="pageBreakPreview" topLeftCell="A4" zoomScaleNormal="100" zoomScaleSheetLayoutView="100" workbookViewId="0">
      <selection activeCell="D7" sqref="D7:E7"/>
    </sheetView>
  </sheetViews>
  <sheetFormatPr defaultColWidth="9.140625" defaultRowHeight="15" x14ac:dyDescent="0.25"/>
  <cols>
    <col min="1" max="1" width="5.140625" style="3" customWidth="1"/>
    <col min="2" max="2" width="42.85546875" style="4" customWidth="1"/>
    <col min="3" max="3" width="59" style="5" customWidth="1"/>
    <col min="4" max="4" width="34.28515625" style="5" customWidth="1"/>
    <col min="5" max="5" width="9.28515625" style="4" customWidth="1"/>
    <col min="6" max="6" width="16.42578125" style="5" customWidth="1"/>
    <col min="7" max="7" width="7.7109375" style="3" customWidth="1"/>
    <col min="8" max="8" width="4.85546875" style="6" customWidth="1"/>
    <col min="9" max="9" width="9.5703125" style="24" customWidth="1"/>
    <col min="10" max="10" width="5.85546875" style="6" customWidth="1"/>
    <col min="11" max="11" width="12.85546875" style="6" customWidth="1"/>
    <col min="12" max="12" width="13.28515625" style="6" bestFit="1" customWidth="1"/>
    <col min="13" max="13" width="15.7109375" style="6" customWidth="1"/>
    <col min="14" max="14" width="5.140625" style="6" customWidth="1"/>
    <col min="15" max="15" width="9.140625" style="6"/>
    <col min="16" max="16" width="9.140625" style="1"/>
    <col min="17" max="17" width="9.140625" style="1" customWidth="1"/>
    <col min="18" max="16384" width="9.140625" style="1"/>
  </cols>
  <sheetData>
    <row r="1" spans="1:16" x14ac:dyDescent="0.25">
      <c r="L1" s="81" t="s">
        <v>212</v>
      </c>
      <c r="M1" s="81"/>
    </row>
    <row r="2" spans="1:16" s="2" customFormat="1" ht="57.75" customHeight="1" x14ac:dyDescent="0.15">
      <c r="A2" s="82" t="s">
        <v>220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23"/>
      <c r="O2" s="23"/>
    </row>
    <row r="3" spans="1:16" ht="24" customHeight="1" thickBot="1" x14ac:dyDescent="0.3">
      <c r="A3" s="83" t="s">
        <v>223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6" ht="63" customHeight="1" thickBot="1" x14ac:dyDescent="0.3">
      <c r="A4" s="8" t="s">
        <v>0</v>
      </c>
      <c r="B4" s="9" t="s">
        <v>14</v>
      </c>
      <c r="C4" s="10" t="s">
        <v>15</v>
      </c>
      <c r="D4" s="85" t="s">
        <v>16</v>
      </c>
      <c r="E4" s="86"/>
      <c r="F4" s="10" t="s">
        <v>1</v>
      </c>
      <c r="G4" s="8" t="s">
        <v>2</v>
      </c>
      <c r="H4" s="9" t="s">
        <v>3</v>
      </c>
      <c r="I4" s="27" t="s">
        <v>13</v>
      </c>
      <c r="J4" s="48" t="s">
        <v>5</v>
      </c>
      <c r="K4" s="64" t="s">
        <v>4</v>
      </c>
      <c r="L4" s="9" t="s">
        <v>9</v>
      </c>
      <c r="M4" s="9" t="s">
        <v>6</v>
      </c>
    </row>
    <row r="5" spans="1:16" ht="31.5" customHeight="1" x14ac:dyDescent="0.25">
      <c r="A5" s="11" t="s">
        <v>10</v>
      </c>
      <c r="B5" s="26" t="s">
        <v>10</v>
      </c>
      <c r="C5" s="26" t="s">
        <v>10</v>
      </c>
      <c r="D5" s="87" t="s">
        <v>10</v>
      </c>
      <c r="E5" s="88"/>
      <c r="F5" s="11" t="s">
        <v>10</v>
      </c>
      <c r="G5" s="26" t="s">
        <v>10</v>
      </c>
      <c r="H5" s="11" t="s">
        <v>10</v>
      </c>
      <c r="I5" s="28" t="s">
        <v>10</v>
      </c>
      <c r="J5" s="11" t="s">
        <v>10</v>
      </c>
      <c r="K5" s="11" t="s">
        <v>11</v>
      </c>
      <c r="L5" s="11" t="s">
        <v>17</v>
      </c>
      <c r="M5" s="11" t="s">
        <v>12</v>
      </c>
    </row>
    <row r="6" spans="1:16" ht="10.5" customHeight="1" x14ac:dyDescent="0.25">
      <c r="A6" s="22">
        <v>1</v>
      </c>
      <c r="B6" s="22">
        <v>2</v>
      </c>
      <c r="C6" s="22">
        <v>3</v>
      </c>
      <c r="D6" s="90">
        <v>4</v>
      </c>
      <c r="E6" s="91"/>
      <c r="F6" s="22">
        <v>5</v>
      </c>
      <c r="G6" s="22">
        <v>6</v>
      </c>
      <c r="H6" s="22">
        <v>7</v>
      </c>
      <c r="I6" s="22">
        <v>8</v>
      </c>
      <c r="J6" s="22">
        <v>9</v>
      </c>
      <c r="K6" s="22">
        <v>10</v>
      </c>
      <c r="L6" s="22">
        <v>11</v>
      </c>
      <c r="M6" s="22">
        <v>12</v>
      </c>
    </row>
    <row r="7" spans="1:16" s="30" customFormat="1" ht="363" customHeight="1" x14ac:dyDescent="0.25">
      <c r="A7" s="43">
        <v>1</v>
      </c>
      <c r="B7" s="54" t="s">
        <v>221</v>
      </c>
      <c r="C7" s="65" t="s">
        <v>222</v>
      </c>
      <c r="D7" s="92"/>
      <c r="E7" s="93"/>
      <c r="F7" s="44"/>
      <c r="G7" s="67">
        <v>2</v>
      </c>
      <c r="H7" s="45" t="s">
        <v>7</v>
      </c>
      <c r="I7" s="50"/>
      <c r="J7" s="46"/>
      <c r="K7" s="47">
        <f>I7*1.23</f>
        <v>0</v>
      </c>
      <c r="L7" s="47">
        <f>G7*I7</f>
        <v>0</v>
      </c>
      <c r="M7" s="47">
        <f>K7*G7</f>
        <v>0</v>
      </c>
      <c r="N7" s="29"/>
      <c r="O7" s="29"/>
    </row>
    <row r="8" spans="1:16" x14ac:dyDescent="0.25">
      <c r="A8" s="12"/>
      <c r="B8" s="12"/>
      <c r="C8" s="13"/>
      <c r="E8" s="13"/>
      <c r="F8" s="14"/>
      <c r="G8" s="68"/>
      <c r="H8" s="15"/>
      <c r="K8" s="31" t="s">
        <v>8</v>
      </c>
      <c r="L8" s="32">
        <f>SUM(L7:L7)</f>
        <v>0</v>
      </c>
      <c r="M8" s="32">
        <f>L8*1.23</f>
        <v>0</v>
      </c>
    </row>
    <row r="9" spans="1:16" ht="25.5" customHeight="1" x14ac:dyDescent="0.25">
      <c r="D9" s="39"/>
      <c r="G9" s="12"/>
      <c r="I9" s="39"/>
      <c r="J9" s="18"/>
      <c r="K9" s="19"/>
      <c r="L9" s="20"/>
      <c r="M9" s="20"/>
    </row>
    <row r="10" spans="1:16" ht="29.25" customHeight="1" x14ac:dyDescent="0.25">
      <c r="A10" s="39"/>
      <c r="B10" s="39"/>
      <c r="C10" s="39"/>
      <c r="D10" s="38"/>
      <c r="E10" s="38"/>
      <c r="F10" s="38"/>
      <c r="G10" s="38"/>
      <c r="H10" s="38"/>
      <c r="I10" s="38"/>
      <c r="J10" s="38"/>
      <c r="K10" s="38"/>
      <c r="L10" s="20"/>
      <c r="M10" s="20"/>
    </row>
    <row r="11" spans="1:16" ht="15" customHeight="1" x14ac:dyDescent="0.25">
      <c r="A11" s="39"/>
      <c r="B11" s="39"/>
      <c r="C11" s="39"/>
      <c r="D11" s="36"/>
      <c r="E11" s="36"/>
      <c r="F11" s="36"/>
      <c r="G11" s="36"/>
      <c r="H11" s="36"/>
      <c r="I11" s="36"/>
      <c r="J11" s="36"/>
      <c r="K11" s="36"/>
      <c r="L11" s="20"/>
      <c r="M11" s="20"/>
    </row>
    <row r="12" spans="1:16" x14ac:dyDescent="0.25">
      <c r="A12" s="37" t="s">
        <v>210</v>
      </c>
      <c r="B12" s="38"/>
      <c r="C12" s="38"/>
      <c r="E12" s="17"/>
      <c r="F12" s="17"/>
      <c r="G12" s="17"/>
      <c r="H12" s="17"/>
      <c r="J12" s="17"/>
      <c r="K12" s="17"/>
      <c r="L12" s="38"/>
      <c r="M12" s="38"/>
      <c r="P12" s="6"/>
    </row>
    <row r="13" spans="1:16" x14ac:dyDescent="0.25">
      <c r="A13" s="35" t="s">
        <v>211</v>
      </c>
      <c r="B13" s="36"/>
      <c r="C13" s="36"/>
      <c r="L13" s="36"/>
      <c r="M13" s="36"/>
      <c r="P13" s="6"/>
    </row>
    <row r="14" spans="1:16" x14ac:dyDescent="0.25">
      <c r="A14" s="16"/>
      <c r="B14" s="17"/>
      <c r="C14" s="17"/>
      <c r="L14" s="17"/>
      <c r="M14" s="17"/>
      <c r="P14" s="6"/>
    </row>
  </sheetData>
  <mergeCells count="7">
    <mergeCell ref="D6:E6"/>
    <mergeCell ref="D7:E7"/>
    <mergeCell ref="L1:M1"/>
    <mergeCell ref="A2:M2"/>
    <mergeCell ref="A3:M3"/>
    <mergeCell ref="D4:E4"/>
    <mergeCell ref="D5:E5"/>
  </mergeCells>
  <conditionalFormatting sqref="B7">
    <cfRule type="duplicateValues" dxfId="8" priority="1"/>
  </conditionalFormatting>
  <conditionalFormatting sqref="B7">
    <cfRule type="duplicateValues" dxfId="7" priority="2"/>
  </conditionalFormatting>
  <conditionalFormatting sqref="B7">
    <cfRule type="duplicateValues" dxfId="6" priority="3"/>
  </conditionalFormatting>
  <conditionalFormatting sqref="B7">
    <cfRule type="duplicateValues" dxfId="5" priority="4"/>
    <cfRule type="duplicateValues" dxfId="4" priority="5"/>
    <cfRule type="containsText" dxfId="3" priority="6" operator="containsText" text="560">
      <formula>NOT(ISERROR(SEARCH("560",B7)))</formula>
    </cfRule>
  </conditionalFormatting>
  <conditionalFormatting sqref="B7">
    <cfRule type="duplicateValues" dxfId="2" priority="7"/>
  </conditionalFormatting>
  <conditionalFormatting sqref="B7">
    <cfRule type="duplicateValues" dxfId="1" priority="8"/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8F3E4B9-9228-48E6-8843-709CD6CF4A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 I. SPRZĘT I OSPRZĘT</vt:lpstr>
      <vt:lpstr>CZ. II DRUKARKI</vt:lpstr>
      <vt:lpstr>CZ. III LAPTOPY</vt:lpstr>
      <vt:lpstr>'CZ I. SPRZĘT I OSPRZĘT'!Obszar_wydruku</vt:lpstr>
      <vt:lpstr>'CZ. II DRUKARKI'!Obszar_wydruku</vt:lpstr>
      <vt:lpstr>'CZ. III LAPTOPY'!Obszar_wydruku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WAPA Iwona</dc:creator>
  <cp:lastModifiedBy>Swoboda-Krynicka Zofia</cp:lastModifiedBy>
  <cp:lastPrinted>2024-10-01T07:07:10Z</cp:lastPrinted>
  <dcterms:created xsi:type="dcterms:W3CDTF">2019-11-20T10:56:59Z</dcterms:created>
  <dcterms:modified xsi:type="dcterms:W3CDTF">2024-10-09T11:04:51Z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e838ddb7-83d1-453f-9a74-e2615538e5b3</vt:lpwstr>
  </property>
  <property fmtid="{D5CDD505-2E9C-101B-9397-08002B2CF9AE}" pid="3" name="bjSaver">
    <vt:lpwstr>91DUM6/WJty6Ku7AAJRT2Y+7SNF6E8yH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WAPA Iwona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10.11.194.134</vt:lpwstr>
  </property>
</Properties>
</file>