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zp\ZamPub\2 0 2 2   R O K\22_PN_ZP_D_2022 - LEKI - M\SWZ\"/>
    </mc:Choice>
  </mc:AlternateContent>
  <xr:revisionPtr revIDLastSave="0" documentId="13_ncr:1_{76DB2590-4A26-4457-AE56-A703B26C20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12" i="1" l="1"/>
  <c r="I413" i="1"/>
  <c r="K413" i="1"/>
  <c r="J413" i="1"/>
  <c r="J412" i="1" l="1"/>
  <c r="K412" i="1" s="1"/>
  <c r="J444" i="1"/>
  <c r="K444" i="1" s="1"/>
  <c r="I444" i="1"/>
  <c r="J443" i="1"/>
  <c r="I443" i="1"/>
  <c r="J435" i="1"/>
  <c r="K435" i="1" s="1"/>
  <c r="I435" i="1"/>
  <c r="J434" i="1"/>
  <c r="K434" i="1" s="1"/>
  <c r="I434" i="1"/>
  <c r="J433" i="1"/>
  <c r="K433" i="1" s="1"/>
  <c r="I433" i="1"/>
  <c r="J445" i="1" l="1"/>
  <c r="K436" i="1"/>
  <c r="J436" i="1"/>
  <c r="K443" i="1"/>
  <c r="K445" i="1" s="1"/>
  <c r="J411" i="1"/>
  <c r="K411" i="1" s="1"/>
  <c r="I411" i="1"/>
  <c r="J410" i="1"/>
  <c r="K410" i="1" s="1"/>
  <c r="I410" i="1"/>
  <c r="J428" i="1" l="1"/>
  <c r="K428" i="1" s="1"/>
  <c r="I428" i="1"/>
  <c r="J427" i="1"/>
  <c r="K427" i="1" s="1"/>
  <c r="I427" i="1"/>
  <c r="J426" i="1"/>
  <c r="K426" i="1" s="1"/>
  <c r="I426" i="1"/>
  <c r="J425" i="1"/>
  <c r="K425" i="1" s="1"/>
  <c r="I425" i="1"/>
  <c r="J424" i="1"/>
  <c r="I424" i="1"/>
  <c r="J419" i="1"/>
  <c r="K419" i="1" s="1"/>
  <c r="I419" i="1"/>
  <c r="J418" i="1"/>
  <c r="I418" i="1"/>
  <c r="J409" i="1"/>
  <c r="K409" i="1" s="1"/>
  <c r="I409" i="1"/>
  <c r="J408" i="1"/>
  <c r="K408" i="1" s="1"/>
  <c r="I408" i="1"/>
  <c r="J407" i="1"/>
  <c r="K407" i="1" s="1"/>
  <c r="I407" i="1"/>
  <c r="J406" i="1"/>
  <c r="K406" i="1" s="1"/>
  <c r="I406" i="1"/>
  <c r="J405" i="1"/>
  <c r="K405" i="1" s="1"/>
  <c r="I405" i="1"/>
  <c r="J404" i="1"/>
  <c r="K404" i="1" s="1"/>
  <c r="I404" i="1"/>
  <c r="J403" i="1"/>
  <c r="K403" i="1" s="1"/>
  <c r="I403" i="1"/>
  <c r="J402" i="1"/>
  <c r="K402" i="1" s="1"/>
  <c r="I402" i="1"/>
  <c r="J429" i="1" l="1"/>
  <c r="K424" i="1"/>
  <c r="K429" i="1" s="1"/>
  <c r="J420" i="1"/>
  <c r="K418" i="1"/>
  <c r="K420" i="1" s="1"/>
  <c r="I401" i="1" l="1"/>
  <c r="J401" i="1"/>
  <c r="K401" i="1" s="1"/>
  <c r="J400" i="1"/>
  <c r="J414" i="1" s="1"/>
  <c r="I400" i="1"/>
  <c r="I393" i="1"/>
  <c r="J393" i="1"/>
  <c r="K393" i="1" s="1"/>
  <c r="J392" i="1"/>
  <c r="I392" i="1"/>
  <c r="I387" i="1"/>
  <c r="J387" i="1"/>
  <c r="K387" i="1" s="1"/>
  <c r="J386" i="1"/>
  <c r="I386" i="1"/>
  <c r="I381" i="1"/>
  <c r="J381" i="1"/>
  <c r="K381" i="1" s="1"/>
  <c r="J380" i="1"/>
  <c r="I380" i="1"/>
  <c r="I373" i="1"/>
  <c r="J373" i="1"/>
  <c r="K373" i="1" s="1"/>
  <c r="I374" i="1"/>
  <c r="J374" i="1"/>
  <c r="K374" i="1" s="1"/>
  <c r="I375" i="1"/>
  <c r="J375" i="1"/>
  <c r="K375" i="1" s="1"/>
  <c r="J372" i="1"/>
  <c r="I372" i="1"/>
  <c r="I367" i="1"/>
  <c r="J367" i="1"/>
  <c r="K367" i="1" s="1"/>
  <c r="J366" i="1"/>
  <c r="I366" i="1"/>
  <c r="I358" i="1"/>
  <c r="J358" i="1"/>
  <c r="K358" i="1" s="1"/>
  <c r="I359" i="1"/>
  <c r="J359" i="1"/>
  <c r="K359" i="1" s="1"/>
  <c r="I360" i="1"/>
  <c r="J360" i="1"/>
  <c r="K360" i="1" s="1"/>
  <c r="I361" i="1"/>
  <c r="J361" i="1"/>
  <c r="K361" i="1" s="1"/>
  <c r="J357" i="1"/>
  <c r="I357" i="1"/>
  <c r="I350" i="1"/>
  <c r="J350" i="1"/>
  <c r="K350" i="1" s="1"/>
  <c r="I351" i="1"/>
  <c r="J351" i="1"/>
  <c r="K351" i="1" s="1"/>
  <c r="I352" i="1"/>
  <c r="J352" i="1"/>
  <c r="K352" i="1" s="1"/>
  <c r="J349" i="1"/>
  <c r="I349" i="1"/>
  <c r="I343" i="1"/>
  <c r="J343" i="1"/>
  <c r="K343" i="1" s="1"/>
  <c r="I344" i="1"/>
  <c r="J344" i="1"/>
  <c r="K344" i="1" s="1"/>
  <c r="J342" i="1"/>
  <c r="I342" i="1"/>
  <c r="I335" i="1"/>
  <c r="J335" i="1"/>
  <c r="K335" i="1" s="1"/>
  <c r="I336" i="1"/>
  <c r="J336" i="1"/>
  <c r="K336" i="1" s="1"/>
  <c r="I337" i="1"/>
  <c r="J337" i="1"/>
  <c r="K337" i="1" s="1"/>
  <c r="J334" i="1"/>
  <c r="I334" i="1"/>
  <c r="I329" i="1"/>
  <c r="J329" i="1"/>
  <c r="K329" i="1" s="1"/>
  <c r="J328" i="1"/>
  <c r="I328" i="1"/>
  <c r="I323" i="1"/>
  <c r="J323" i="1"/>
  <c r="K323" i="1" s="1"/>
  <c r="J322" i="1"/>
  <c r="I322" i="1"/>
  <c r="I314" i="1"/>
  <c r="J314" i="1"/>
  <c r="K314" i="1" s="1"/>
  <c r="I315" i="1"/>
  <c r="J315" i="1"/>
  <c r="K315" i="1" s="1"/>
  <c r="I316" i="1"/>
  <c r="J316" i="1"/>
  <c r="K316" i="1" s="1"/>
  <c r="I317" i="1"/>
  <c r="J317" i="1"/>
  <c r="K317" i="1" s="1"/>
  <c r="J313" i="1"/>
  <c r="I313" i="1"/>
  <c r="I282" i="1"/>
  <c r="J282" i="1"/>
  <c r="K282" i="1" s="1"/>
  <c r="I283" i="1"/>
  <c r="J283" i="1"/>
  <c r="K283" i="1" s="1"/>
  <c r="I284" i="1"/>
  <c r="J284" i="1"/>
  <c r="K284" i="1" s="1"/>
  <c r="I285" i="1"/>
  <c r="J285" i="1"/>
  <c r="K285" i="1" s="1"/>
  <c r="I286" i="1"/>
  <c r="J286" i="1"/>
  <c r="K286" i="1" s="1"/>
  <c r="I287" i="1"/>
  <c r="J287" i="1"/>
  <c r="K287" i="1" s="1"/>
  <c r="I288" i="1"/>
  <c r="J288" i="1"/>
  <c r="K288" i="1" s="1"/>
  <c r="I289" i="1"/>
  <c r="J289" i="1"/>
  <c r="K289" i="1" s="1"/>
  <c r="I290" i="1"/>
  <c r="J290" i="1"/>
  <c r="K290" i="1" s="1"/>
  <c r="I291" i="1"/>
  <c r="J291" i="1"/>
  <c r="K291" i="1" s="1"/>
  <c r="I292" i="1"/>
  <c r="J292" i="1"/>
  <c r="K292" i="1" s="1"/>
  <c r="I293" i="1"/>
  <c r="J293" i="1"/>
  <c r="K293" i="1" s="1"/>
  <c r="I294" i="1"/>
  <c r="J294" i="1"/>
  <c r="K294" i="1" s="1"/>
  <c r="I295" i="1"/>
  <c r="J295" i="1"/>
  <c r="K295" i="1" s="1"/>
  <c r="I296" i="1"/>
  <c r="J296" i="1"/>
  <c r="K296" i="1" s="1"/>
  <c r="I297" i="1"/>
  <c r="J297" i="1"/>
  <c r="K297" i="1" s="1"/>
  <c r="I298" i="1"/>
  <c r="J298" i="1"/>
  <c r="K298" i="1" s="1"/>
  <c r="I299" i="1"/>
  <c r="J299" i="1"/>
  <c r="K299" i="1" s="1"/>
  <c r="I300" i="1"/>
  <c r="J300" i="1"/>
  <c r="K300" i="1" s="1"/>
  <c r="I301" i="1"/>
  <c r="J301" i="1"/>
  <c r="K301" i="1" s="1"/>
  <c r="I302" i="1"/>
  <c r="J302" i="1"/>
  <c r="K302" i="1" s="1"/>
  <c r="I303" i="1"/>
  <c r="J303" i="1"/>
  <c r="K303" i="1" s="1"/>
  <c r="I304" i="1"/>
  <c r="J304" i="1"/>
  <c r="K304" i="1" s="1"/>
  <c r="I305" i="1"/>
  <c r="J305" i="1"/>
  <c r="K305" i="1" s="1"/>
  <c r="I306" i="1"/>
  <c r="J306" i="1"/>
  <c r="K306" i="1" s="1"/>
  <c r="J281" i="1"/>
  <c r="I281" i="1"/>
  <c r="I272" i="1"/>
  <c r="J272" i="1"/>
  <c r="K272" i="1" s="1"/>
  <c r="I273" i="1"/>
  <c r="J273" i="1"/>
  <c r="K273" i="1" s="1"/>
  <c r="I274" i="1"/>
  <c r="J274" i="1"/>
  <c r="K274" i="1" s="1"/>
  <c r="I275" i="1"/>
  <c r="J275" i="1"/>
  <c r="K275" i="1" s="1"/>
  <c r="I276" i="1"/>
  <c r="J276" i="1"/>
  <c r="K276" i="1" s="1"/>
  <c r="J271" i="1"/>
  <c r="I271" i="1"/>
  <c r="I264" i="1"/>
  <c r="J264" i="1"/>
  <c r="K264" i="1" s="1"/>
  <c r="I265" i="1"/>
  <c r="J265" i="1"/>
  <c r="K265" i="1" s="1"/>
  <c r="I266" i="1"/>
  <c r="J266" i="1"/>
  <c r="K266" i="1" s="1"/>
  <c r="J263" i="1"/>
  <c r="I263" i="1"/>
  <c r="I252" i="1"/>
  <c r="J252" i="1"/>
  <c r="K252" i="1" s="1"/>
  <c r="I253" i="1"/>
  <c r="J253" i="1"/>
  <c r="K253" i="1" s="1"/>
  <c r="I254" i="1"/>
  <c r="J254" i="1"/>
  <c r="K254" i="1" s="1"/>
  <c r="I255" i="1"/>
  <c r="J255" i="1"/>
  <c r="K255" i="1" s="1"/>
  <c r="I256" i="1"/>
  <c r="J256" i="1"/>
  <c r="K256" i="1" s="1"/>
  <c r="I257" i="1"/>
  <c r="J257" i="1"/>
  <c r="K257" i="1" s="1"/>
  <c r="I258" i="1"/>
  <c r="J258" i="1"/>
  <c r="K258" i="1" s="1"/>
  <c r="J251" i="1"/>
  <c r="I251" i="1"/>
  <c r="I245" i="1"/>
  <c r="J245" i="1"/>
  <c r="K245" i="1" s="1"/>
  <c r="I246" i="1"/>
  <c r="J246" i="1"/>
  <c r="K246" i="1" s="1"/>
  <c r="J244" i="1"/>
  <c r="I244" i="1"/>
  <c r="I237" i="1"/>
  <c r="J237" i="1"/>
  <c r="K237" i="1" s="1"/>
  <c r="I238" i="1"/>
  <c r="J238" i="1"/>
  <c r="K238" i="1" s="1"/>
  <c r="I239" i="1"/>
  <c r="J239" i="1"/>
  <c r="K239" i="1" s="1"/>
  <c r="J236" i="1"/>
  <c r="I236" i="1"/>
  <c r="I231" i="1"/>
  <c r="J231" i="1"/>
  <c r="K231" i="1" s="1"/>
  <c r="J230" i="1"/>
  <c r="I230" i="1"/>
  <c r="I216" i="1"/>
  <c r="J216" i="1"/>
  <c r="K216" i="1" s="1"/>
  <c r="I217" i="1"/>
  <c r="J217" i="1"/>
  <c r="K217" i="1" s="1"/>
  <c r="I218" i="1"/>
  <c r="J218" i="1"/>
  <c r="K218" i="1" s="1"/>
  <c r="I219" i="1"/>
  <c r="J219" i="1"/>
  <c r="K219" i="1" s="1"/>
  <c r="I220" i="1"/>
  <c r="J220" i="1"/>
  <c r="K220" i="1" s="1"/>
  <c r="I221" i="1"/>
  <c r="J221" i="1"/>
  <c r="K221" i="1" s="1"/>
  <c r="I222" i="1"/>
  <c r="J222" i="1"/>
  <c r="K222" i="1" s="1"/>
  <c r="I223" i="1"/>
  <c r="J223" i="1"/>
  <c r="K223" i="1" s="1"/>
  <c r="I224" i="1"/>
  <c r="J224" i="1"/>
  <c r="K224" i="1" s="1"/>
  <c r="I225" i="1"/>
  <c r="J225" i="1"/>
  <c r="K225" i="1" s="1"/>
  <c r="J215" i="1"/>
  <c r="I215" i="1"/>
  <c r="I203" i="1"/>
  <c r="J203" i="1"/>
  <c r="K203" i="1" s="1"/>
  <c r="I204" i="1"/>
  <c r="J204" i="1"/>
  <c r="K204" i="1" s="1"/>
  <c r="I205" i="1"/>
  <c r="J205" i="1"/>
  <c r="K205" i="1" s="1"/>
  <c r="I206" i="1"/>
  <c r="J206" i="1"/>
  <c r="K206" i="1" s="1"/>
  <c r="I207" i="1"/>
  <c r="J207" i="1"/>
  <c r="K207" i="1" s="1"/>
  <c r="I208" i="1"/>
  <c r="J208" i="1"/>
  <c r="K208" i="1" s="1"/>
  <c r="J202" i="1"/>
  <c r="I202" i="1"/>
  <c r="I193" i="1"/>
  <c r="J193" i="1"/>
  <c r="K193" i="1" s="1"/>
  <c r="I194" i="1"/>
  <c r="J194" i="1"/>
  <c r="K194" i="1" s="1"/>
  <c r="I195" i="1"/>
  <c r="J195" i="1"/>
  <c r="K195" i="1" s="1"/>
  <c r="I196" i="1"/>
  <c r="J196" i="1"/>
  <c r="K196" i="1" s="1"/>
  <c r="J192" i="1"/>
  <c r="K192" i="1" s="1"/>
  <c r="I192" i="1"/>
  <c r="I78" i="1"/>
  <c r="J78" i="1"/>
  <c r="K78" i="1" s="1"/>
  <c r="I79" i="1"/>
  <c r="J79" i="1"/>
  <c r="K79" i="1" s="1"/>
  <c r="I80" i="1"/>
  <c r="J80" i="1"/>
  <c r="K80" i="1" s="1"/>
  <c r="I81" i="1"/>
  <c r="J81" i="1"/>
  <c r="K81" i="1" s="1"/>
  <c r="I82" i="1"/>
  <c r="J82" i="1"/>
  <c r="K82" i="1" s="1"/>
  <c r="I83" i="1"/>
  <c r="J83" i="1"/>
  <c r="K83" i="1" s="1"/>
  <c r="I84" i="1"/>
  <c r="J84" i="1"/>
  <c r="K84" i="1" s="1"/>
  <c r="I85" i="1"/>
  <c r="J85" i="1"/>
  <c r="K85" i="1" s="1"/>
  <c r="I86" i="1"/>
  <c r="J86" i="1"/>
  <c r="K86" i="1" s="1"/>
  <c r="I87" i="1"/>
  <c r="J87" i="1"/>
  <c r="K87" i="1" s="1"/>
  <c r="I88" i="1"/>
  <c r="J88" i="1"/>
  <c r="K88" i="1" s="1"/>
  <c r="I89" i="1"/>
  <c r="J89" i="1"/>
  <c r="K89" i="1" s="1"/>
  <c r="I90" i="1"/>
  <c r="J90" i="1"/>
  <c r="K90" i="1" s="1"/>
  <c r="I91" i="1"/>
  <c r="J91" i="1"/>
  <c r="K91" i="1" s="1"/>
  <c r="I92" i="1"/>
  <c r="J92" i="1"/>
  <c r="K92" i="1" s="1"/>
  <c r="I93" i="1"/>
  <c r="J93" i="1"/>
  <c r="K93" i="1" s="1"/>
  <c r="I94" i="1"/>
  <c r="J94" i="1"/>
  <c r="K94" i="1" s="1"/>
  <c r="I95" i="1"/>
  <c r="J95" i="1"/>
  <c r="K95" i="1" s="1"/>
  <c r="I96" i="1"/>
  <c r="J96" i="1"/>
  <c r="K96" i="1" s="1"/>
  <c r="I97" i="1"/>
  <c r="J97" i="1"/>
  <c r="K97" i="1" s="1"/>
  <c r="I98" i="1"/>
  <c r="J98" i="1"/>
  <c r="K98" i="1" s="1"/>
  <c r="I99" i="1"/>
  <c r="J99" i="1"/>
  <c r="K99" i="1" s="1"/>
  <c r="I100" i="1"/>
  <c r="J100" i="1"/>
  <c r="K100" i="1" s="1"/>
  <c r="I101" i="1"/>
  <c r="J101" i="1"/>
  <c r="K101" i="1" s="1"/>
  <c r="I102" i="1"/>
  <c r="J102" i="1"/>
  <c r="K102" i="1" s="1"/>
  <c r="I103" i="1"/>
  <c r="J103" i="1"/>
  <c r="K103" i="1" s="1"/>
  <c r="I104" i="1"/>
  <c r="J104" i="1"/>
  <c r="K104" i="1" s="1"/>
  <c r="I105" i="1"/>
  <c r="J105" i="1"/>
  <c r="K105" i="1" s="1"/>
  <c r="I106" i="1"/>
  <c r="J106" i="1"/>
  <c r="K106" i="1" s="1"/>
  <c r="I107" i="1"/>
  <c r="J107" i="1"/>
  <c r="K107" i="1" s="1"/>
  <c r="I108" i="1"/>
  <c r="J108" i="1"/>
  <c r="K108" i="1" s="1"/>
  <c r="I109" i="1"/>
  <c r="J109" i="1"/>
  <c r="K109" i="1" s="1"/>
  <c r="I110" i="1"/>
  <c r="J110" i="1"/>
  <c r="K110" i="1" s="1"/>
  <c r="I111" i="1"/>
  <c r="J111" i="1"/>
  <c r="K111" i="1" s="1"/>
  <c r="I112" i="1"/>
  <c r="J112" i="1"/>
  <c r="K112" i="1" s="1"/>
  <c r="I113" i="1"/>
  <c r="J113" i="1"/>
  <c r="K113" i="1" s="1"/>
  <c r="I114" i="1"/>
  <c r="J114" i="1"/>
  <c r="K114" i="1" s="1"/>
  <c r="I115" i="1"/>
  <c r="J115" i="1"/>
  <c r="K115" i="1" s="1"/>
  <c r="I116" i="1"/>
  <c r="J116" i="1"/>
  <c r="K116" i="1" s="1"/>
  <c r="I117" i="1"/>
  <c r="J117" i="1"/>
  <c r="K117" i="1" s="1"/>
  <c r="I118" i="1"/>
  <c r="J118" i="1"/>
  <c r="K118" i="1" s="1"/>
  <c r="I119" i="1"/>
  <c r="J119" i="1"/>
  <c r="K119" i="1" s="1"/>
  <c r="I120" i="1"/>
  <c r="J120" i="1"/>
  <c r="K120" i="1" s="1"/>
  <c r="I121" i="1"/>
  <c r="J121" i="1"/>
  <c r="K121" i="1" s="1"/>
  <c r="I122" i="1"/>
  <c r="J122" i="1"/>
  <c r="K122" i="1" s="1"/>
  <c r="I123" i="1"/>
  <c r="J123" i="1"/>
  <c r="K123" i="1" s="1"/>
  <c r="I124" i="1"/>
  <c r="J124" i="1"/>
  <c r="K124" i="1" s="1"/>
  <c r="I125" i="1"/>
  <c r="J125" i="1"/>
  <c r="K125" i="1" s="1"/>
  <c r="I126" i="1"/>
  <c r="J126" i="1"/>
  <c r="K126" i="1" s="1"/>
  <c r="I127" i="1"/>
  <c r="J127" i="1"/>
  <c r="K127" i="1" s="1"/>
  <c r="I128" i="1"/>
  <c r="J128" i="1"/>
  <c r="K128" i="1" s="1"/>
  <c r="I129" i="1"/>
  <c r="J129" i="1"/>
  <c r="K129" i="1" s="1"/>
  <c r="I130" i="1"/>
  <c r="J130" i="1"/>
  <c r="K130" i="1" s="1"/>
  <c r="I131" i="1"/>
  <c r="J131" i="1"/>
  <c r="K131" i="1" s="1"/>
  <c r="I132" i="1"/>
  <c r="J132" i="1"/>
  <c r="K132" i="1" s="1"/>
  <c r="I133" i="1"/>
  <c r="J133" i="1"/>
  <c r="K133" i="1" s="1"/>
  <c r="I134" i="1"/>
  <c r="J134" i="1"/>
  <c r="K134" i="1" s="1"/>
  <c r="I135" i="1"/>
  <c r="J135" i="1"/>
  <c r="K135" i="1" s="1"/>
  <c r="I136" i="1"/>
  <c r="J136" i="1"/>
  <c r="K136" i="1" s="1"/>
  <c r="I137" i="1"/>
  <c r="J137" i="1"/>
  <c r="K137" i="1" s="1"/>
  <c r="I138" i="1"/>
  <c r="J138" i="1"/>
  <c r="K138" i="1" s="1"/>
  <c r="I139" i="1"/>
  <c r="J139" i="1"/>
  <c r="K139" i="1" s="1"/>
  <c r="I140" i="1"/>
  <c r="J140" i="1"/>
  <c r="K140" i="1" s="1"/>
  <c r="I141" i="1"/>
  <c r="J141" i="1"/>
  <c r="K141" i="1" s="1"/>
  <c r="I142" i="1"/>
  <c r="J142" i="1"/>
  <c r="K142" i="1" s="1"/>
  <c r="I143" i="1"/>
  <c r="J143" i="1"/>
  <c r="K143" i="1" s="1"/>
  <c r="I144" i="1"/>
  <c r="J144" i="1"/>
  <c r="K144" i="1" s="1"/>
  <c r="I145" i="1"/>
  <c r="J145" i="1"/>
  <c r="K145" i="1" s="1"/>
  <c r="I146" i="1"/>
  <c r="J146" i="1"/>
  <c r="K146" i="1" s="1"/>
  <c r="I147" i="1"/>
  <c r="J147" i="1"/>
  <c r="K147" i="1" s="1"/>
  <c r="I148" i="1"/>
  <c r="J148" i="1"/>
  <c r="K148" i="1" s="1"/>
  <c r="I149" i="1"/>
  <c r="J149" i="1"/>
  <c r="K149" i="1" s="1"/>
  <c r="I150" i="1"/>
  <c r="J150" i="1"/>
  <c r="K150" i="1" s="1"/>
  <c r="I151" i="1"/>
  <c r="J151" i="1"/>
  <c r="K151" i="1" s="1"/>
  <c r="I152" i="1"/>
  <c r="J152" i="1"/>
  <c r="K152" i="1" s="1"/>
  <c r="I153" i="1"/>
  <c r="J153" i="1"/>
  <c r="K153" i="1" s="1"/>
  <c r="I154" i="1"/>
  <c r="J154" i="1"/>
  <c r="K154" i="1" s="1"/>
  <c r="I155" i="1"/>
  <c r="J155" i="1"/>
  <c r="K155" i="1" s="1"/>
  <c r="I156" i="1"/>
  <c r="J156" i="1"/>
  <c r="K156" i="1" s="1"/>
  <c r="I157" i="1"/>
  <c r="J157" i="1"/>
  <c r="K157" i="1" s="1"/>
  <c r="I158" i="1"/>
  <c r="J158" i="1"/>
  <c r="K158" i="1" s="1"/>
  <c r="I159" i="1"/>
  <c r="J159" i="1"/>
  <c r="K159" i="1" s="1"/>
  <c r="I160" i="1"/>
  <c r="J160" i="1"/>
  <c r="K160" i="1" s="1"/>
  <c r="I161" i="1"/>
  <c r="J161" i="1"/>
  <c r="K161" i="1" s="1"/>
  <c r="I162" i="1"/>
  <c r="J162" i="1"/>
  <c r="K162" i="1" s="1"/>
  <c r="I163" i="1"/>
  <c r="J163" i="1"/>
  <c r="K163" i="1" s="1"/>
  <c r="I164" i="1"/>
  <c r="J164" i="1"/>
  <c r="K164" i="1" s="1"/>
  <c r="I165" i="1"/>
  <c r="J165" i="1"/>
  <c r="K165" i="1" s="1"/>
  <c r="I166" i="1"/>
  <c r="J166" i="1"/>
  <c r="K166" i="1" s="1"/>
  <c r="I167" i="1"/>
  <c r="J167" i="1"/>
  <c r="K167" i="1" s="1"/>
  <c r="I168" i="1"/>
  <c r="J168" i="1"/>
  <c r="K168" i="1" s="1"/>
  <c r="I169" i="1"/>
  <c r="J169" i="1"/>
  <c r="K169" i="1" s="1"/>
  <c r="I170" i="1"/>
  <c r="J170" i="1"/>
  <c r="K170" i="1" s="1"/>
  <c r="I171" i="1"/>
  <c r="J171" i="1"/>
  <c r="K171" i="1" s="1"/>
  <c r="I172" i="1"/>
  <c r="J172" i="1"/>
  <c r="K172" i="1" s="1"/>
  <c r="I173" i="1"/>
  <c r="J173" i="1"/>
  <c r="K173" i="1" s="1"/>
  <c r="I174" i="1"/>
  <c r="J174" i="1"/>
  <c r="K174" i="1" s="1"/>
  <c r="I175" i="1"/>
  <c r="J175" i="1"/>
  <c r="K175" i="1" s="1"/>
  <c r="I176" i="1"/>
  <c r="J176" i="1"/>
  <c r="K176" i="1" s="1"/>
  <c r="I177" i="1"/>
  <c r="J177" i="1"/>
  <c r="K177" i="1" s="1"/>
  <c r="I178" i="1"/>
  <c r="J178" i="1"/>
  <c r="K178" i="1" s="1"/>
  <c r="I179" i="1"/>
  <c r="J179" i="1"/>
  <c r="K179" i="1" s="1"/>
  <c r="I180" i="1"/>
  <c r="J180" i="1"/>
  <c r="K180" i="1" s="1"/>
  <c r="I181" i="1"/>
  <c r="J181" i="1"/>
  <c r="K181" i="1" s="1"/>
  <c r="I182" i="1"/>
  <c r="J182" i="1"/>
  <c r="K182" i="1" s="1"/>
  <c r="I183" i="1"/>
  <c r="J183" i="1"/>
  <c r="K183" i="1" s="1"/>
  <c r="I184" i="1"/>
  <c r="J184" i="1"/>
  <c r="K184" i="1" s="1"/>
  <c r="I185" i="1"/>
  <c r="J185" i="1"/>
  <c r="K185" i="1" s="1"/>
  <c r="I186" i="1"/>
  <c r="J186" i="1"/>
  <c r="K186" i="1" s="1"/>
  <c r="I187" i="1"/>
  <c r="J187" i="1"/>
  <c r="K187" i="1" s="1"/>
  <c r="J77" i="1"/>
  <c r="I77" i="1"/>
  <c r="I69" i="1"/>
  <c r="J69" i="1"/>
  <c r="K69" i="1" s="1"/>
  <c r="J68" i="1"/>
  <c r="I68" i="1"/>
  <c r="I63" i="1"/>
  <c r="J63" i="1"/>
  <c r="K63" i="1" s="1"/>
  <c r="J62" i="1"/>
  <c r="I62" i="1"/>
  <c r="J57" i="1"/>
  <c r="K57" i="1" s="1"/>
  <c r="I57" i="1"/>
  <c r="J56" i="1"/>
  <c r="K56" i="1" s="1"/>
  <c r="I56" i="1"/>
  <c r="J55" i="1"/>
  <c r="K55" i="1" s="1"/>
  <c r="I55" i="1"/>
  <c r="J54" i="1"/>
  <c r="K54" i="1" s="1"/>
  <c r="I54" i="1"/>
  <c r="J53" i="1"/>
  <c r="K53" i="1" s="1"/>
  <c r="I53" i="1"/>
  <c r="J52" i="1"/>
  <c r="K52" i="1" s="1"/>
  <c r="I52" i="1"/>
  <c r="J51" i="1"/>
  <c r="K51" i="1" s="1"/>
  <c r="I51" i="1"/>
  <c r="J50" i="1"/>
  <c r="K50" i="1" s="1"/>
  <c r="I50" i="1"/>
  <c r="J49" i="1"/>
  <c r="K49" i="1" s="1"/>
  <c r="I49" i="1"/>
  <c r="J48" i="1"/>
  <c r="K48" i="1" s="1"/>
  <c r="I48" i="1"/>
  <c r="J47" i="1"/>
  <c r="K47" i="1" s="1"/>
  <c r="I47" i="1"/>
  <c r="J46" i="1"/>
  <c r="K46" i="1" s="1"/>
  <c r="I46" i="1"/>
  <c r="J45" i="1"/>
  <c r="K45" i="1" s="1"/>
  <c r="I45" i="1"/>
  <c r="J44" i="1"/>
  <c r="K44" i="1" s="1"/>
  <c r="I44" i="1"/>
  <c r="J43" i="1"/>
  <c r="K43" i="1" s="1"/>
  <c r="I43" i="1"/>
  <c r="J42" i="1"/>
  <c r="K42" i="1" s="1"/>
  <c r="I42" i="1"/>
  <c r="J41" i="1"/>
  <c r="K41" i="1" s="1"/>
  <c r="I41" i="1"/>
  <c r="J40" i="1"/>
  <c r="K40" i="1" s="1"/>
  <c r="I40" i="1"/>
  <c r="J39" i="1"/>
  <c r="K39" i="1" s="1"/>
  <c r="I39" i="1"/>
  <c r="J38" i="1"/>
  <c r="K38" i="1" s="1"/>
  <c r="I38" i="1"/>
  <c r="J37" i="1"/>
  <c r="K37" i="1" s="1"/>
  <c r="I37" i="1"/>
  <c r="J36" i="1"/>
  <c r="K36" i="1" s="1"/>
  <c r="I36" i="1"/>
  <c r="J35" i="1"/>
  <c r="K35" i="1" s="1"/>
  <c r="I35" i="1"/>
  <c r="J34" i="1"/>
  <c r="K34" i="1" s="1"/>
  <c r="I34" i="1"/>
  <c r="J33" i="1"/>
  <c r="K33" i="1" s="1"/>
  <c r="I33" i="1"/>
  <c r="J32" i="1"/>
  <c r="K32" i="1" s="1"/>
  <c r="I32" i="1"/>
  <c r="J31" i="1"/>
  <c r="K31" i="1" s="1"/>
  <c r="I31" i="1"/>
  <c r="J30" i="1"/>
  <c r="K30" i="1" s="1"/>
  <c r="I30" i="1"/>
  <c r="J29" i="1"/>
  <c r="K29" i="1" s="1"/>
  <c r="I29" i="1"/>
  <c r="J28" i="1"/>
  <c r="K28" i="1" s="1"/>
  <c r="I28" i="1"/>
  <c r="J27" i="1"/>
  <c r="K27" i="1" s="1"/>
  <c r="I27" i="1"/>
  <c r="J26" i="1"/>
  <c r="K26" i="1" s="1"/>
  <c r="I26" i="1"/>
  <c r="J25" i="1"/>
  <c r="K25" i="1" s="1"/>
  <c r="I25" i="1"/>
  <c r="J24" i="1"/>
  <c r="K24" i="1" s="1"/>
  <c r="I24" i="1"/>
  <c r="J23" i="1"/>
  <c r="K23" i="1" s="1"/>
  <c r="I23" i="1"/>
  <c r="J22" i="1"/>
  <c r="K22" i="1" s="1"/>
  <c r="I22" i="1"/>
  <c r="J21" i="1"/>
  <c r="K21" i="1" s="1"/>
  <c r="I21" i="1"/>
  <c r="J20" i="1"/>
  <c r="K20" i="1" s="1"/>
  <c r="I20" i="1"/>
  <c r="J19" i="1"/>
  <c r="K19" i="1" s="1"/>
  <c r="I19" i="1"/>
  <c r="J18" i="1"/>
  <c r="K18" i="1" s="1"/>
  <c r="I18" i="1"/>
  <c r="J17" i="1"/>
  <c r="K17" i="1" s="1"/>
  <c r="I17" i="1"/>
  <c r="J16" i="1"/>
  <c r="K16" i="1" s="1"/>
  <c r="I16" i="1"/>
  <c r="J15" i="1"/>
  <c r="K15" i="1" s="1"/>
  <c r="I15" i="1"/>
  <c r="J14" i="1"/>
  <c r="K14" i="1" s="1"/>
  <c r="I14" i="1"/>
  <c r="J13" i="1"/>
  <c r="K13" i="1" s="1"/>
  <c r="I13" i="1"/>
  <c r="J12" i="1"/>
  <c r="K12" i="1" s="1"/>
  <c r="I12" i="1"/>
  <c r="J11" i="1"/>
  <c r="K11" i="1" s="1"/>
  <c r="I11" i="1"/>
  <c r="J10" i="1"/>
  <c r="K10" i="1" s="1"/>
  <c r="I10" i="1"/>
  <c r="J9" i="1"/>
  <c r="K9" i="1" s="1"/>
  <c r="I9" i="1"/>
  <c r="J8" i="1"/>
  <c r="K8" i="1" s="1"/>
  <c r="I8" i="1"/>
  <c r="J7" i="1"/>
  <c r="K7" i="1" s="1"/>
  <c r="I7" i="1"/>
  <c r="J6" i="1"/>
  <c r="K6" i="1" s="1"/>
  <c r="I6" i="1"/>
  <c r="J5" i="1"/>
  <c r="K5" i="1" s="1"/>
  <c r="I5" i="1"/>
  <c r="J4" i="1"/>
  <c r="K4" i="1" s="1"/>
  <c r="I4" i="1"/>
  <c r="K400" i="1" l="1"/>
  <c r="K414" i="1" s="1"/>
  <c r="J388" i="1"/>
  <c r="J394" i="1"/>
  <c r="K392" i="1"/>
  <c r="K394" i="1" s="1"/>
  <c r="J330" i="1"/>
  <c r="J382" i="1"/>
  <c r="K386" i="1"/>
  <c r="K388" i="1" s="1"/>
  <c r="J368" i="1"/>
  <c r="K380" i="1"/>
  <c r="K382" i="1" s="1"/>
  <c r="J376" i="1"/>
  <c r="K372" i="1"/>
  <c r="K376" i="1" s="1"/>
  <c r="J345" i="1"/>
  <c r="K366" i="1"/>
  <c r="K368" i="1" s="1"/>
  <c r="J362" i="1"/>
  <c r="K357" i="1"/>
  <c r="K362" i="1" s="1"/>
  <c r="J353" i="1"/>
  <c r="K349" i="1"/>
  <c r="K353" i="1" s="1"/>
  <c r="K342" i="1"/>
  <c r="K345" i="1" s="1"/>
  <c r="J324" i="1"/>
  <c r="J338" i="1"/>
  <c r="K334" i="1"/>
  <c r="K338" i="1" s="1"/>
  <c r="K328" i="1"/>
  <c r="K330" i="1" s="1"/>
  <c r="J318" i="1"/>
  <c r="K322" i="1"/>
  <c r="K324" i="1" s="1"/>
  <c r="K313" i="1"/>
  <c r="K318" i="1" s="1"/>
  <c r="J307" i="1"/>
  <c r="J277" i="1"/>
  <c r="K281" i="1"/>
  <c r="K307" i="1" s="1"/>
  <c r="K271" i="1"/>
  <c r="K277" i="1" s="1"/>
  <c r="J247" i="1"/>
  <c r="J267" i="1"/>
  <c r="K263" i="1"/>
  <c r="K267" i="1" s="1"/>
  <c r="J259" i="1"/>
  <c r="J232" i="1"/>
  <c r="K251" i="1"/>
  <c r="K259" i="1" s="1"/>
  <c r="J240" i="1"/>
  <c r="J70" i="1"/>
  <c r="K236" i="1"/>
  <c r="K240" i="1" s="1"/>
  <c r="K244" i="1"/>
  <c r="K247" i="1" s="1"/>
  <c r="J226" i="1"/>
  <c r="K215" i="1"/>
  <c r="K226" i="1" s="1"/>
  <c r="K230" i="1"/>
  <c r="K232" i="1" s="1"/>
  <c r="J209" i="1"/>
  <c r="K202" i="1"/>
  <c r="K209" i="1" s="1"/>
  <c r="J197" i="1"/>
  <c r="K197" i="1"/>
  <c r="J188" i="1"/>
  <c r="K77" i="1"/>
  <c r="K188" i="1" s="1"/>
  <c r="J64" i="1"/>
  <c r="K68" i="1"/>
  <c r="K70" i="1" s="1"/>
  <c r="K62" i="1"/>
  <c r="K64" i="1" s="1"/>
  <c r="K58" i="1"/>
  <c r="J58" i="1"/>
</calcChain>
</file>

<file path=xl/sharedStrings.xml><?xml version="1.0" encoding="utf-8"?>
<sst xmlns="http://schemas.openxmlformats.org/spreadsheetml/2006/main" count="1055" uniqueCount="377">
  <si>
    <r>
      <t>P</t>
    </r>
    <r>
      <rPr>
        <b/>
        <sz val="10"/>
        <color theme="1"/>
        <rFont val="Calibri"/>
        <family val="2"/>
        <charset val="238"/>
        <scheme val="minor"/>
      </rPr>
      <t>akiet 1 -dopuszcza się przystąpienie do poszczególnych pozycji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(24 msc)</t>
    </r>
  </si>
  <si>
    <t>Lp</t>
  </si>
  <si>
    <t>Opis produktu</t>
  </si>
  <si>
    <t>Nazwa handlowa/Postać/Wielkość opakowania</t>
  </si>
  <si>
    <t>Producent/nr świadectwa rejestracji</t>
  </si>
  <si>
    <t>Jedn.    miary</t>
  </si>
  <si>
    <t>Ilość</t>
  </si>
  <si>
    <t>Cena jedn. netto w zł</t>
  </si>
  <si>
    <t>VAT %</t>
  </si>
  <si>
    <t>Cena jedn. brutto w zł</t>
  </si>
  <si>
    <t>Wartość ogółem netto w zł</t>
  </si>
  <si>
    <t>Wartość ogółem brutto w zł</t>
  </si>
  <si>
    <t xml:space="preserve">Kod EAN </t>
  </si>
  <si>
    <t>1 ml roztworu do wstrzykiwań zawiera 0,2 mg tropikamidu, 3,1 mg fenylefryny chlorowodorku i 10 mg lidokainy chlorowodorku. Op a 20 amp</t>
  </si>
  <si>
    <t>op</t>
  </si>
  <si>
    <t>Adenosine roztw do wstrz 6mg/2ml 6 fiolek 2ml</t>
  </si>
  <si>
    <t>Albumin human rozt do inf doż (20%) 200mg/ml opakowania a  100ml</t>
  </si>
  <si>
    <t>ml</t>
  </si>
  <si>
    <t>Ampicillinum 1000 mg, inj 1 fiolka</t>
  </si>
  <si>
    <t xml:space="preserve">Aqua pro injectione inj poj 500ml butelka  z 2 niezależnymi portami </t>
  </si>
  <si>
    <t>szt</t>
  </si>
  <si>
    <t>Argipresyna 40 j.m./2 ml koncentrat do sporzadzania roztworu do infuzji op. 5 amp a 2ml</t>
  </si>
  <si>
    <t>op.</t>
  </si>
  <si>
    <t>Asparginian ornityny 3g. Gran do sporz. Roztw. Dost.  Op a 30 saszetek</t>
  </si>
  <si>
    <t>Budesonide zaw do inhal z nebulizatora 500ug/ml 20 poj 2ml</t>
  </si>
  <si>
    <t>Calcio gluconato roztwór do infuzji 1000mg/10ml 50 ampułek</t>
  </si>
  <si>
    <t>Calcium chloratum 67mg/ml x10ml op a 10 amp</t>
  </si>
  <si>
    <t>Cerebrolysinum 215,2 mg/ml rozt. d/wstrz, inf op. a 5 amp a10 ml</t>
  </si>
  <si>
    <t>Chlorowodorek ropiwakainy 200 mg/100 ml op. a 5 szt.</t>
  </si>
  <si>
    <t>Dapagliflozyna 10 mg op a 28 tabl</t>
  </si>
  <si>
    <t>Dwukomorowy worek  do żywienia pozajelitowego  do podawania drogą żył centralnych, o zawartości azotu 12,4 g i energii niebiałkowej 1050 kcal, objętość 1500 ml</t>
  </si>
  <si>
    <t>Fentanylum 0,5mg/10 ml, op a 50 amp</t>
  </si>
  <si>
    <t xml:space="preserve">Ferric hydroxide saccharated complex roztw do wstrz  w postaci  50mg/ml amp 2ml  op a 5  amp </t>
  </si>
  <si>
    <t>Fluconazole roztw do inf 200mg/100ml but 100ml, op a 10 butelek</t>
  </si>
  <si>
    <t>Flumazenil roztw do wstrz 0,5mg/5ml 5amp 5ml</t>
  </si>
  <si>
    <t>Formaldehydum 10% 1000g</t>
  </si>
  <si>
    <t>Glikopironium 43 mcg+ indakaterol 85 mcg proszek do inhalacji op. 30 kaps+ inhalator</t>
  </si>
  <si>
    <t>Idarucyzumab roztwór do wstrzykiwań lub infuzji 2,5 g/50 ml op 2 fiolki 50 ml</t>
  </si>
  <si>
    <t>Ipratropium bromide + salbutamol   (0,5 mg + 2,5 mg) / 2,5ml op a 20 amp</t>
  </si>
  <si>
    <t>Izotoniczny rozt elektrolitów do infuzji ( stężenie chlorków poniżej 100mmol/l) zawierajacy w swoim składzie octan i glukonian sodu, p pH ok.7,4, osmolarność w przyblizeniu 295mOsmol/l); mozliwość podawania przed, w trakcie lub po przetoczeniu krwi worek 500ml</t>
  </si>
  <si>
    <t>Jodixanol roztw do wstrz doż, dotetn i do kanału kręgowego 320mgJ/653mg poj 50ml, 100 lub 200ml</t>
  </si>
  <si>
    <t>Lactobacillus plantarum 299 v-10miliarów CFU kaps, op a 20 szt</t>
  </si>
  <si>
    <t>Lactobacillus rhamnosus kaps . Min 10 miliardów CFU , op. 10 szt.</t>
  </si>
  <si>
    <t>Levofloxacin 5mg/ml opakowanie butelka 50ml. Op a 10 butelek</t>
  </si>
  <si>
    <t>Lewetyracetam konc do sporządzania roztw do infusji 100mg/ml fiol a 5 ml op a 10 szt</t>
  </si>
  <si>
    <t>Linezolid 2mg/ml buteka  a 300ml. Opakowanie a 10 butelek.</t>
  </si>
  <si>
    <t xml:space="preserve">Mannitol roztw do inf 200mg/ml poj 100ml opakowanie szklane </t>
  </si>
  <si>
    <t>Membrana kolagenowa pochodząca z osierdzia wołowego 30mmx40mm a 1 szt</t>
  </si>
  <si>
    <t>Meropenem 1 g op a 10 szt.</t>
  </si>
  <si>
    <t>Octreotide roztw. do wstrzyk lub konc do sporz roztw do inf 100 mcg/ml , op 5 amp 1 ml</t>
  </si>
  <si>
    <t>Paracetamol roztw do inf 1000mg/100ml but. 100ml</t>
  </si>
  <si>
    <t>Phytomenadione roztw do wstrz 10mg/ml 10amp 1ml</t>
  </si>
  <si>
    <t>Preparat multiwitaminowy zawierający komplet 13 witamin : rozpuszczalnych w wodzie oraz tłuszczach w tym Wit. K do suplementacji żywienia pozajelitowgo ( możliwość podaży w osobnym wlewie informacja w CHPL). Op a 10 fiolek</t>
  </si>
  <si>
    <t xml:space="preserve">Produkt do szybkiego zageszczenia płynów ( napojów i pokarmów). Zawierający gumę ksantonowa i gumę guar, maltodekstryny, nie zawierający skrobii,  glutenu oraz laktozy ) Produkt dedykowany dla pacjentow z dysfagią. Energetycznośc 2.9 kcal na 1 g.  Opakowanie  a 175 g </t>
  </si>
  <si>
    <t>Proszek do sporządzania roztworu doustnego w dwóch saszetkach, zawierających : saszetka A: makrogol, siarczan sodu oraz simeticon , saszetka B: cytrynian sodu, kwas cytrynowy, chlorek sodu oraz chlorek potasu. op  X 8 saszetek (4 saszetki a oraz 4 saszetki B)</t>
  </si>
  <si>
    <t>Proszek i rozpuszczalnik do sporzadzania roztworu  do wstrzykoiwań, koncentrat wszystkich ludzkich czynników zespołu protrombiny II VII, IX, X, 500-600 j.m. , fiolka 20 ml z systemem transferowym op. 1 zestaw</t>
  </si>
  <si>
    <t>j.m.</t>
  </si>
  <si>
    <t>Rifaximin tabl pow 200mg 28 szt</t>
  </si>
  <si>
    <t>Riwaroksaban 20mg tabl op a 100 szt</t>
  </si>
  <si>
    <t>Sachcharomyces Boulardii 250mg  op a 20 kaps ( rejestracja jako lek)</t>
  </si>
  <si>
    <t>Siarczan protaminy 1% roztwór do wstrzyknięc dożylnych 10 mg/ml amp a 5 ml, op. a 10 amp,</t>
  </si>
  <si>
    <t>Sterylny wolny od pirogenów heparynizowany roztwór soli do irygacji, 1 ml zawiera heparyne sodową 100 IU, chlorek sodu 9 mg oraz aqua ad iniectabilia q.s. op 10 amp. X 5 ml</t>
  </si>
  <si>
    <t>Sterylny, jednorazowy, samoprzylepny opatrunek z "kieszeni a" przeznaczony do ochrony wszystkich rodzaj ow cewników. Wykonany z oddychajacej wlokniny, kieszonka wykonana z nienasiąkliwego materialu, rozmiar 8x7,5cm op a 25 szt</t>
  </si>
  <si>
    <t>Teicoplanin proszek i rozp do przyg roztw do wstrz i infuzji 400mg 1 fiol + rozp</t>
  </si>
  <si>
    <t>Tiotropium 2,5 mcg+ olodaterol 2,5 mcg roztwór do inhalacji wklad 30 dawek + inhalator</t>
  </si>
  <si>
    <t>Tobramycin + dexamethason kr do oczu a 5 ml</t>
  </si>
  <si>
    <t>Tobramycin 3mg/ml roztw do inf but 80ml  a 10 but</t>
  </si>
  <si>
    <t>Tramadol h/chloride roztw do wstrz 50mg/ml  op. 5amp[ 1ml</t>
  </si>
  <si>
    <t>Tranexamid acid roztw do wstrz 500mg/5ml op a 5amp 5ml</t>
  </si>
  <si>
    <t>Valgancyclovir proszek do sporzadzania roztworu doustnego 50 mg/ml op a 12 g</t>
  </si>
  <si>
    <t>Voriconazole pr do przyg konc do sporz roztw do inf doż 200mg 1 fiol</t>
  </si>
  <si>
    <t>Zesatw zawierajacy alergeny: kontrole dodatnia, kontrola ujemna, Alternaria, Pies, Żyto zwyczajne. Dermatophagoides farinae, Dermatophagoides pteron., Olcha, Leszczyna Pospolita, Bylica, Mieszkanka Traw, Kot, Brzoza Brodawkowata</t>
  </si>
  <si>
    <t>zest</t>
  </si>
  <si>
    <t>Razem</t>
  </si>
  <si>
    <t>Pakiet 2 (24 msc)</t>
  </si>
  <si>
    <t>Nazwa produktu/postać/wielkość opakowania</t>
  </si>
  <si>
    <t>Producent/ Nr świad.rej.</t>
  </si>
  <si>
    <t>Kod Ean</t>
  </si>
  <si>
    <t xml:space="preserve">Myfortic, 180 mg, tabl.dojelit.,120 szt,bl(12x10) lub rownoważne </t>
  </si>
  <si>
    <t xml:space="preserve">Myfortic, 360 mg, tabl.dojelit.,120 szt,bl(12x10) lub rownoważne </t>
  </si>
  <si>
    <t xml:space="preserve">Wartość ogółem brutto: </t>
  </si>
  <si>
    <t>Słownie:</t>
  </si>
  <si>
    <t>Pakiet 3 (24 msc)</t>
  </si>
  <si>
    <t xml:space="preserve">Mycophenolate mofetil Accord 250mg op a 100 kaps lub rownoważne </t>
  </si>
  <si>
    <t xml:space="preserve">Mycophenolate mofetil Accord 500 mg op a 50 tabl lub rownoważne </t>
  </si>
  <si>
    <t>* za równoważny uważa się produkt który posiada taki sam skład jakościowy i ilościowy substancji pomocniczych (dotyczy pakietu 2 i 3)</t>
  </si>
  <si>
    <t>Pakiet 4  (24 msc)</t>
  </si>
  <si>
    <t>Acenocumarolum 1 mg tabl., op a 60 szt</t>
  </si>
  <si>
    <t>Aciclovir 200mg 30szt</t>
  </si>
  <si>
    <t>Aciclovir 800mg 30szt</t>
  </si>
  <si>
    <t>Akritoin/Furagin/Furazidin tabl 50mg 30szt</t>
  </si>
  <si>
    <t>Allopurinol 100mg tabl 50szt</t>
  </si>
  <si>
    <t>Allopurinol 300mg tabl 30szt</t>
  </si>
  <si>
    <t xml:space="preserve">Alprazolam tabl 0,25mg 30szt . </t>
  </si>
  <si>
    <t>Amicacin roztw do wstrz i inf 250mg/2ml 1 fiol 2ml</t>
  </si>
  <si>
    <t>Azathioprine 50mg tabl 50szt</t>
  </si>
  <si>
    <t>Benserazide, Levodopa kaps 250 100szt</t>
  </si>
  <si>
    <t>Betamethasone dipropionate, Clotrimazole, Gentamycin sulphate maść tuba 15g</t>
  </si>
  <si>
    <t>Betaxolol krople do oczu 5 mg/ml  but. 5 ml</t>
  </si>
  <si>
    <t xml:space="preserve">Bromek piridostygminy 60 mg op a 150 tabl </t>
  </si>
  <si>
    <t>Bromhexine hydrochloride tabl 8mg 40szt</t>
  </si>
  <si>
    <t>Bupivacaine roztw do wstrz 5mg/ml 4ml 5szt</t>
  </si>
  <si>
    <t>Buprenorphine tabl podjęzykowe 0,2mg 30szt</t>
  </si>
  <si>
    <t>Carbamazepine tabl o przedłuzonym/zmodyfikowanym uwalnianiu 200mg 50szt</t>
  </si>
  <si>
    <t>Carbamazepinum tabl o przedł. Uwaln. 300mg, op a 50 tabl</t>
  </si>
  <si>
    <t>Carbamazepinum tabl o przedł. Uwaln. 600mg, op a 50 tabl</t>
  </si>
  <si>
    <t>Cefuroxime axetil tabl  500mg 10szt</t>
  </si>
  <si>
    <t>Chklorowodorek itoprydu 50 mg X 40 szt.</t>
  </si>
  <si>
    <t>Chlorchina 250 mg op a 30 tabl</t>
  </si>
  <si>
    <t>Chlorquinaldol, Metronidazole tabl dopochwowe 10szt</t>
  </si>
  <si>
    <t>Cilostazol  100 mg tabl op. a 30 szt</t>
  </si>
  <si>
    <t>Citalopram 20mg 28szt</t>
  </si>
  <si>
    <t>Cyanocobalamin roztw do wstrz 1000ug/2ml 5amp 2ml</t>
  </si>
  <si>
    <t>Dabigatran etexilate kaps twarde 110mg 180szt</t>
  </si>
  <si>
    <t>Dabigatran etexilate kaps twarde 150mg 180szt</t>
  </si>
  <si>
    <t>Dimenhydrinate tabl 50mg 5szt</t>
  </si>
  <si>
    <t>Doxepin kaps 10mg 30szt</t>
  </si>
  <si>
    <t>Doxepin kaps 25mg 30szt</t>
  </si>
  <si>
    <t>Empagliflozyna 10 mg op a 30 tabl</t>
  </si>
  <si>
    <t>Erdocysteinum 300 mg kaps op x 20 szt</t>
  </si>
  <si>
    <t>Escitalopram 10 mg, op a 28 tabl</t>
  </si>
  <si>
    <t>Espmeprazol tabl dojel 20 mg X 56 szt</t>
  </si>
  <si>
    <t>Etylefryna krople doustne 15g</t>
  </si>
  <si>
    <t>Ezetynib 10 mg op a 56 tabl</t>
  </si>
  <si>
    <t>Fenofibrat 200 mg op a 30 szt</t>
  </si>
  <si>
    <t>Fenofibrat 215 mg op a 30 szt</t>
  </si>
  <si>
    <t>Fenofibrat 267 mg op a 30 kaps</t>
  </si>
  <si>
    <t>Fenoterol h/bromide aer wziewny roztw 100ug/dawka 200 dawek 10ml</t>
  </si>
  <si>
    <t>Fenoterol h/bromide, Ipratropium bromide pł do inhal z nebulizatora but 20ml</t>
  </si>
  <si>
    <t>Folic acid 15mg tabl 30szt</t>
  </si>
  <si>
    <t>Folic acid 5mg tabl 30szt</t>
  </si>
  <si>
    <t>Fosfomycin a 2g  roztw do inf a 50 ml a 10 butelek</t>
  </si>
  <si>
    <t>Fosfomycin a 4 g roztw do inf a 100 ml  op a 10 butelek</t>
  </si>
  <si>
    <t>Glucagon hydrochloride prosz i rozp do sporz roztw do wstrz 1mg 1fiol+ amp-strz</t>
  </si>
  <si>
    <t>Glucosum 20 % amp. Op a 10 szt</t>
  </si>
  <si>
    <t>Hydrocortisone acetate, Oxytetracycline masc tuba 10g</t>
  </si>
  <si>
    <t>Ipratropium bromide aer wziewny, roztw 20ug/dawkę 200 dawek-10ml</t>
  </si>
  <si>
    <t>Isosorbide mononitrate 20 mg x 60 szt</t>
  </si>
  <si>
    <t>Kanagliflozyna 100 mg op a 30 tabl</t>
  </si>
  <si>
    <t>Kwas alfaliponowy 600 mg op a 30 szt</t>
  </si>
  <si>
    <t>Kwas tioktynowy 600mg/50 ml op a 10 fiolek</t>
  </si>
  <si>
    <t>Kwetaiapina  50 mg tabl o przedł uwal op a 30 szt.</t>
  </si>
  <si>
    <t>Lamotrigine 100mg 30 tabl</t>
  </si>
  <si>
    <t>Lamotrigine 25mg 30 tabl</t>
  </si>
  <si>
    <t>Lamotrigine 50mg 30 tabl</t>
  </si>
  <si>
    <t>Levetiracetam tabl powl 500mg 50 szt</t>
  </si>
  <si>
    <t>Levomepromazyna 25 mg tabl powl a 50 szt</t>
  </si>
  <si>
    <t>Levothyroxine sodium tabl 100ug 50 szt</t>
  </si>
  <si>
    <t>Lewotyroksyna 112 uq op a 50 tabl</t>
  </si>
  <si>
    <t>Lewotyroksyna 125 uq op a 50 szt</t>
  </si>
  <si>
    <t>Lewotyroksyna 150 uq op a 50 szt</t>
  </si>
  <si>
    <t>Lewotyroksyna 25 uq op a 50 szt</t>
  </si>
  <si>
    <t>Lewotyroksyna 75uq op a 50 szt</t>
  </si>
  <si>
    <t>Lewotyroksyna 88 uq op a 50 tabl</t>
  </si>
  <si>
    <t>Lidocaine+ Plirocaine(25 mg+25 mg)/g krem tuba 30 g</t>
  </si>
  <si>
    <t>Linagliptyna 5mg op a 28 tabl</t>
  </si>
  <si>
    <t>Lisinopril tabl 20mg 28 szt</t>
  </si>
  <si>
    <t>Mesalazinum 1g czopki op a 14 szt</t>
  </si>
  <si>
    <t>Metyloprednizolon tabl 4mg op a 30 szt</t>
  </si>
  <si>
    <t>Mianserin h/chloride tabl 10mg 30 szt</t>
  </si>
  <si>
    <t>Midodryna 2,5mg, op a 20 tabl</t>
  </si>
  <si>
    <t>Mirtazapine tabl ulegające rozpadowi w jamie ustnej 15mg 30szt</t>
  </si>
  <si>
    <t>Molsidomine tabl 2mg 30szt</t>
  </si>
  <si>
    <t>Moxifloxacil kr do oczu roztw 5mg/ml but 5ml</t>
  </si>
  <si>
    <t>Nicergoline tabl 10mg 30szt</t>
  </si>
  <si>
    <t>Nicergoline tabl powl 30mg 30 szt</t>
  </si>
  <si>
    <t>Nystatyna tabl dopochwowe 100000 j. op. a 10 szt.</t>
  </si>
  <si>
    <t>Olanzapin tabl 5mg op a 28 tabl</t>
  </si>
  <si>
    <t>Oseltamiviw 70mg kaps op a 10 szt</t>
  </si>
  <si>
    <t>Penicylina fenoksymetylowa 1,5 mln j. m. tabl. powl op. a 12  szt</t>
  </si>
  <si>
    <t>Prednisone tabl 20mg op a 20szt</t>
  </si>
  <si>
    <t>Prednisone tabl 5mg op a100szt</t>
  </si>
  <si>
    <t>Propranolol h/chloride tabl 10mg op a 50szt</t>
  </si>
  <si>
    <t>Propranolol hydrochloride roztw do wstrz 1mg/ml 10amp 1ml</t>
  </si>
  <si>
    <t>Pyridoxine tabl 50mg 50szt</t>
  </si>
  <si>
    <t>Rifampicyna 150 mg+izoniazyd 100 mg, kaps. op. a100 szt</t>
  </si>
  <si>
    <t>Rifampicyna 300 mg+izoniazyd 150 mg, kaps. op. a100 szt</t>
  </si>
  <si>
    <t>Saksagliptyna 5 mg op a 30 tabl</t>
  </si>
  <si>
    <t>Salbutamol inj 0,5mg/1ml op a 10 amp</t>
  </si>
  <si>
    <t>Sertraline 50mg 28szt</t>
  </si>
  <si>
    <t>Simeticon krople doustn. 100mg/ml op a 30 ml</t>
  </si>
  <si>
    <t>Sitagliptyna 100 mg op a 28 tabl</t>
  </si>
  <si>
    <t>Sól wapniowa zofenoprylu 7,5 mg tabl powl op 30 szt</t>
  </si>
  <si>
    <t>Sulodeksyd kaps miękkie 250 LSU op. x 50 kaps.</t>
  </si>
  <si>
    <t>Tabl powl zawierające w swoim składzie 48 mg jonów magnezu w postaci mleczanu magnezu oraz 5 mg chlorowodorku pirydoksyny op x 50 szt, (rejestracja jako lek)</t>
  </si>
  <si>
    <t>Tabletki o przedłuzonym uwalnianiu zawierające 391 mg jonów potasu op x 60 szt.</t>
  </si>
  <si>
    <t>Tamsulosyna 0,4mg kaps o przedł uwal op a 30 szt</t>
  </si>
  <si>
    <t>Teofilina 150 mg tabl. o przedł. uwalnianiu op. 50 szt</t>
  </si>
  <si>
    <t>Teophyllinum 20mg/ml fiol 10ml op a 5 amp</t>
  </si>
  <si>
    <t>Tetracyclina 250 mg tabl powl a 16 szt.</t>
  </si>
  <si>
    <t>Torasemide tabl 200 mg 20 szt</t>
  </si>
  <si>
    <t>Tramadol 37,5mg + Paracetamol 375 mg op a 30 szt</t>
  </si>
  <si>
    <t>Tramadol 75mg + Paracetamol 650 mg op a 30 szt</t>
  </si>
  <si>
    <t>Trazodone h/chloride 75mg tabl o przedł uwalnianiu</t>
  </si>
  <si>
    <t>Tymonacyk 100mg op a 30 szt</t>
  </si>
  <si>
    <t>Valsartanum 80 mg, op a 28 tabl</t>
  </si>
  <si>
    <t>Verapamil h/chloride tabl 120mg 20szt</t>
  </si>
  <si>
    <t>Wildagliptyna 50mg a 28 tabl</t>
  </si>
  <si>
    <t>Pakiet 5 (24 msc)</t>
  </si>
  <si>
    <t xml:space="preserve">Opis produktu </t>
  </si>
  <si>
    <t>Aciclovir inj op a 5 amp</t>
  </si>
  <si>
    <t>Ambrohexal inj 15mg/2ml op a 10 amp</t>
  </si>
  <si>
    <t>Hydrocortisone 20mg tabl</t>
  </si>
  <si>
    <t>Hydrocortisone proszek i rozp do przyg roztw do wstrz lub inf doz 100mg 5 fiol + 5 amp rozp</t>
  </si>
  <si>
    <t>Hydrocortisonum proszek i rozp do przyg roztw do wstrz lub inf doz 25mg 5 fiol + 5 amp rozp</t>
  </si>
  <si>
    <t>Pakiet 6 (24 msc)</t>
  </si>
  <si>
    <t>Insulina Apidra Solostar, 300 j.m. / 3 ml, iniekcje (pen), 5 szt. Lub równowazne</t>
  </si>
  <si>
    <t>Insulina Lispro Sanofi, 300 jm/3 ml, injekcje (pen), 10 szt. Lub rónoważny</t>
  </si>
  <si>
    <t>Insulinum Lantus SoloStar, iniekcje, 300 j.m./3 ml, 5 wstrzykiwaczy lub rownoważne</t>
  </si>
  <si>
    <t>Insuman Basal SoloStar, 300jm/3ml, zawiesina do wstrzykiwań (pen), 5 szt. Lub rówoważne</t>
  </si>
  <si>
    <t>Insuman Comb 25 SoloStar, 300j.m./3ml, zawiesina do wstrzyknięć (pen), 5 szt.  Lub rówoważne</t>
  </si>
  <si>
    <t>Insuman Rapid SoloStar, 300jm/3ml, roztwór do wstrzykiwań (pen), 5 szt. Lub równowazny</t>
  </si>
  <si>
    <t>Toujeo SoloStar, 300 j.m./ml; 1,5ml, roztwór do wstrzyknięć, 10 wstrzykiwaczy lub równowazny</t>
  </si>
  <si>
    <t>*</t>
  </si>
  <si>
    <t>Produkt równoważny do pakietu 6 oznacza produkt o takim samym skladzie, takich samych własciwościach farmakokinetycznych i farmakodynamicznych</t>
  </si>
  <si>
    <t>Pakiet 7 (24 msc)</t>
  </si>
  <si>
    <t>Miód manuka w tubce 25g</t>
  </si>
  <si>
    <t>Opatrunek alginowy z miodem manuka 10cm x 10 cm, op a 5 szt</t>
  </si>
  <si>
    <t>Opatrunek alginowy z miodem manuka 5cm x 5 cm, op a 5 szt</t>
  </si>
  <si>
    <t>Pianka poliuretanowa z adhezyjną wartwą silikonow 10cm x 10 cm, op a 10 szt</t>
  </si>
  <si>
    <t>Pianka poliuretanowa z adhezyjną wartwą silikonow 10cm x 20 cm, op a 10 szt</t>
  </si>
  <si>
    <t>Pianka poliuretanowa z adhezyjną wartwą silikonow 15cm x 15 cm, op a 10 szt</t>
  </si>
  <si>
    <t>Pianka poliuretanowa z adhezyjną wartwą silikonow 20cm x 20 cm, op a 10 szt</t>
  </si>
  <si>
    <t>Pianka poliuretanowa z adhezyjną wartwą silikonow 7,5cm x 7,5 cm, op a 10 szt</t>
  </si>
  <si>
    <t>Siatkowy opatrunek z miodem manuka 10 cm x 10 cm, op a 10 szt</t>
  </si>
  <si>
    <t>Wysoko absorpcyjny opatrunek z adhezyjną warstwą silikonową 10 cm x 10 cm, op a 10 szt</t>
  </si>
  <si>
    <t>Wysoko absorpcyjny opatrunek z adhezyjną warstwą silikonową 15 cm x 15 cm, op a 10 szt</t>
  </si>
  <si>
    <t>Pakiet 8 (24 msc)</t>
  </si>
  <si>
    <t>Środek dezynfekcyjny, płynny koncentrat
    na bazie glutaralu
    bakteriobójczy
    prątkobójczy
    grzybobójczy
    wirusobójczy
    w połączeniu z po 2 skuteczny wobec spor (włącznie z Clostridium difficile)
Do dezynfekcji endoskopów elastycznych w myjniach-dezynfektorach. Szczególnie przyjazny dla użytkownika z powodu łagodnego zapachu. Doskonała kompatybilność materiałowa, odpowiedni dla endoskopów wszystkich wiodących producentów. Nie zawiera formaldehydu oraz czwartorzędowych związków amoniowych. Znajduje się na liście produktów wirusobójczych IHO. Kompatybilny z poz nr 2 .Proces maszynowej dekontaminacji z poz. nr 2 spełniający  wymagania normy DIN EN ISO 15883-4 w zakresie redukcji drobnoustrojów większej niż 9 log. Op a 5 l .</t>
  </si>
  <si>
    <t xml:space="preserve">Środek myjący , płynny koncentrat
    na bazie związków alkalicznych - enzymów i środków powierzchniowo czynnych
Do mycia endoskopów elastycznych i wyposażenia endoskopowego w myjniach-dezynfektorach, jak również w kąpieli zanurzeniowej i ultradźwiękowej. Doskonałe działanie czyszczące. Spełniający aktualne zalecenia Instytutu Roberta Kocha (RKI) dotyczące reprocesowania wyrobów medycznych w celu zminimalizowania ryzyka przeniesienia zakażeń prowadzących do choroby Creutzfeldta-Jakoba (vCJD). Skuteczny w niskich temperaturach. Niskopieniący - działanie myjące nie jest zmniejszone przez tworzącą się pianę. Doskonała kompatybilność materiałowa, odpowiedni dla endoskopów wszystkich wiodących producentów.  Nie jest wymagane spłukiwanie jego roztworu roboczego przed maszynową dekontaminacją.
</t>
  </si>
  <si>
    <t>Pakiet 9 (24 msc)</t>
  </si>
  <si>
    <t>Dieta peptydowa, kompletna pod względem odżywczym, normokaloryczna, bezresztkowa, klinicznie wolna od laktozy, której źródło węglowodanów stanowią maltodekstryny, peptydowa 4g białka/100ml z serwatki (mieszanina wolnych aminokwasów i krótkołańcuhowych peptydów), niskotłuszczowa - 1,7g/100ml (tłuszcz obecny w postaci oleju roślinnego i średniołańcuchowych trójglicerydów - MCT), o osmolalności 455 mosmol/l, o opakowaniu 1000ml</t>
  </si>
  <si>
    <t>Dieta beztłuszczowa, hiperkaloryczna (1,5 kcal/ml) bogatobiałkowa, oparta na białku serwatkowym, źródłem węglowodanów są wolno wchłaniane maltodekstryny i sacharoza, niska zawartość fosforanów, bezresztkowa, bezglutenowa, klinicznie wolna od laktozy, zawartość białka 3,9g/100 ml, węglowodany 33,5g/100 ml, 11% energii z białka , o osmolarności 750 mOsm/l, w dwóch smakach: truskawkowy i jabłkowy, op 4X200 ml</t>
  </si>
  <si>
    <t>Dieta kompletna normokaloryczna (1 kcal/ml), żródłem białka jest wyłącznie białko sojowe (4g/100 ml), bezresztkowa, klinicznie wolna od laktozy, o osmolarności 250 mOsm/l, w opakowaniu 1000 ml</t>
  </si>
  <si>
    <t>Dieta peptydowa, kompletna pod względem odżywczym, normokaloryczna, bezresztkowa, klinicznie wolna od laktozy, której źródło węglowodanów stanowią maltodekstryny, peptydowa 4g białka/100ml z serwatki (mieszanina wolnych aminokwasów i krótkołańcuhowych peptydów), niskotłuszczowa - 1,7g/100ml (tłuszcz obecny w postaci oleju roślinnego i średniołańcuchowych trójglicerydów - MCT), o osmolalności 455 mosmol/l, o opakowaniu 500ml</t>
  </si>
  <si>
    <t>Pakiet 10 (24 msc)</t>
  </si>
  <si>
    <t>Methylprednisolone hemisuccinate proszek i rozp do przyg roztw do wstrz 40mg 1fiol 2-kom+rozp 1ml</t>
  </si>
  <si>
    <t>Ceftazydym 2g+Avibactam 0,5 g proszek do sporzadzania koncentratu roztworu do infuzji  op 10 fiolek</t>
  </si>
  <si>
    <t>Pakiet 11 (24 msc)</t>
  </si>
  <si>
    <t>Bisoprolol 10mg op a 30 tabl</t>
  </si>
  <si>
    <t>Bisoprolol 2,5mg op a 30 tabl</t>
  </si>
  <si>
    <t>Burtsztynian metoprololu 23,75 mg  tabl o przedł uwalnianiu op. 30 szt.</t>
  </si>
  <si>
    <t xml:space="preserve">Duloxetyna 30mg tabl op a 28 szt </t>
  </si>
  <si>
    <t>Ketoprofen 50 mg kaps, op a 20 szt</t>
  </si>
  <si>
    <t>Metoprolol succinate tabl o przedł uwalnianiu 95mg 30szt</t>
  </si>
  <si>
    <t xml:space="preserve">Rosuvastatium 40 mg tabl powl *28 szt </t>
  </si>
  <si>
    <t>Syrop 10 mg Fe III/ml (50 mg Fe III/5ml ), op 100 ml</t>
  </si>
  <si>
    <t>Pakiet 12 (24 msc)</t>
  </si>
  <si>
    <t>Buprenorfinum plastry transdermalne 52,5mcgh/h, op a 5 plastrów</t>
  </si>
  <si>
    <t>Buprenorfinum plastry transdermalne 70mcgh/h, op a 5 plastrów</t>
  </si>
  <si>
    <t>Oxycodone hydrochloride roztw do wstrz 50mg/ml op 5 amp a 1 ml</t>
  </si>
  <si>
    <t>System transdermalny, plaster; 25 µg/h (5,78 mg fentanylu w plastrze);  op a 5 plastrów 10,5 cm2</t>
  </si>
  <si>
    <t>Pakiet 13  (24 msc)</t>
  </si>
  <si>
    <t>Tacrolimus kaps o twarde oprzedł uwalnianiu 0,5mg 30szt</t>
  </si>
  <si>
    <t>Tacrolimus kaps o twarde oprzedł uwalnianiu 1mg 30szt</t>
  </si>
  <si>
    <t>Tacrolimus kaps o twarde oprzedł uwalnianiu 5mg 30szt</t>
  </si>
  <si>
    <t>Tacrolimus 0,5mg kaps twarde Prograf  30szt</t>
  </si>
  <si>
    <t>Tacrolimus 1mg kaps twarde 30 szt</t>
  </si>
  <si>
    <t>Tacrolimus 5mg kaps twarde Prograf  30szt</t>
  </si>
  <si>
    <t>Pakiet 14  (24 msc)</t>
  </si>
  <si>
    <t>Abasaglar , roztw do wstrzyk, 300jm/3ml, op a 10 wkładów lub równoważne</t>
  </si>
  <si>
    <t>Gensulin M30 (30/70), iniekcje, 300 j.m./ 3 ml, 5 wkładów lub rónoważne</t>
  </si>
  <si>
    <t>Gensulin M30 (40/60), iniekcje, 300 j.m./ 3 ml, 5 wkładów lub rónoważne</t>
  </si>
  <si>
    <t>Gensulin M30 (50/50), iniekcje, 300 j.m./ 3 ml, 5 wkładów lub rónoważne</t>
  </si>
  <si>
    <t>Gensulin N, iniekcje, 300 j.m./ 3 ml, 5 wkładów lub rónoważne</t>
  </si>
  <si>
    <t>Humalog , roztw do wstrzyk, 300jm/3ml, op a 5 wkładów lub równoważne</t>
  </si>
  <si>
    <t>Humalog Mix 25 , roztw do wstrzyk, 300jm/3ml, op a 5 wkładów lub równoważne</t>
  </si>
  <si>
    <t>Humalog Mix 50 , roztw do wstrzyk, 300jm/3ml, op a 5 wkładów lub równoważne</t>
  </si>
  <si>
    <t>Humulin M3 , roztw do wstrzyk, 300jm/3ml, op a 5 wkładów lub równoważne</t>
  </si>
  <si>
    <t>Humulin N , roztw do wstrzyk, 300jm/3ml, op a 5 wkładów lub równoważne</t>
  </si>
  <si>
    <t>Humulin R , roztw do wstrzyk, 300jm/3ml, op a 5 wkładów lub równoważne</t>
  </si>
  <si>
    <t>Insulin Insulatard , roztw do wstrzyk, 300jm/3ml, op a 5 wkładów lub równoważne</t>
  </si>
  <si>
    <t>Insulin Levemir , roztw do wstrzyk, 300jm/3ml, op a 5 wkładów lub równoważne</t>
  </si>
  <si>
    <t>Insulin Mixtard 30 , roztw do wstrzyk, 300jm/3ml, op a 5 wkładów lub równoważne</t>
  </si>
  <si>
    <t>Insulin Mixtard 40 , roztw do wstrzyk, 300jm/3ml, op a 5 wkładów lub równoważne</t>
  </si>
  <si>
    <t>Insulin Mixtard 50 , roztw do wstrzyk, 300jm/3ml, op a 5 wkładów lub równoważne</t>
  </si>
  <si>
    <t>Insulin Novomix 30 , roztw do wstrzyk, 300jm/3ml, op a 5 wkładów lub równoważne</t>
  </si>
  <si>
    <t>Insulin Novomix 50 , roztw do wstrzyk, 300jm/3ml, op a 5 wkładów lub równoważne</t>
  </si>
  <si>
    <t>Insulin Novorapid , roztw do wstrzyk, 300jm/3ml, op a 10 wkładów lub równoważne</t>
  </si>
  <si>
    <t>Liprolog , roztw do wstrzyk, 300jm/3ml, op a 10 wkładów lub równoważne</t>
  </si>
  <si>
    <t>Polhumin Mix 2 , roztw do wstrzyk, 300jm/3ml, op a 5 wkładów lub równoważne</t>
  </si>
  <si>
    <t>Polhumin Mix 3 , roztw do wstrzyk, 300jm/3ml, op a 5 wkładów lub równoważne</t>
  </si>
  <si>
    <t>Polhumin Mix 4 , roztw do wstrzyk, 300jm/3ml, op a 5 wkładów lub równoważne</t>
  </si>
  <si>
    <t>Polhumin Mix 5 , roztw do wstrzyk, 300jm/3ml, op a 5 wkładów lub równoważne</t>
  </si>
  <si>
    <t>Polhumin N , roztw do wstrzyk, 300jm/3ml, op a 5 wkładów lub równoważne</t>
  </si>
  <si>
    <t>Polhumin R , roztw do wstrzyk, 300jm/3ml, op a 5 wkładów lub równoważne</t>
  </si>
  <si>
    <t>Produkt równoważny do pakietu 14 oznacza produkt o takim samym skladzie, takich samych własciwościach farmakokinetycznych i farmakodynamicznych</t>
  </si>
  <si>
    <t>Pakiet 15  (24 msc)</t>
  </si>
  <si>
    <t>Enoxaparin sodium roztw do wstrz 20mg/0,2ml 10amp-strz</t>
  </si>
  <si>
    <t>Enoxaparin sodium roztw do wstrz 40mg/0,4ml 10 amp-strz</t>
  </si>
  <si>
    <t>Enoxaparin sodium roztw do wstrz 60mg/0,6ml 10amp-strz</t>
  </si>
  <si>
    <t>Enoxaparin sodium roztw do wstrz 80mg/0,8ml 10amp-strz</t>
  </si>
  <si>
    <t>Enoxaparin sodium roztw do wstrz podsk lub do linii tetn ukl dial 100mg/ml 10amp-strz</t>
  </si>
  <si>
    <t>Pakiet 16  (24 msc)</t>
  </si>
  <si>
    <t xml:space="preserve">Chusta trójkątna bawełniania a 1 szt </t>
  </si>
  <si>
    <t xml:space="preserve">Gaza jałowa 1m2 </t>
  </si>
  <si>
    <t>Pakiet 17  (24 msc)</t>
  </si>
  <si>
    <t>Midazolam roztw do wstrz 5mg/ml 10amp 1ml</t>
  </si>
  <si>
    <t>Midazolam roztw do inj doż i dom 15mg 5amp 2ml lub 3ml</t>
  </si>
  <si>
    <t>Pakiet 18  (24 msc) dopuszcza się przystąpienie do poszczególnych pozycji</t>
  </si>
  <si>
    <t>KOD EAN</t>
  </si>
  <si>
    <t>1% Hialuronian sodu 10mg/ml inj wewnątrzgałkowe amp-strz 0,85ml - 1ml</t>
  </si>
  <si>
    <t>Lancety chirurgiczne oftalmiczne z gabką z PVA (strzałki), jałowe, pakowane po 5szt ( w jednym listku )</t>
  </si>
  <si>
    <t>Perfluorodecaline 7ml a 1szt</t>
  </si>
  <si>
    <t>Wiskoelastyczny preparat o własciwościach dyspersyjno-kohezyjnych nie zawierający lateksu i silikonu; masa cząsteczkowa ok 1700000 daltonów, stężenie 1,65% hialuronian sodu i 4% siarczan chondroityny; amp-strz poj 1ml</t>
  </si>
  <si>
    <t>Pakiet 19  (24 msc) dopuszcza się przystąpienie do poszczególnych pozycji</t>
  </si>
  <si>
    <t>Środek do dezynfekcji powierzchni w skład którego wchodzi kokosowy dwuoctanpropylenodwuaminoguadyninowy chlorek benzalkonium , spektrum działania B,  opakowanie 2 litry x 6 sztuk.</t>
  </si>
  <si>
    <t>Środek do maceratorów DDC DOLPHIN służący do dezynfekcji, deodoryzacji oraz nadający poślizg na rurach kanalizacyjnych. Skuteczny na: MRSA, Listeria monocytogenes, Salmonella typhimurium, Pseudomonas aeruginosa, Escherichia coli, Staphylococcus aureus, Enterococcus hirae oraz Clostridium difficile. Op a 5l</t>
  </si>
  <si>
    <t>Preparat w postaci koncentratu do mycia i dezynfekcji powierzchni i sprzętu medycznego. Bez zawartości podchlorynu sodu i czwartorzędowych związków amonowych. Substancja aktywna: dwutlenek chloru. Spektrum działania : B (MRSA), F, Tbc, V(Adeno, Polio,Noro) oraz spory : Cl. difficile,  B. cereus, B. subtilis – w czasie do 5 min. Opakowanie - saszetka a’  100 ml na 5 l wody. Wyrób medyczny kl. IIa</t>
  </si>
  <si>
    <t>szt.</t>
  </si>
  <si>
    <t xml:space="preserve">Pakiet 20  (24 msc) </t>
  </si>
  <si>
    <t>Regenerujący krem do skóry wokół rany i naskórek w trakcie epitelizacji, do skóry wrażliwej, suchej, łuszczącej się i popękanej. Testowany dermatologicznie. Bez zawartości subst zapachowych i barwiących. Zawiera octenidynę, bisabolol, wazelinę panthenol. Opakowanie 50 ml . Kosmetyk</t>
  </si>
  <si>
    <t>Sterylny bezzapachowy preparat w płynie do oczyszczania dekontaminacji i nawilżania ran. Zawierający dichlorowodorek octenidyny. Bez alkoholu, poliheksanidyny, środków konserwujących. Bezbarwny,  usuwający biofilm bakteryjny, naloty i tkanki martwe. Utrzymujący idealny bilans wilgoci w ranie. Możliwość zastosowania we wszystkich rodzajach ran m.in. ostrych, przewlekłych, oparzeniach, odleżynach. Wyrób medyczny klasa II b, op. 350 ml</t>
  </si>
  <si>
    <t>Sterylny bezzapachowy preparat w żelu do oczyszczania dekontaminacji i nawilżania ran.Zawierający dichlorowodorek octenidyny. Bez poliheksanidyny, alkoholu, środków konserwujących. Gotowy do użycia.  Usuwający skutecznie biofilm bakteryjny, naloty i tkanki martwe. Utrzymujący idealny bilans wilgoci w ranie. Wyrób medyczny klasa II b, op. 250 ml</t>
  </si>
  <si>
    <t>Zestaw opatrunków do opracowywania ran. Opatrunki  wykonane z elastycznego spienionego poliuretanu o strukturze gruboziarnistej i chropowatej powierzchni. Skutecznie usuwające biofilm zwiększające cyrkulację krwi i dopływ tlenu do tkanek.Do ran ostrych, przewlekłych, rozległych, zakażonych, wymagających oczyszczenia. wymiar jednego opatrunku 6,25 cmX4 cmX2 cm ,  op.X 12 szt. (3X4 szt )  Wyrób medyczny</t>
  </si>
  <si>
    <t xml:space="preserve">Pakiet 21  (24 msc) </t>
  </si>
  <si>
    <t>Jałowy opatrunek hydrokoloidowy zbudowany z 3 hydrokoloidów (karboksymetyloceluloza sodowa, żelatyna, pektyna),  14 x 14cm  pakowany pojedyńczo op a 5szt</t>
  </si>
  <si>
    <t>Opatrunek hydrokoloidowy cienki i elastyczny, wykonany z 3 hydrokoloidów: karboksymetylocelulozy sodowej, pektynyi żelatyny zawieszonych w macuierzy polimerowej- zapewnia optymalne, wilgotne środowisko gojenia ran, półprzeźroczysty, samoprzylepny, wodoodporny op a 5 szt</t>
  </si>
  <si>
    <t>Opatrunek hydrowłóknisty o właściwościach niszczących biofilm bakteryjny i bakteriob ójczy. Zbudowany z dwóch warstw wykonanych z nietkanych włókien (karboksymetyloceluloza sodowa) z jonami srebra odziałaniu spotęgowanym dodatkowymi substancjami EDTA i BEC o wysokich właściwościach chłonnych wzmoniony przeszyciami op a 10 szt</t>
  </si>
  <si>
    <t>Przylepny opatrunek piankowy regulujący wilgotność rany. Część chłonna zawiera warstwę kontaktową wykonaną z hydrowłókien (karboksymetyloceluloza sodowa) oraz warstwę pianki poliuretanowej. Wodoodporna warstwa zewnętrzna wykonanan z półprzepuszczalnej błony poliuretanowej  op a 10 szt</t>
  </si>
  <si>
    <t>Sterylny przezroczysty żel hydrokolidowy składający się w 80% z wody i 15% glikolu propylenowego, 5% pektyny i karboksymetylocelulozy sodowej</t>
  </si>
  <si>
    <t xml:space="preserve">Pakiet 22  (24 msc) </t>
  </si>
  <si>
    <t>Preparat jałowy, nawilżający w jednorazowych aplikatorach w postaci żelu do podawania docewkowego z lidocainą, znieczulający powierzchniowo i odkażający (zawierający chlorhexydynę); pojedyńczy aplikator zawierający od 5ml -  6ml żelu a 1szt</t>
  </si>
  <si>
    <t>Preparat jałowy, nawilżający w jednorazowych aplikatorach w postaci żelu do podawania docewkowego z lidocainą, znieczulający powierzchniowo i odkażający (zawierający chlorhexydynę); pojedyńczy aplikator zawierający od 10ml - 11ml żelu a 1szt</t>
  </si>
  <si>
    <t xml:space="preserve">Pakiet 23  (24 msc) </t>
  </si>
  <si>
    <t>Opatrunek foliowy sterylny, zwkładem chłonnym o strukturze plastra miodu, umożliwiającym obserwację rany. Folia o wysokiej przepuszczalności dla pary wodnej (współczynnik MVTR powyżej 11 000 g/m2/24 godz w 37 stopniach C). Nieprzepuszczalny dla płynów, bakterii i wirusów, wykonany z folii poliuretanowej, z klejem akrylowym naniesionym w sposób siateczkowy o wymiarach 20X10 op x 20 szt.</t>
  </si>
  <si>
    <t>Opatrunek foliowy sterylny, zwkładem chłonnym o strukturze plastra miodu, umożliwiającym obserwację rany. Folia o wysokiej przepuszczalności dla pary wodnej (współczynnik MVTR powyżej 11 000 g/m2/24 godz w 37 stopniach C). Nieprzepuszczalny dla płynów, bakterii i wirusów, wykonany z folii poliuretanowej, z klejem akrylowym naniesionym w sposób siateczkowy o wymiarach 25X10 op x 20 szt.</t>
  </si>
  <si>
    <t>Opatrunek foliowy sterylny, zwkładem chłonnym o strukturze plastra miodu, umożliwiającym obserwację rany. Folia o wysokiej przepuszczalności dla pary wodnej (współczynnik MVTR powyżej 11 000 g/m2/24 godz w 37 stopniach C). Nieprzepuszczalny dla płynów, bakterii i wirusów, wykonany z folii poliuretanowej, z klejem akrylowym naniesionym w sposób siateczkowy o wymiarach 30X10 op x 20 szt.</t>
  </si>
  <si>
    <t>Opatrunek foliowy sterylny, zwkładem chłonnym o strukturze plastra miodu, umożliwiającym obserwację rany. Folia o wysokiej przepuszczalności dla pary wodnej (współczynnik MVTR powyżej 11 000 g/m2/24 godz w 37 stopniach C). Nieprzepuszczalny dla płynów, bakterii i wirusów, wykonany z folii poliuretanowej, z klejem akrylowym naniesionym w sposób siateczkowy o wymiarach 35X10 op x 20 szt.</t>
  </si>
  <si>
    <t xml:space="preserve">Pakiet 24  (24 msc) </t>
  </si>
  <si>
    <t xml:space="preserve">Środek hemostatyczny w postaci proszku, pochodzenia roślinnego, do użycia jako wchłaniany środek hemostatyczny, pomagający w tamowaniu krwawień podczas zabiegów chirurgicznych. Nie zawierający składników pochodzenia zwierzęcego ani ludzkiego. Możliwość zastosowania w laparoskopii wraz z aplikatorem. Całkowita wchłanialność w ciągu max. 48 godzin. Gotowy do użycia po wyjęciu z opakowania, bez konieczności wcześniejszego przygotowywania. Nie wymagający przechowywania w specjalnych warunkach. Waga proszku 3 gramy. Do wykorzystania przy zabiegach: kardio-torakochirurgicznych, sercowo-naczyniowych, naczyniowych, ginekologicznych, urologicznych, ogólnochirurgicznych, zabiegach medycyny estetycznej, przeznaczony do stosowania przy autotransfuzjach krwi </t>
  </si>
  <si>
    <t>Aplikator laparoskopowy, elastyczny. Dł 38-40cm.</t>
  </si>
  <si>
    <t xml:space="preserve">Pakiet 25  (24 msc) </t>
  </si>
  <si>
    <t>Worek trzykomorowy do żywienia pozajelitowego  do podawania  centralnie , zawierający aminokwasy,  glukozę i emulsję tłuszczową (80% oleju z oliwek i 20% oleju sojowego). Zawartość azotu 12 g i energia niebiałkowa 640 kcal, objętość 1000ml. Stosunek energii pozabiałkowej do azotu 53</t>
  </si>
  <si>
    <t>Worek trzykomorowy do żywienia pozajelitowego  do podawania  centralnie , zawierający aminokwasy,  glukozę i emulsję tłuszczową (80% oleju z oliwek i 20% oleju sojowego). Zawartość azotu 18 g i energia niebiałkowa 960 kcal, objętość 1500ml. Stosunek energii pozabiałkowej do azotu 53</t>
  </si>
  <si>
    <t xml:space="preserve">Pakiet 26  (24 msc) </t>
  </si>
  <si>
    <t>1.Nazwa handlowa      
2. Producent              
3. Numer katalogowy</t>
  </si>
  <si>
    <t>Numer Deklaracji zgodności</t>
  </si>
  <si>
    <t>Folia operacyjna, sterylna, samoprzylepna, poliuretanowa, przezroczysta o grubości 0,03mm, paroprzepuszczalna 850m2 x 24h, posiadajaca 2 nieodrywalne aplikatory ułatwiające przyklejanie. Opakowanie zewnętrzne papier-papier, wewnątrz dodatkowy papier zabezpieczający, wymagane minimum 2 wklejki samoprzylepne do dokumentacji medycznej 15cm x 27-28cm a 1szt</t>
  </si>
  <si>
    <t>Folia operacyjna, sterylna, samoprzylepna, poliuretanowa, przezroczysta o grubości 0,03mm, paroprzepuszczalna 850m2 x 24h, posiadajaca 2 nieodrywalne aplikatory ułatwiające przyklejanie. Opakowanie zewnętrzne papier-papier, wewnątrz dodatkowy papier zabezpieczający, wymagane minimum 2 wklejki samoprzylepne  do dokumentacji medycznej 45cm x 55cm a 1szt</t>
  </si>
  <si>
    <t>Dotyczy pakietu 26: wklejka musi zawierać: nazwę producenta, serię, datę ważności, numer katalogowy</t>
  </si>
  <si>
    <t>Proszek i rozp do sporz kleju do tkanek zawierajacy 2 składniki: roztwór białek klejacych i roztwór trombiny zestaw 10ml</t>
  </si>
  <si>
    <t>Matryca hemostatyczna zawierająca ludzką trombinę i granulki żelatynę , w postaci gęstej substancji nakładanej w miejsce krwawienia za pomocą aplikatora znajdującego się w zestawie (umozliwiająca zatrzymanie krwawienie w ciągu 90 sekund-średni czas do uzyskania hemostazy)</t>
  </si>
  <si>
    <t>Pakiet 27 - do poszczególnych pozycji (24 msc)</t>
  </si>
  <si>
    <t>Opatrunek uciskowy, zatrymujący krwawienie po nakłuciu naczyń, zapewniający długotrwałą ochrone przetoki, op. a 200 szt.</t>
  </si>
  <si>
    <t>Opatrunek na oko z komorą op. 15 szt</t>
  </si>
  <si>
    <t>Carbachol roztw do stos wewnątrzgałkowego 0,1mg/ml 12 fiol 1,5ml</t>
  </si>
  <si>
    <t>Środki dedykowanym do mycia oraz konserwacji turbin stomatologicznych oraz czyszczenia wewnętrznego takich końcówek jak turbiny, kątnice czy prostnice. Preparat skutecznie czyszczący i sprzęt stomatologiczny, usuwając zabrudzenia nagromadzone podczas pracy. Preparat producenta Bien AIR.  Op a 500 ml</t>
  </si>
  <si>
    <t>Plastry do testów naskórkowych o budowie komorowej, 1 plaster zawiera 10 komór (2X5), opakowanie zawiera 100 plastrów X 10 kom</t>
  </si>
  <si>
    <t>Mykofenolan mofetylu 500 mg , proszek do sporz rozw do inf op 4 fiolki</t>
  </si>
  <si>
    <t>Nożyki do testów punktowych , jałowe, do jednorazowego uzytku, stosowane w testach skórnych w diagnostyce alergologicznej op a 200 szt</t>
  </si>
  <si>
    <t>Wodny roztwór podchlorynu sodu o zawartości aktywnego chloru nie mniej ni  z13% op 1 kg</t>
  </si>
  <si>
    <t>EAN</t>
  </si>
  <si>
    <t xml:space="preserve">Płynny, alkaliczny środek do mycia w myjniach dezynfekatorach typu INNOVA E2, skutecznie usuwający pozostałości organiczne typu zaschnięcia i denaturowanankrew. Umożliwiający mycie maszynowe narzędzi i sprzetumedycznego także wykonanaego z aluminium i tworzyw sztucznych. Nie wymagający neutralizacji, umożliwiający zastosowanie w myjniach ultradźwiekowych. Posiadający w swoim składzie: polikarboksylaty, kwasy organiczne,  alkalia,  enzym,  środek konserwujacy, inhibitory korozji. Opakowaniew a 5 l. Wyrób medyczny </t>
  </si>
  <si>
    <t>st</t>
  </si>
  <si>
    <t>Płynny, słabo mieniący, neutralny środek dezynfekcyjny o działaniu: B, F, V, Tbc. Na bazie aldehydów i glioksalu. Dobrze dezynfekujacy przedmioty z wrażliwych materiałów. Bez zawartości aldehydu mrówkowego oraz czwartorzedowych związków amonowych. Możliwość stosowania w myjkach dezynfekatoarch typu INNOVA E2. Opakowanie a 5 l. wyrób medyczny</t>
  </si>
  <si>
    <t>Kapsułki skrobiowe do receptury  nr 2 op 250 szt</t>
  </si>
  <si>
    <t>Kapsułki skrobiowe do receptury  nr 3 op 250 szt</t>
  </si>
  <si>
    <t>Kapsułki skrobiowe do receptury  nr 4 op 250 szt</t>
  </si>
  <si>
    <t>Kapsułki skrobiowe do receptury  nr 5 op 250 szt</t>
  </si>
  <si>
    <t>Kapsułki skrobiowe do receptury  nr 6 op 250 szt</t>
  </si>
  <si>
    <t>Pakiet 30</t>
  </si>
  <si>
    <t>Jałowy aseptyczny opatrunek parafinowy z gazy z chlorheksydyną, pakowany pojedyńczo 10cm x 10cm  op a 10 szt</t>
  </si>
  <si>
    <t>Siarczan amantadyny 200 mg/500 ml roztwór do infuzji op 10 szt</t>
  </si>
  <si>
    <r>
      <t xml:space="preserve">Kompresy gazowe jałowe </t>
    </r>
    <r>
      <rPr>
        <sz val="8"/>
        <color indexed="8"/>
        <rFont val="Calibri"/>
        <family val="2"/>
        <charset val="238"/>
      </rPr>
      <t>13N 8W</t>
    </r>
    <r>
      <rPr>
        <sz val="8"/>
        <rFont val="Calibri"/>
        <family val="2"/>
        <charset val="238"/>
      </rPr>
      <t xml:space="preserve"> z podwijanymi brzegami 10cm x 10cm opakowanie a 20szt (podwójne opakowanie papierowo-foliowe, wymagane minimum  2 wklejki samoprzylepne do dokumentacji medycznej; wdopuszcza się wszystkie metody sterylizacji; wymagana klasa IIa reguła 7) </t>
    </r>
  </si>
  <si>
    <t>Kompresy gazowe jałowe 13N 8W z podwijanymi brzegami 7,5cm x 7,5cm opakowanie a 10szt (podwójne opakowanie papierowo-foliowe, wymagane minimum 2 wklejki samoprzylepne do dokumentacji medycznej;dopuszcza się wszystkie metody sterylizacji; wymagana klasa IIa reguła 7)</t>
  </si>
  <si>
    <t>Kompresy gazowe jałowe 13N 8W z podwijanymi brzegami 5cm x 5cm opakowanie a 20szt (podwójne opakowanie papierowo-foliowe, wymagane minimum 2 wklejki samoprzylepne do dokumentacji medycznej;dopuszcza się wszystkie metody sterylizacji; wymagana klasa IIa reguła 7)</t>
  </si>
  <si>
    <t>Kompresy gazowe jałowe z nitką RTG 17N 16W z podwijanymi brzegami 10cm x 10cm  a 100szt (podwójne opakowanie papierowo-foliowe, wymagane minimum  2 wklejki samoprzylepne do dokumentacji medycznej;dopuszcza się wszystkie metody sterylizacji;wymagana klasa IIa reguła 7)</t>
  </si>
  <si>
    <t>Kompresy gazowe jałowe z nitką RTG  17N  16W z podwijanymi brzegami 7,5 x 7,5cm a 50szt (podwójne opakowanie papierowo-foliowe, wymagane minimum 2  wklejki samoprzylepne do dokumentacji medycznej ;dopuszcza się wszystkie metody sterylizacji; wymagana klasa IIa reguła 7)</t>
  </si>
  <si>
    <t>Dotyczy pakietu 31: wklejka musi zawierać: nazwę producenta, serię, datę ważności, numer katalogowy</t>
  </si>
  <si>
    <t>Immunoglobulina przeciw ludzkim tymocytom (królicza) proszek do sporządzania koncentratu roztworu do infuzji 25 mg 1 fiolka</t>
  </si>
  <si>
    <t>Pakiet - 28  (24 msc)</t>
  </si>
  <si>
    <t>Pakiet  -  29</t>
  </si>
  <si>
    <t>Dotyczy pakietu 30: wklejka musi zawierać: nazwę producenta, serię, datę ważności, numer katalogowy</t>
  </si>
  <si>
    <t>Pakiet  31</t>
  </si>
  <si>
    <t>Apirogenny roztwór do perfuzji oraz przechowywania narządów, zawierajacy w swoim składzie, Adenozyne 5mmol/l, Allopurionol 1mmol/l , całkowite stężenie glutationu 3mmol/l  stężeniu całkowitym potasu 25 mmol/l, odczyn pH rzędu 7,4 w temperaturze otoczenia; poj 1000ml ( zamawiajacy wymaga by zaoferowany produkt mógł być przechowywany w warunkach pokojowych. W przypadku zaoferowania produktu termolabilnego zamawiajacy wymaga dostarczenia conajmniej dwoch urzadzeń chłodniczych zapewniajacych odpowiednie warunki przechowywania na okres trwania umowy)</t>
  </si>
  <si>
    <t>Methyl prednisolone hemisuccinate 500mg pr i rozp do przyg roztw do wstrz 1fiol+rozp16ml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</si>
</sst>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[$-415]0"/>
    <numFmt numFmtId="166" formatCode="&quot; &quot;#,##0.00&quot;      &quot;;&quot;-&quot;#,##0.00&quot;      &quot;;&quot; -&quot;#&quot;      &quot;;@&quot; &quot;"/>
    <numFmt numFmtId="167" formatCode="[$-415]General"/>
    <numFmt numFmtId="168" formatCode="[$-415]0%"/>
    <numFmt numFmtId="169" formatCode="[$-415]0.00"/>
    <numFmt numFmtId="170" formatCode="00000000000"/>
    <numFmt numFmtId="171" formatCode="#,##0.00&quot; zł&quot;;[Red]&quot;-&quot;#,##0.00&quot; zł&quot;"/>
    <numFmt numFmtId="172" formatCode="&quot; &quot;#,##0.00&quot;      &quot;;&quot;-&quot;#,##0.00&quot;      &quot;;&quot; -&quot;#&quot;      &quot;;&quot; &quot;@&quot; &quot;"/>
    <numFmt numFmtId="173" formatCode="_-* #,##0.00\ _z_ł_-;\-* #,##0.00\ _z_ł_-;_-* \-??\ _z_ł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8"/>
      <color rgb="FF000000"/>
      <name val="Calibri"/>
      <family val="2"/>
      <charset val="238"/>
    </font>
    <font>
      <sz val="8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color rgb="FF000000"/>
      <name val="Arial CE"/>
      <charset val="238"/>
    </font>
    <font>
      <sz val="8"/>
      <color rgb="FF000000"/>
      <name val="Arial"/>
      <family val="2"/>
      <charset val="238"/>
    </font>
    <font>
      <sz val="8"/>
      <color rgb="FF333333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8"/>
      <color theme="1"/>
      <name val="Arial"/>
      <family val="2"/>
      <charset val="238"/>
    </font>
    <font>
      <sz val="9"/>
      <name val="Calibri"/>
      <family val="2"/>
      <charset val="238"/>
    </font>
    <font>
      <b/>
      <sz val="8"/>
      <name val="Calibri"/>
      <family val="2"/>
      <charset val="238"/>
    </font>
    <font>
      <b/>
      <i/>
      <sz val="8"/>
      <name val="Calibri"/>
      <family val="2"/>
      <charset val="238"/>
    </font>
    <font>
      <sz val="8"/>
      <name val="Arial"/>
      <family val="2"/>
      <charset val="238"/>
    </font>
    <font>
      <b/>
      <sz val="8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7"/>
      <name val="Calibri"/>
      <family val="2"/>
      <charset val="238"/>
    </font>
    <font>
      <b/>
      <sz val="9"/>
      <name val="Calibri"/>
      <family val="2"/>
      <charset val="238"/>
    </font>
    <font>
      <sz val="9"/>
      <color indexed="11"/>
      <name val="Calibri"/>
      <family val="2"/>
      <charset val="238"/>
    </font>
    <font>
      <b/>
      <sz val="8"/>
      <color rgb="FF00000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9"/>
      <color indexed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9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7" fontId="7" fillId="0" borderId="0" applyBorder="0" applyProtection="0"/>
    <xf numFmtId="168" fontId="7" fillId="0" borderId="0" applyBorder="0" applyProtection="0"/>
    <xf numFmtId="167" fontId="7" fillId="0" borderId="0" applyBorder="0" applyProtection="0"/>
    <xf numFmtId="0" fontId="1" fillId="0" borderId="0"/>
    <xf numFmtId="167" fontId="10" fillId="0" borderId="0" applyBorder="0" applyProtection="0"/>
    <xf numFmtId="9" fontId="1" fillId="0" borderId="0" applyFont="0" applyFill="0" applyBorder="0" applyAlignment="0" applyProtection="0"/>
    <xf numFmtId="168" fontId="7" fillId="0" borderId="0" applyBorder="0" applyProtection="0"/>
    <xf numFmtId="167" fontId="7" fillId="0" borderId="0" applyBorder="0" applyProtection="0"/>
    <xf numFmtId="168" fontId="7" fillId="0" borderId="0" applyBorder="0" applyProtection="0"/>
  </cellStyleXfs>
  <cellXfs count="795">
    <xf numFmtId="0" fontId="0" fillId="0" borderId="0" xfId="0"/>
    <xf numFmtId="0" fontId="2" fillId="0" borderId="0" xfId="0" applyFont="1"/>
    <xf numFmtId="0" fontId="5" fillId="0" borderId="1" xfId="3" applyFont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165" fontId="5" fillId="0" borderId="2" xfId="3" applyNumberFormat="1" applyFont="1" applyBorder="1" applyAlignment="1">
      <alignment horizontal="center" vertical="center" wrapText="1"/>
    </xf>
    <xf numFmtId="166" fontId="5" fillId="0" borderId="2" xfId="3" applyNumberFormat="1" applyFont="1" applyBorder="1" applyAlignment="1">
      <alignment horizontal="center" vertical="center" wrapText="1"/>
    </xf>
    <xf numFmtId="166" fontId="5" fillId="0" borderId="3" xfId="3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7" fontId="8" fillId="2" borderId="4" xfId="4" applyFont="1" applyFill="1" applyBorder="1" applyAlignment="1">
      <alignment horizontal="left" vertical="center" wrapText="1"/>
    </xf>
    <xf numFmtId="0" fontId="8" fillId="2" borderId="4" xfId="3" applyFont="1" applyFill="1" applyBorder="1" applyAlignment="1">
      <alignment horizontal="center" vertical="center" wrapText="1"/>
    </xf>
    <xf numFmtId="167" fontId="8" fillId="2" borderId="4" xfId="4" applyFont="1" applyFill="1" applyBorder="1" applyAlignment="1">
      <alignment horizontal="center" vertical="center" wrapText="1"/>
    </xf>
    <xf numFmtId="164" fontId="8" fillId="2" borderId="4" xfId="4" applyNumberFormat="1" applyFont="1" applyFill="1" applyBorder="1" applyAlignment="1">
      <alignment vertical="center" wrapText="1"/>
    </xf>
    <xf numFmtId="168" fontId="8" fillId="0" borderId="4" xfId="5" applyFont="1" applyBorder="1" applyAlignment="1">
      <alignment horizontal="center" vertical="center" wrapText="1"/>
    </xf>
    <xf numFmtId="164" fontId="8" fillId="2" borderId="4" xfId="4" applyNumberFormat="1" applyFont="1" applyFill="1" applyBorder="1" applyAlignment="1">
      <alignment horizontal="center" vertical="center" wrapText="1"/>
    </xf>
    <xf numFmtId="1" fontId="6" fillId="0" borderId="4" xfId="3" applyNumberFormat="1" applyFont="1" applyBorder="1" applyAlignment="1">
      <alignment horizontal="center" vertical="center" wrapText="1"/>
    </xf>
    <xf numFmtId="0" fontId="6" fillId="0" borderId="5" xfId="3" applyFont="1" applyBorder="1" applyAlignment="1">
      <alignment horizontal="left" vertical="center" wrapText="1"/>
    </xf>
    <xf numFmtId="3" fontId="6" fillId="0" borderId="5" xfId="6" applyNumberFormat="1" applyFont="1" applyBorder="1" applyAlignment="1" applyProtection="1">
      <alignment vertical="center" wrapText="1"/>
    </xf>
    <xf numFmtId="2" fontId="6" fillId="0" borderId="5" xfId="0" applyNumberFormat="1" applyFont="1" applyBorder="1" applyAlignment="1">
      <alignment vertical="center" wrapText="1"/>
    </xf>
    <xf numFmtId="0" fontId="6" fillId="0" borderId="5" xfId="3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9" fontId="6" fillId="0" borderId="5" xfId="7" applyNumberFormat="1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167" fontId="8" fillId="2" borderId="5" xfId="4" applyFont="1" applyFill="1" applyBorder="1" applyAlignment="1">
      <alignment horizontal="left" vertical="center" wrapText="1"/>
    </xf>
    <xf numFmtId="167" fontId="8" fillId="2" borderId="5" xfId="4" applyFont="1" applyFill="1" applyBorder="1" applyAlignment="1">
      <alignment horizontal="center" vertical="center" wrapText="1"/>
    </xf>
    <xf numFmtId="169" fontId="8" fillId="2" borderId="5" xfId="4" applyNumberFormat="1" applyFont="1" applyFill="1" applyBorder="1" applyAlignment="1">
      <alignment horizontal="center" vertical="center" wrapText="1"/>
    </xf>
    <xf numFmtId="165" fontId="8" fillId="2" borderId="5" xfId="4" applyNumberFormat="1" applyFont="1" applyFill="1" applyBorder="1" applyAlignment="1">
      <alignment horizontal="center" vertical="center" wrapText="1"/>
    </xf>
    <xf numFmtId="164" fontId="8" fillId="2" borderId="5" xfId="4" applyNumberFormat="1" applyFont="1" applyFill="1" applyBorder="1" applyAlignment="1">
      <alignment vertical="center" wrapText="1"/>
    </xf>
    <xf numFmtId="168" fontId="8" fillId="0" borderId="5" xfId="5" applyFont="1" applyBorder="1" applyAlignment="1">
      <alignment horizontal="center" vertical="center" wrapText="1"/>
    </xf>
    <xf numFmtId="0" fontId="8" fillId="0" borderId="5" xfId="3" applyFont="1" applyBorder="1" applyAlignment="1">
      <alignment horizontal="left" vertical="center" wrapText="1"/>
    </xf>
    <xf numFmtId="0" fontId="8" fillId="2" borderId="5" xfId="3" applyFont="1" applyFill="1" applyBorder="1" applyAlignment="1">
      <alignment horizontal="center" vertical="center" wrapText="1"/>
    </xf>
    <xf numFmtId="165" fontId="8" fillId="0" borderId="5" xfId="3" applyNumberFormat="1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9" fontId="6" fillId="3" borderId="5" xfId="0" applyNumberFormat="1" applyFont="1" applyFill="1" applyBorder="1" applyAlignment="1">
      <alignment horizontal="center" vertical="center" wrapText="1"/>
    </xf>
    <xf numFmtId="167" fontId="8" fillId="2" borderId="5" xfId="4" applyFont="1" applyFill="1" applyBorder="1" applyAlignment="1">
      <alignment vertical="center" wrapText="1"/>
    </xf>
    <xf numFmtId="0" fontId="9" fillId="0" borderId="5" xfId="7" applyFont="1" applyBorder="1" applyAlignment="1">
      <alignment vertical="center" wrapText="1"/>
    </xf>
    <xf numFmtId="0" fontId="6" fillId="4" borderId="5" xfId="3" applyFont="1" applyFill="1" applyBorder="1" applyAlignment="1">
      <alignment horizontal="center" vertical="center" wrapText="1"/>
    </xf>
    <xf numFmtId="1" fontId="6" fillId="3" borderId="5" xfId="3" applyNumberFormat="1" applyFont="1" applyFill="1" applyBorder="1" applyAlignment="1">
      <alignment horizontal="center" vertical="center" wrapText="1"/>
    </xf>
    <xf numFmtId="164" fontId="6" fillId="3" borderId="5" xfId="7" applyNumberFormat="1" applyFont="1" applyFill="1" applyBorder="1" applyAlignment="1">
      <alignment horizontal="center" vertical="center"/>
    </xf>
    <xf numFmtId="1" fontId="6" fillId="0" borderId="5" xfId="3" applyNumberFormat="1" applyFont="1" applyBorder="1" applyAlignment="1">
      <alignment horizontal="center" vertical="center" wrapText="1"/>
    </xf>
    <xf numFmtId="0" fontId="6" fillId="0" borderId="5" xfId="7" applyFont="1" applyBorder="1" applyAlignment="1">
      <alignment horizontal="left" vertical="center" wrapText="1"/>
    </xf>
    <xf numFmtId="0" fontId="6" fillId="0" borderId="5" xfId="7" applyFont="1" applyBorder="1" applyAlignment="1">
      <alignment horizontal="center" vertical="center" wrapText="1"/>
    </xf>
    <xf numFmtId="164" fontId="6" fillId="0" borderId="5" xfId="7" applyNumberFormat="1" applyFont="1" applyBorder="1" applyAlignment="1">
      <alignment horizontal="right" vertical="center" wrapText="1"/>
    </xf>
    <xf numFmtId="168" fontId="8" fillId="2" borderId="5" xfId="4" applyNumberFormat="1" applyFont="1" applyFill="1" applyBorder="1" applyAlignment="1">
      <alignment horizontal="center" vertical="center" wrapText="1"/>
    </xf>
    <xf numFmtId="166" fontId="8" fillId="2" borderId="5" xfId="4" applyNumberFormat="1" applyFont="1" applyFill="1" applyBorder="1" applyAlignment="1">
      <alignment vertical="center" wrapText="1"/>
    </xf>
    <xf numFmtId="168" fontId="8" fillId="0" borderId="5" xfId="8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wrapText="1"/>
    </xf>
    <xf numFmtId="167" fontId="8" fillId="2" borderId="5" xfId="4" applyFont="1" applyFill="1" applyBorder="1" applyAlignment="1">
      <alignment horizontal="center" vertical="center"/>
    </xf>
    <xf numFmtId="168" fontId="8" fillId="5" borderId="5" xfId="5" applyFont="1" applyFill="1" applyBorder="1" applyAlignment="1">
      <alignment horizontal="center" vertical="center" wrapText="1"/>
    </xf>
    <xf numFmtId="167" fontId="8" fillId="3" borderId="5" xfId="4" applyFont="1" applyFill="1" applyBorder="1" applyAlignment="1">
      <alignment horizontal="left" vertical="center" wrapText="1"/>
    </xf>
    <xf numFmtId="0" fontId="8" fillId="5" borderId="5" xfId="3" applyFont="1" applyFill="1" applyBorder="1" applyAlignment="1">
      <alignment horizontal="center" vertical="center" wrapText="1"/>
    </xf>
    <xf numFmtId="167" fontId="8" fillId="5" borderId="5" xfId="4" applyFont="1" applyFill="1" applyBorder="1" applyAlignment="1">
      <alignment horizontal="center" vertical="center" wrapText="1"/>
    </xf>
    <xf numFmtId="167" fontId="8" fillId="3" borderId="5" xfId="4" applyFont="1" applyFill="1" applyBorder="1" applyAlignment="1">
      <alignment horizontal="center" vertical="center" wrapText="1"/>
    </xf>
    <xf numFmtId="164" fontId="8" fillId="5" borderId="5" xfId="4" applyNumberFormat="1" applyFont="1" applyFill="1" applyBorder="1" applyAlignment="1">
      <alignment vertical="center" wrapText="1"/>
    </xf>
    <xf numFmtId="168" fontId="8" fillId="3" borderId="5" xfId="5" applyFont="1" applyFill="1" applyBorder="1" applyAlignment="1">
      <alignment horizontal="center" vertical="center" wrapText="1"/>
    </xf>
    <xf numFmtId="167" fontId="8" fillId="2" borderId="5" xfId="6" applyFont="1" applyFill="1" applyBorder="1" applyAlignment="1">
      <alignment horizontal="left" vertical="center" wrapText="1"/>
    </xf>
    <xf numFmtId="167" fontId="8" fillId="2" borderId="5" xfId="6" applyFont="1" applyFill="1" applyBorder="1" applyAlignment="1">
      <alignment horizontal="center" vertical="center" wrapText="1"/>
    </xf>
    <xf numFmtId="164" fontId="8" fillId="2" borderId="5" xfId="4" applyNumberFormat="1" applyFont="1" applyFill="1" applyBorder="1" applyAlignment="1">
      <alignment horizontal="center" vertical="center" wrapText="1"/>
    </xf>
    <xf numFmtId="167" fontId="8" fillId="0" borderId="5" xfId="4" applyFont="1" applyBorder="1" applyAlignment="1">
      <alignment horizontal="center" vertical="center" wrapText="1"/>
    </xf>
    <xf numFmtId="167" fontId="8" fillId="0" borderId="5" xfId="4" applyFont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right" vertical="center" wrapText="1"/>
    </xf>
    <xf numFmtId="9" fontId="6" fillId="4" borderId="5" xfId="0" applyNumberFormat="1" applyFont="1" applyFill="1" applyBorder="1" applyAlignment="1">
      <alignment horizontal="center" vertical="center" wrapText="1"/>
    </xf>
    <xf numFmtId="169" fontId="8" fillId="5" borderId="5" xfId="4" applyNumberFormat="1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left" vertical="center" wrapText="1"/>
    </xf>
    <xf numFmtId="0" fontId="6" fillId="3" borderId="5" xfId="3" applyFont="1" applyFill="1" applyBorder="1" applyAlignment="1">
      <alignment horizontal="center" vertical="center" wrapText="1"/>
    </xf>
    <xf numFmtId="164" fontId="6" fillId="3" borderId="5" xfId="7" applyNumberFormat="1" applyFont="1" applyFill="1" applyBorder="1" applyAlignment="1">
      <alignment horizontal="center" vertical="center" wrapText="1"/>
    </xf>
    <xf numFmtId="9" fontId="6" fillId="3" borderId="5" xfId="3" applyNumberFormat="1" applyFont="1" applyFill="1" applyBorder="1" applyAlignment="1">
      <alignment horizontal="center" vertical="center" wrapText="1"/>
    </xf>
    <xf numFmtId="167" fontId="8" fillId="5" borderId="5" xfId="4" applyFont="1" applyFill="1" applyBorder="1" applyAlignment="1">
      <alignment horizontal="left" vertical="center" wrapText="1"/>
    </xf>
    <xf numFmtId="0" fontId="8" fillId="3" borderId="5" xfId="3" applyFont="1" applyFill="1" applyBorder="1" applyAlignment="1">
      <alignment horizontal="center" vertical="center" wrapText="1"/>
    </xf>
    <xf numFmtId="168" fontId="8" fillId="5" borderId="5" xfId="4" applyNumberFormat="1" applyFont="1" applyFill="1" applyBorder="1" applyAlignment="1">
      <alignment horizontal="center" vertical="center" wrapText="1"/>
    </xf>
    <xf numFmtId="1" fontId="9" fillId="4" borderId="5" xfId="0" applyNumberFormat="1" applyFont="1" applyFill="1" applyBorder="1" applyAlignment="1">
      <alignment vertical="center" wrapText="1"/>
    </xf>
    <xf numFmtId="1" fontId="6" fillId="4" borderId="5" xfId="0" applyNumberFormat="1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vertical="center" wrapText="1"/>
    </xf>
    <xf numFmtId="9" fontId="6" fillId="4" borderId="5" xfId="2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wrapText="1"/>
    </xf>
    <xf numFmtId="167" fontId="8" fillId="5" borderId="4" xfId="4" applyFont="1" applyFill="1" applyBorder="1" applyAlignment="1">
      <alignment horizontal="center" vertical="center" wrapText="1"/>
    </xf>
    <xf numFmtId="169" fontId="8" fillId="5" borderId="4" xfId="4" applyNumberFormat="1" applyFont="1" applyFill="1" applyBorder="1" applyAlignment="1">
      <alignment horizontal="center" vertical="center" wrapText="1"/>
    </xf>
    <xf numFmtId="167" fontId="8" fillId="5" borderId="4" xfId="4" applyFont="1" applyFill="1" applyBorder="1" applyAlignment="1">
      <alignment horizontal="center" vertical="center"/>
    </xf>
    <xf numFmtId="164" fontId="8" fillId="5" borderId="4" xfId="4" applyNumberFormat="1" applyFont="1" applyFill="1" applyBorder="1" applyAlignment="1">
      <alignment vertical="center" wrapText="1"/>
    </xf>
    <xf numFmtId="168" fontId="8" fillId="5" borderId="4" xfId="5" applyFont="1" applyFill="1" applyBorder="1" applyAlignment="1">
      <alignment horizontal="center" vertical="center" wrapText="1"/>
    </xf>
    <xf numFmtId="0" fontId="6" fillId="3" borderId="5" xfId="7" applyFont="1" applyFill="1" applyBorder="1" applyAlignment="1">
      <alignment horizontal="left" vertical="center" wrapText="1"/>
    </xf>
    <xf numFmtId="0" fontId="6" fillId="3" borderId="5" xfId="7" applyFont="1" applyFill="1" applyBorder="1" applyAlignment="1">
      <alignment horizontal="center" vertical="center" wrapText="1"/>
    </xf>
    <xf numFmtId="164" fontId="6" fillId="3" borderId="5" xfId="7" applyNumberFormat="1" applyFont="1" applyFill="1" applyBorder="1" applyAlignment="1">
      <alignment horizontal="right" vertical="center" wrapText="1"/>
    </xf>
    <xf numFmtId="9" fontId="6" fillId="3" borderId="5" xfId="7" applyNumberFormat="1" applyFont="1" applyFill="1" applyBorder="1" applyAlignment="1">
      <alignment horizontal="center" vertical="center" wrapText="1"/>
    </xf>
    <xf numFmtId="166" fontId="8" fillId="2" borderId="5" xfId="4" applyNumberFormat="1" applyFont="1" applyFill="1" applyBorder="1" applyAlignment="1">
      <alignment horizontal="center" vertical="center" wrapText="1"/>
    </xf>
    <xf numFmtId="168" fontId="8" fillId="0" borderId="5" xfId="3" applyNumberFormat="1" applyFont="1" applyBorder="1" applyAlignment="1">
      <alignment horizontal="center" vertical="center" wrapText="1"/>
    </xf>
    <xf numFmtId="164" fontId="6" fillId="0" borderId="5" xfId="7" applyNumberFormat="1" applyFont="1" applyBorder="1" applyAlignment="1">
      <alignment horizontal="center" vertical="center"/>
    </xf>
    <xf numFmtId="168" fontId="8" fillId="0" borderId="5" xfId="4" applyNumberFormat="1" applyFont="1" applyBorder="1" applyAlignment="1">
      <alignment horizontal="center" vertical="center" wrapText="1"/>
    </xf>
    <xf numFmtId="0" fontId="6" fillId="3" borderId="5" xfId="7" applyFont="1" applyFill="1" applyBorder="1" applyAlignment="1">
      <alignment horizontal="center" vertical="center"/>
    </xf>
    <xf numFmtId="167" fontId="8" fillId="0" borderId="5" xfId="4" applyFont="1" applyBorder="1" applyAlignment="1">
      <alignment vertical="center" wrapText="1"/>
    </xf>
    <xf numFmtId="0" fontId="6" fillId="0" borderId="5" xfId="3" applyFont="1" applyBorder="1" applyAlignment="1">
      <alignment vertical="center" wrapText="1"/>
    </xf>
    <xf numFmtId="164" fontId="8" fillId="0" borderId="5" xfId="3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left" wrapText="1"/>
    </xf>
    <xf numFmtId="0" fontId="6" fillId="0" borderId="6" xfId="3" applyFont="1" applyBorder="1" applyAlignment="1">
      <alignment vertical="center" wrapText="1"/>
    </xf>
    <xf numFmtId="0" fontId="6" fillId="0" borderId="6" xfId="3" applyFont="1" applyBorder="1" applyAlignment="1">
      <alignment horizontal="center" vertical="center" wrapText="1"/>
    </xf>
    <xf numFmtId="0" fontId="6" fillId="4" borderId="6" xfId="3" applyFont="1" applyFill="1" applyBorder="1" applyAlignment="1">
      <alignment horizontal="center" vertical="center" wrapText="1"/>
    </xf>
    <xf numFmtId="2" fontId="6" fillId="4" borderId="6" xfId="3" applyNumberFormat="1" applyFont="1" applyFill="1" applyBorder="1" applyAlignment="1">
      <alignment horizontal="center" vertical="center" wrapText="1"/>
    </xf>
    <xf numFmtId="9" fontId="6" fillId="0" borderId="7" xfId="3" applyNumberFormat="1" applyFont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left" vertical="center" wrapText="1"/>
    </xf>
    <xf numFmtId="164" fontId="6" fillId="3" borderId="5" xfId="0" applyNumberFormat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9" fontId="6" fillId="0" borderId="4" xfId="0" applyNumberFormat="1" applyFont="1" applyBorder="1" applyAlignment="1">
      <alignment horizontal="center" vertical="center" wrapText="1"/>
    </xf>
    <xf numFmtId="165" fontId="8" fillId="5" borderId="5" xfId="4" applyNumberFormat="1" applyFont="1" applyFill="1" applyBorder="1" applyAlignment="1">
      <alignment horizontal="center" vertical="center" wrapText="1"/>
    </xf>
    <xf numFmtId="166" fontId="8" fillId="5" borderId="5" xfId="4" applyNumberFormat="1" applyFont="1" applyFill="1" applyBorder="1" applyAlignment="1">
      <alignment horizontal="center" vertical="center" wrapText="1"/>
    </xf>
    <xf numFmtId="168" fontId="8" fillId="3" borderId="5" xfId="3" applyNumberFormat="1" applyFont="1" applyFill="1" applyBorder="1" applyAlignment="1">
      <alignment horizontal="center" vertical="center" wrapText="1"/>
    </xf>
    <xf numFmtId="167" fontId="8" fillId="0" borderId="4" xfId="4" applyFont="1" applyBorder="1" applyAlignment="1">
      <alignment vertical="center" wrapText="1"/>
    </xf>
    <xf numFmtId="0" fontId="8" fillId="0" borderId="4" xfId="3" applyFont="1" applyBorder="1" applyAlignment="1">
      <alignment horizontal="center" vertical="center" wrapText="1"/>
    </xf>
    <xf numFmtId="165" fontId="8" fillId="0" borderId="4" xfId="3" applyNumberFormat="1" applyFont="1" applyBorder="1" applyAlignment="1">
      <alignment horizontal="center" vertical="center" wrapText="1"/>
    </xf>
    <xf numFmtId="167" fontId="8" fillId="0" borderId="5" xfId="4" applyFont="1" applyBorder="1" applyAlignment="1">
      <alignment horizontal="center" vertical="center"/>
    </xf>
    <xf numFmtId="171" fontId="8" fillId="2" borderId="5" xfId="4" applyNumberFormat="1" applyFont="1" applyFill="1" applyBorder="1" applyAlignment="1">
      <alignment horizontal="center" vertical="center"/>
    </xf>
    <xf numFmtId="0" fontId="8" fillId="2" borderId="4" xfId="3" applyFont="1" applyFill="1" applyBorder="1" applyAlignment="1">
      <alignment horizontal="left" vertical="center" wrapText="1"/>
    </xf>
    <xf numFmtId="168" fontId="8" fillId="0" borderId="4" xfId="4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4" borderId="5" xfId="0" applyFont="1" applyFill="1" applyBorder="1" applyAlignment="1">
      <alignment vertical="top" wrapText="1"/>
    </xf>
    <xf numFmtId="2" fontId="6" fillId="3" borderId="5" xfId="0" applyNumberFormat="1" applyFont="1" applyFill="1" applyBorder="1" applyAlignment="1">
      <alignment wrapText="1"/>
    </xf>
    <xf numFmtId="164" fontId="6" fillId="4" borderId="5" xfId="0" applyNumberFormat="1" applyFont="1" applyFill="1" applyBorder="1" applyAlignment="1">
      <alignment horizontal="center" vertical="center" wrapText="1"/>
    </xf>
    <xf numFmtId="167" fontId="8" fillId="5" borderId="5" xfId="4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2" fontId="6" fillId="4" borderId="5" xfId="3" applyNumberFormat="1" applyFont="1" applyFill="1" applyBorder="1" applyAlignment="1">
      <alignment horizontal="center" vertical="center" wrapText="1"/>
    </xf>
    <xf numFmtId="9" fontId="6" fillId="0" borderId="5" xfId="3" applyNumberFormat="1" applyFont="1" applyBorder="1" applyAlignment="1">
      <alignment horizontal="center" vertical="center" wrapText="1"/>
    </xf>
    <xf numFmtId="0" fontId="6" fillId="4" borderId="5" xfId="3" applyFont="1" applyFill="1" applyBorder="1" applyAlignment="1">
      <alignment vertical="center" wrapText="1"/>
    </xf>
    <xf numFmtId="164" fontId="6" fillId="4" borderId="5" xfId="7" applyNumberFormat="1" applyFont="1" applyFill="1" applyBorder="1" applyAlignment="1">
      <alignment horizontal="center" vertical="center" wrapText="1"/>
    </xf>
    <xf numFmtId="167" fontId="7" fillId="0" borderId="0" xfId="4"/>
    <xf numFmtId="167" fontId="14" fillId="0" borderId="0" xfId="4" applyFont="1" applyBorder="1" applyAlignment="1">
      <alignment vertical="center" wrapText="1"/>
    </xf>
    <xf numFmtId="166" fontId="14" fillId="0" borderId="0" xfId="4" applyNumberFormat="1" applyFont="1"/>
    <xf numFmtId="167" fontId="14" fillId="0" borderId="0" xfId="4" applyFont="1"/>
    <xf numFmtId="167" fontId="8" fillId="0" borderId="0" xfId="4" applyFont="1"/>
    <xf numFmtId="0" fontId="15" fillId="0" borderId="0" xfId="0" applyFont="1"/>
    <xf numFmtId="167" fontId="14" fillId="0" borderId="0" xfId="4" applyFont="1" applyBorder="1" applyAlignment="1">
      <alignment horizontal="center" vertical="center"/>
    </xf>
    <xf numFmtId="167" fontId="16" fillId="0" borderId="0" xfId="4" applyFont="1" applyBorder="1" applyAlignment="1">
      <alignment horizontal="left" vertical="center"/>
    </xf>
    <xf numFmtId="167" fontId="14" fillId="0" borderId="0" xfId="4" applyFont="1" applyBorder="1" applyAlignment="1">
      <alignment horizontal="left" vertical="center"/>
    </xf>
    <xf numFmtId="172" fontId="14" fillId="0" borderId="0" xfId="4" applyNumberFormat="1" applyFont="1" applyBorder="1" applyAlignment="1">
      <alignment vertical="center"/>
    </xf>
    <xf numFmtId="165" fontId="14" fillId="0" borderId="0" xfId="4" applyNumberFormat="1" applyFont="1" applyBorder="1" applyAlignment="1">
      <alignment horizontal="left" vertical="center"/>
    </xf>
    <xf numFmtId="172" fontId="14" fillId="0" borderId="0" xfId="4" applyNumberFormat="1" applyFont="1" applyBorder="1" applyAlignment="1">
      <alignment horizontal="left" vertical="center"/>
    </xf>
    <xf numFmtId="169" fontId="8" fillId="0" borderId="5" xfId="4" applyNumberFormat="1" applyFont="1" applyBorder="1" applyAlignment="1">
      <alignment horizontal="center" vertical="center" wrapText="1"/>
    </xf>
    <xf numFmtId="165" fontId="8" fillId="0" borderId="5" xfId="4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9" fontId="6" fillId="0" borderId="5" xfId="0" applyNumberFormat="1" applyFont="1" applyBorder="1" applyAlignment="1">
      <alignment horizontal="center" vertical="center" wrapText="1"/>
    </xf>
    <xf numFmtId="164" fontId="8" fillId="0" borderId="5" xfId="4" applyNumberFormat="1" applyFont="1" applyBorder="1" applyAlignment="1">
      <alignment horizontal="center" vertical="center" wrapText="1"/>
    </xf>
    <xf numFmtId="172" fontId="14" fillId="0" borderId="0" xfId="4" applyNumberFormat="1" applyFont="1"/>
    <xf numFmtId="167" fontId="14" fillId="0" borderId="4" xfId="4" applyFont="1" applyBorder="1"/>
    <xf numFmtId="172" fontId="14" fillId="0" borderId="4" xfId="4" applyNumberFormat="1" applyFont="1" applyBorder="1"/>
    <xf numFmtId="167" fontId="14" fillId="0" borderId="0" xfId="4" applyFont="1" applyBorder="1"/>
    <xf numFmtId="172" fontId="14" fillId="0" borderId="0" xfId="4" applyNumberFormat="1" applyFont="1" applyBorder="1"/>
    <xf numFmtId="167" fontId="17" fillId="3" borderId="0" xfId="4" applyFont="1" applyFill="1"/>
    <xf numFmtId="167" fontId="17" fillId="0" borderId="0" xfId="4" applyFont="1"/>
    <xf numFmtId="167" fontId="16" fillId="0" borderId="0" xfId="4" applyFont="1" applyBorder="1"/>
    <xf numFmtId="172" fontId="16" fillId="0" borderId="0" xfId="4" applyNumberFormat="1" applyFont="1" applyBorder="1"/>
    <xf numFmtId="167" fontId="16" fillId="0" borderId="0" xfId="4" applyFont="1"/>
    <xf numFmtId="167" fontId="16" fillId="0" borderId="0" xfId="4" applyFont="1" applyBorder="1" applyAlignment="1">
      <alignment vertical="center" wrapText="1"/>
    </xf>
    <xf numFmtId="0" fontId="8" fillId="2" borderId="5" xfId="3" applyFont="1" applyFill="1" applyBorder="1" applyAlignment="1">
      <alignment horizontal="left" vertical="center" wrapText="1"/>
    </xf>
    <xf numFmtId="164" fontId="8" fillId="0" borderId="5" xfId="4" applyNumberFormat="1" applyFont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9" fillId="0" borderId="5" xfId="7" applyFont="1" applyBorder="1" applyAlignment="1">
      <alignment horizontal="left" vertical="center" wrapText="1"/>
    </xf>
    <xf numFmtId="0" fontId="9" fillId="4" borderId="5" xfId="7" applyFont="1" applyFill="1" applyBorder="1" applyAlignment="1">
      <alignment horizontal="center" vertical="center" wrapText="1"/>
    </xf>
    <xf numFmtId="9" fontId="6" fillId="0" borderId="5" xfId="9" applyFont="1" applyBorder="1" applyAlignment="1">
      <alignment horizontal="center" vertical="center" wrapText="1"/>
    </xf>
    <xf numFmtId="0" fontId="6" fillId="0" borderId="5" xfId="7" applyFont="1" applyBorder="1" applyAlignment="1">
      <alignment vertical="center" wrapText="1"/>
    </xf>
    <xf numFmtId="0" fontId="18" fillId="0" borderId="5" xfId="7" applyFont="1" applyBorder="1" applyAlignment="1">
      <alignment horizontal="center" vertical="center" wrapText="1"/>
    </xf>
    <xf numFmtId="9" fontId="6" fillId="4" borderId="5" xfId="7" applyNumberFormat="1" applyFont="1" applyFill="1" applyBorder="1" applyAlignment="1">
      <alignment horizontal="center" vertical="center" wrapText="1"/>
    </xf>
    <xf numFmtId="168" fontId="8" fillId="0" borderId="5" xfId="10" applyFont="1" applyBorder="1" applyAlignment="1">
      <alignment horizontal="center" vertical="center" wrapText="1"/>
    </xf>
    <xf numFmtId="1" fontId="19" fillId="0" borderId="5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9" fontId="6" fillId="3" borderId="5" xfId="2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9" fontId="6" fillId="0" borderId="8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167" fontId="8" fillId="0" borderId="10" xfId="4" applyFont="1" applyBorder="1" applyAlignment="1">
      <alignment horizontal="left" vertical="center" wrapText="1"/>
    </xf>
    <xf numFmtId="0" fontId="8" fillId="2" borderId="10" xfId="3" applyFont="1" applyFill="1" applyBorder="1" applyAlignment="1">
      <alignment horizontal="center" vertical="center" wrapText="1"/>
    </xf>
    <xf numFmtId="167" fontId="8" fillId="2" borderId="8" xfId="4" applyFont="1" applyFill="1" applyBorder="1" applyAlignment="1">
      <alignment horizontal="center" vertical="center" wrapText="1"/>
    </xf>
    <xf numFmtId="167" fontId="8" fillId="0" borderId="10" xfId="4" applyFont="1" applyBorder="1" applyAlignment="1">
      <alignment horizontal="center" vertical="center" wrapText="1"/>
    </xf>
    <xf numFmtId="164" fontId="8" fillId="2" borderId="10" xfId="4" applyNumberFormat="1" applyFont="1" applyFill="1" applyBorder="1" applyAlignment="1">
      <alignment vertical="center" wrapText="1"/>
    </xf>
    <xf numFmtId="168" fontId="8" fillId="0" borderId="10" xfId="5" applyFont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167" fontId="8" fillId="0" borderId="10" xfId="4" applyFont="1" applyBorder="1" applyAlignment="1">
      <alignment vertical="center" wrapText="1"/>
    </xf>
    <xf numFmtId="0" fontId="8" fillId="2" borderId="11" xfId="3" applyFont="1" applyFill="1" applyBorder="1" applyAlignment="1">
      <alignment horizontal="center" vertical="center" wrapText="1"/>
    </xf>
    <xf numFmtId="167" fontId="8" fillId="0" borderId="12" xfId="4" applyFont="1" applyBorder="1" applyAlignment="1">
      <alignment horizontal="center" vertical="center"/>
    </xf>
    <xf numFmtId="167" fontId="8" fillId="0" borderId="10" xfId="4" applyFont="1" applyBorder="1" applyAlignment="1">
      <alignment horizontal="center" vertical="center"/>
    </xf>
    <xf numFmtId="168" fontId="8" fillId="0" borderId="10" xfId="10" applyFont="1" applyBorder="1" applyAlignment="1">
      <alignment horizontal="center" vertical="center" wrapText="1"/>
    </xf>
    <xf numFmtId="167" fontId="8" fillId="0" borderId="12" xfId="4" applyFont="1" applyBorder="1" applyAlignment="1">
      <alignment vertical="center" wrapText="1"/>
    </xf>
    <xf numFmtId="0" fontId="8" fillId="2" borderId="9" xfId="3" applyFont="1" applyFill="1" applyBorder="1" applyAlignment="1">
      <alignment horizontal="center" vertical="center" wrapText="1"/>
    </xf>
    <xf numFmtId="0" fontId="6" fillId="0" borderId="10" xfId="7" applyFont="1" applyBorder="1" applyAlignment="1">
      <alignment horizontal="left" vertical="center" wrapText="1"/>
    </xf>
    <xf numFmtId="0" fontId="9" fillId="4" borderId="11" xfId="7" applyFont="1" applyFill="1" applyBorder="1" applyAlignment="1">
      <alignment horizontal="center" vertical="center" wrapText="1"/>
    </xf>
    <xf numFmtId="164" fontId="6" fillId="4" borderId="10" xfId="7" applyNumberFormat="1" applyFont="1" applyFill="1" applyBorder="1" applyAlignment="1">
      <alignment horizontal="center" vertical="center" wrapText="1"/>
    </xf>
    <xf numFmtId="9" fontId="6" fillId="4" borderId="10" xfId="7" applyNumberFormat="1" applyFont="1" applyFill="1" applyBorder="1" applyAlignment="1">
      <alignment horizontal="center" vertical="center" wrapText="1"/>
    </xf>
    <xf numFmtId="0" fontId="9" fillId="0" borderId="12" xfId="7" applyFont="1" applyBorder="1" applyAlignment="1">
      <alignment vertical="center" wrapText="1"/>
    </xf>
    <xf numFmtId="0" fontId="9" fillId="4" borderId="10" xfId="7" applyFont="1" applyFill="1" applyBorder="1" applyAlignment="1">
      <alignment horizontal="center" vertical="center" wrapText="1"/>
    </xf>
    <xf numFmtId="0" fontId="18" fillId="0" borderId="8" xfId="7" applyFont="1" applyBorder="1" applyAlignment="1">
      <alignment horizontal="center" vertical="center" wrapText="1"/>
    </xf>
    <xf numFmtId="1" fontId="6" fillId="0" borderId="10" xfId="3" applyNumberFormat="1" applyFont="1" applyBorder="1" applyAlignment="1">
      <alignment horizontal="center" vertical="center" wrapText="1"/>
    </xf>
    <xf numFmtId="167" fontId="8" fillId="0" borderId="9" xfId="4" applyFont="1" applyBorder="1" applyAlignment="1">
      <alignment horizontal="left" vertical="center" wrapText="1"/>
    </xf>
    <xf numFmtId="0" fontId="8" fillId="2" borderId="13" xfId="3" applyFont="1" applyFill="1" applyBorder="1" applyAlignment="1">
      <alignment horizontal="center" vertical="center" wrapText="1"/>
    </xf>
    <xf numFmtId="0" fontId="8" fillId="0" borderId="14" xfId="3" applyFont="1" applyBorder="1" applyAlignment="1">
      <alignment horizontal="center" vertical="center" wrapText="1"/>
    </xf>
    <xf numFmtId="165" fontId="8" fillId="0" borderId="9" xfId="3" applyNumberFormat="1" applyFont="1" applyBorder="1" applyAlignment="1">
      <alignment horizontal="center" vertical="center" wrapText="1"/>
    </xf>
    <xf numFmtId="164" fontId="8" fillId="2" borderId="9" xfId="4" applyNumberFormat="1" applyFont="1" applyFill="1" applyBorder="1" applyAlignment="1">
      <alignment vertical="center" wrapText="1"/>
    </xf>
    <xf numFmtId="168" fontId="8" fillId="0" borderId="9" xfId="5" applyFont="1" applyBorder="1" applyAlignment="1">
      <alignment horizontal="center" vertical="center" wrapText="1"/>
    </xf>
    <xf numFmtId="0" fontId="6" fillId="4" borderId="5" xfId="7" applyFont="1" applyFill="1" applyBorder="1" applyAlignment="1">
      <alignment horizontal="center" vertical="center" wrapText="1"/>
    </xf>
    <xf numFmtId="0" fontId="13" fillId="0" borderId="5" xfId="3" applyFont="1" applyBorder="1" applyAlignment="1">
      <alignment horizontal="center" vertical="center" wrapText="1"/>
    </xf>
    <xf numFmtId="168" fontId="8" fillId="2" borderId="5" xfId="10" applyFont="1" applyFill="1" applyBorder="1" applyAlignment="1">
      <alignment horizontal="center" vertical="center" wrapText="1"/>
    </xf>
    <xf numFmtId="0" fontId="6" fillId="4" borderId="5" xfId="7" applyFont="1" applyFill="1" applyBorder="1" applyAlignment="1">
      <alignment horizontal="left" vertical="center" wrapText="1"/>
    </xf>
    <xf numFmtId="164" fontId="6" fillId="0" borderId="5" xfId="7" applyNumberFormat="1" applyFont="1" applyBorder="1" applyAlignment="1">
      <alignment vertical="center"/>
    </xf>
    <xf numFmtId="0" fontId="8" fillId="2" borderId="7" xfId="3" applyFont="1" applyFill="1" applyBorder="1" applyAlignment="1">
      <alignment horizontal="left" vertical="center" wrapText="1"/>
    </xf>
    <xf numFmtId="0" fontId="8" fillId="0" borderId="7" xfId="3" applyFont="1" applyBorder="1" applyAlignment="1">
      <alignment horizontal="center" vertical="center" wrapText="1"/>
    </xf>
    <xf numFmtId="165" fontId="8" fillId="0" borderId="7" xfId="3" applyNumberFormat="1" applyFont="1" applyBorder="1" applyAlignment="1">
      <alignment horizontal="center" vertical="center" wrapText="1"/>
    </xf>
    <xf numFmtId="164" fontId="8" fillId="2" borderId="7" xfId="4" applyNumberFormat="1" applyFont="1" applyFill="1" applyBorder="1" applyAlignment="1">
      <alignment vertical="center" wrapText="1"/>
    </xf>
    <xf numFmtId="168" fontId="8" fillId="0" borderId="7" xfId="10" applyFont="1" applyBorder="1" applyAlignment="1">
      <alignment horizontal="center" vertical="center" wrapText="1"/>
    </xf>
    <xf numFmtId="167" fontId="8" fillId="0" borderId="7" xfId="4" applyFont="1" applyBorder="1" applyAlignment="1">
      <alignment horizontal="left" vertical="center" wrapText="1"/>
    </xf>
    <xf numFmtId="168" fontId="8" fillId="0" borderId="7" xfId="5" applyFont="1" applyBorder="1" applyAlignment="1">
      <alignment horizontal="center" vertical="center" wrapText="1"/>
    </xf>
    <xf numFmtId="167" fontId="14" fillId="0" borderId="0" xfId="4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164" fontId="20" fillId="0" borderId="0" xfId="0" applyNumberFormat="1" applyFont="1" applyAlignment="1">
      <alignment vertical="center" wrapText="1"/>
    </xf>
    <xf numFmtId="1" fontId="20" fillId="0" borderId="0" xfId="0" applyNumberFormat="1" applyFont="1" applyAlignment="1">
      <alignment horizontal="left" vertical="center" wrapText="1"/>
    </xf>
    <xf numFmtId="164" fontId="20" fillId="0" borderId="0" xfId="0" applyNumberFormat="1" applyFont="1" applyAlignment="1">
      <alignment horizontal="left" vertical="center" wrapText="1"/>
    </xf>
    <xf numFmtId="164" fontId="8" fillId="5" borderId="5" xfId="4" applyNumberFormat="1" applyFont="1" applyFill="1" applyBorder="1" applyAlignment="1">
      <alignment horizontal="center" vertical="center" wrapText="1"/>
    </xf>
    <xf numFmtId="0" fontId="9" fillId="3" borderId="5" xfId="7" applyFont="1" applyFill="1" applyBorder="1" applyAlignment="1">
      <alignment horizontal="left" vertical="center" wrapText="1"/>
    </xf>
    <xf numFmtId="0" fontId="9" fillId="3" borderId="5" xfId="7" applyFont="1" applyFill="1" applyBorder="1" applyAlignment="1">
      <alignment horizontal="center" vertical="center" wrapText="1"/>
    </xf>
    <xf numFmtId="0" fontId="18" fillId="3" borderId="5" xfId="7" applyFont="1" applyFill="1" applyBorder="1" applyAlignment="1">
      <alignment horizontal="center" vertical="center" wrapText="1"/>
    </xf>
    <xf numFmtId="9" fontId="9" fillId="3" borderId="5" xfId="9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vertical="center" wrapText="1"/>
    </xf>
    <xf numFmtId="9" fontId="6" fillId="0" borderId="0" xfId="0" applyNumberFormat="1" applyFont="1" applyAlignment="1">
      <alignment horizontal="center" vertical="center" wrapText="1"/>
    </xf>
    <xf numFmtId="167" fontId="16" fillId="2" borderId="0" xfId="4" applyFont="1" applyFill="1" applyBorder="1" applyAlignment="1">
      <alignment horizontal="left" vertical="center" wrapText="1"/>
    </xf>
    <xf numFmtId="167" fontId="14" fillId="2" borderId="0" xfId="4" applyFont="1" applyFill="1" applyAlignment="1">
      <alignment horizontal="center" vertical="center" wrapText="1"/>
    </xf>
    <xf numFmtId="166" fontId="14" fillId="2" borderId="0" xfId="4" applyNumberFormat="1" applyFont="1" applyFill="1" applyAlignment="1">
      <alignment vertical="center" wrapText="1"/>
    </xf>
    <xf numFmtId="165" fontId="14" fillId="2" borderId="0" xfId="4" applyNumberFormat="1" applyFont="1" applyFill="1" applyAlignment="1">
      <alignment horizontal="left" vertical="center" wrapText="1"/>
    </xf>
    <xf numFmtId="166" fontId="14" fillId="2" borderId="0" xfId="4" applyNumberFormat="1" applyFont="1" applyFill="1" applyAlignment="1">
      <alignment horizontal="left" vertical="center" wrapText="1"/>
    </xf>
    <xf numFmtId="167" fontId="7" fillId="2" borderId="0" xfId="4" applyFill="1"/>
    <xf numFmtId="167" fontId="14" fillId="2" borderId="0" xfId="4" applyFont="1" applyFill="1" applyAlignment="1">
      <alignment horizontal="left" vertical="center" wrapText="1"/>
    </xf>
    <xf numFmtId="167" fontId="16" fillId="3" borderId="0" xfId="4" applyFont="1" applyFill="1" applyBorder="1" applyAlignment="1">
      <alignment horizontal="left" vertical="center" wrapText="1"/>
    </xf>
    <xf numFmtId="167" fontId="14" fillId="3" borderId="0" xfId="4" applyFont="1" applyFill="1" applyAlignment="1">
      <alignment horizontal="center" vertical="center" wrapText="1"/>
    </xf>
    <xf numFmtId="166" fontId="14" fillId="3" borderId="0" xfId="4" applyNumberFormat="1" applyFont="1" applyFill="1" applyAlignment="1">
      <alignment vertical="center" wrapText="1"/>
    </xf>
    <xf numFmtId="165" fontId="14" fillId="3" borderId="0" xfId="4" applyNumberFormat="1" applyFont="1" applyFill="1" applyAlignment="1">
      <alignment horizontal="left" vertical="center" wrapText="1"/>
    </xf>
    <xf numFmtId="166" fontId="14" fillId="3" borderId="0" xfId="4" applyNumberFormat="1" applyFont="1" applyFill="1" applyAlignment="1">
      <alignment horizontal="left" vertical="center" wrapText="1"/>
    </xf>
    <xf numFmtId="167" fontId="14" fillId="3" borderId="15" xfId="4" applyFont="1" applyFill="1" applyBorder="1" applyAlignment="1">
      <alignment horizontal="center" vertical="center" wrapText="1"/>
    </xf>
    <xf numFmtId="167" fontId="7" fillId="3" borderId="0" xfId="4" applyFill="1"/>
    <xf numFmtId="167" fontId="14" fillId="3" borderId="0" xfId="4" applyFont="1" applyFill="1" applyAlignment="1">
      <alignment horizontal="left" vertical="center" wrapText="1"/>
    </xf>
    <xf numFmtId="167" fontId="14" fillId="5" borderId="0" xfId="4" applyFont="1" applyFill="1" applyBorder="1" applyAlignment="1">
      <alignment horizontal="center" vertical="center" wrapText="1"/>
    </xf>
    <xf numFmtId="0" fontId="3" fillId="0" borderId="0" xfId="0" applyFont="1"/>
    <xf numFmtId="165" fontId="8" fillId="2" borderId="16" xfId="4" applyNumberFormat="1" applyFont="1" applyFill="1" applyBorder="1" applyAlignment="1">
      <alignment horizontal="center" vertical="center"/>
    </xf>
    <xf numFmtId="169" fontId="8" fillId="2" borderId="4" xfId="4" applyNumberFormat="1" applyFont="1" applyFill="1" applyBorder="1" applyAlignment="1">
      <alignment horizontal="center" vertical="center" wrapText="1"/>
    </xf>
    <xf numFmtId="167" fontId="8" fillId="2" borderId="4" xfId="4" applyFont="1" applyFill="1" applyBorder="1" applyAlignment="1">
      <alignment horizontal="center" vertical="center"/>
    </xf>
    <xf numFmtId="164" fontId="8" fillId="2" borderId="4" xfId="4" applyNumberFormat="1" applyFont="1" applyFill="1" applyBorder="1" applyAlignment="1">
      <alignment horizontal="center" vertical="center"/>
    </xf>
    <xf numFmtId="168" fontId="8" fillId="2" borderId="4" xfId="5" applyFont="1" applyFill="1" applyBorder="1" applyAlignment="1">
      <alignment horizontal="center" vertical="center" wrapText="1"/>
    </xf>
    <xf numFmtId="167" fontId="8" fillId="2" borderId="17" xfId="4" applyFont="1" applyFill="1" applyBorder="1" applyAlignment="1">
      <alignment horizontal="center" vertical="center" wrapText="1"/>
    </xf>
    <xf numFmtId="167" fontId="8" fillId="2" borderId="18" xfId="4" applyFont="1" applyFill="1" applyBorder="1" applyAlignment="1">
      <alignment horizontal="center" vertical="center" wrapText="1"/>
    </xf>
    <xf numFmtId="164" fontId="8" fillId="2" borderId="18" xfId="4" applyNumberFormat="1" applyFont="1" applyFill="1" applyBorder="1" applyAlignment="1">
      <alignment horizontal="center" vertical="center" wrapText="1"/>
    </xf>
    <xf numFmtId="168" fontId="8" fillId="2" borderId="18" xfId="5" applyFont="1" applyFill="1" applyBorder="1" applyAlignment="1">
      <alignment horizontal="center" vertical="center" wrapText="1"/>
    </xf>
    <xf numFmtId="167" fontId="8" fillId="5" borderId="16" xfId="4" applyFont="1" applyFill="1" applyBorder="1" applyAlignment="1">
      <alignment horizontal="center" vertical="center" wrapText="1"/>
    </xf>
    <xf numFmtId="167" fontId="8" fillId="5" borderId="4" xfId="4" applyFont="1" applyFill="1" applyBorder="1" applyAlignment="1">
      <alignment horizontal="left" vertical="center" wrapText="1"/>
    </xf>
    <xf numFmtId="168" fontId="8" fillId="5" borderId="4" xfId="4" applyNumberFormat="1" applyFont="1" applyFill="1" applyBorder="1" applyAlignment="1">
      <alignment horizontal="center" vertical="center" wrapText="1"/>
    </xf>
    <xf numFmtId="164" fontId="8" fillId="5" borderId="4" xfId="4" applyNumberFormat="1" applyFont="1" applyFill="1" applyBorder="1" applyAlignment="1">
      <alignment horizontal="center" vertical="center" wrapText="1"/>
    </xf>
    <xf numFmtId="167" fontId="8" fillId="2" borderId="15" xfId="4" applyFont="1" applyFill="1" applyBorder="1" applyAlignment="1">
      <alignment horizontal="center" vertical="center" wrapText="1"/>
    </xf>
    <xf numFmtId="167" fontId="8" fillId="2" borderId="19" xfId="4" applyFont="1" applyFill="1" applyBorder="1" applyAlignment="1">
      <alignment horizontal="center" vertical="center" wrapText="1"/>
    </xf>
    <xf numFmtId="167" fontId="14" fillId="0" borderId="0" xfId="4" applyFont="1" applyAlignment="1">
      <alignment vertical="center" wrapText="1"/>
    </xf>
    <xf numFmtId="165" fontId="8" fillId="3" borderId="5" xfId="3" applyNumberFormat="1" applyFont="1" applyFill="1" applyBorder="1" applyAlignment="1">
      <alignment horizontal="center" vertical="center" wrapText="1"/>
    </xf>
    <xf numFmtId="164" fontId="8" fillId="3" borderId="5" xfId="3" applyNumberFormat="1" applyFont="1" applyFill="1" applyBorder="1" applyAlignment="1">
      <alignment horizontal="center" vertical="center" wrapText="1"/>
    </xf>
    <xf numFmtId="0" fontId="22" fillId="4" borderId="5" xfId="3" applyFont="1" applyFill="1" applyBorder="1" applyAlignment="1">
      <alignment horizontal="center" vertical="center" wrapText="1"/>
    </xf>
    <xf numFmtId="167" fontId="8" fillId="5" borderId="5" xfId="4" applyFont="1" applyFill="1" applyBorder="1" applyAlignment="1">
      <alignment vertical="center" wrapText="1"/>
    </xf>
    <xf numFmtId="0" fontId="6" fillId="3" borderId="4" xfId="3" applyFont="1" applyFill="1" applyBorder="1" applyAlignment="1">
      <alignment horizontal="center" vertical="center" wrapText="1"/>
    </xf>
    <xf numFmtId="9" fontId="6" fillId="3" borderId="4" xfId="7" applyNumberFormat="1" applyFont="1" applyFill="1" applyBorder="1" applyAlignment="1">
      <alignment horizontal="center" vertical="center" wrapText="1"/>
    </xf>
    <xf numFmtId="167" fontId="8" fillId="2" borderId="0" xfId="4" applyFont="1" applyFill="1" applyBorder="1" applyAlignment="1">
      <alignment horizontal="center" vertical="center" wrapText="1"/>
    </xf>
    <xf numFmtId="167" fontId="16" fillId="0" borderId="0" xfId="4" applyFont="1" applyBorder="1" applyAlignment="1">
      <alignment horizontal="left" vertical="center" wrapText="1"/>
    </xf>
    <xf numFmtId="167" fontId="14" fillId="0" borderId="0" xfId="4" applyFont="1" applyAlignment="1">
      <alignment horizontal="center" vertical="center" wrapText="1"/>
    </xf>
    <xf numFmtId="166" fontId="14" fillId="0" borderId="0" xfId="4" applyNumberFormat="1" applyFont="1" applyAlignment="1">
      <alignment vertical="center" wrapText="1"/>
    </xf>
    <xf numFmtId="165" fontId="14" fillId="0" borderId="0" xfId="4" applyNumberFormat="1" applyFont="1" applyAlignment="1">
      <alignment horizontal="left" vertical="center" wrapText="1"/>
    </xf>
    <xf numFmtId="166" fontId="14" fillId="0" borderId="0" xfId="4" applyNumberFormat="1" applyFont="1" applyAlignment="1">
      <alignment horizontal="left" vertical="center" wrapText="1"/>
    </xf>
    <xf numFmtId="165" fontId="8" fillId="2" borderId="5" xfId="3" applyNumberFormat="1" applyFont="1" applyFill="1" applyBorder="1" applyAlignment="1">
      <alignment horizontal="center" vertical="center" wrapText="1"/>
    </xf>
    <xf numFmtId="168" fontId="8" fillId="2" borderId="5" xfId="5" applyFont="1" applyFill="1" applyBorder="1" applyAlignment="1">
      <alignment horizontal="center" vertical="center" wrapText="1"/>
    </xf>
    <xf numFmtId="167" fontId="8" fillId="2" borderId="0" xfId="4" applyFont="1" applyFill="1" applyAlignment="1">
      <alignment horizontal="center" vertical="center" wrapText="1"/>
    </xf>
    <xf numFmtId="166" fontId="14" fillId="2" borderId="0" xfId="4" applyNumberFormat="1" applyFont="1" applyFill="1" applyBorder="1" applyAlignment="1">
      <alignment wrapText="1"/>
    </xf>
    <xf numFmtId="0" fontId="20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left" vertical="center" wrapText="1"/>
    </xf>
    <xf numFmtId="164" fontId="20" fillId="3" borderId="0" xfId="0" applyNumberFormat="1" applyFont="1" applyFill="1" applyAlignment="1">
      <alignment vertical="center" wrapText="1"/>
    </xf>
    <xf numFmtId="1" fontId="20" fillId="3" borderId="0" xfId="0" applyNumberFormat="1" applyFont="1" applyFill="1" applyAlignment="1">
      <alignment horizontal="left" vertical="center" wrapText="1"/>
    </xf>
    <xf numFmtId="164" fontId="20" fillId="3" borderId="0" xfId="0" applyNumberFormat="1" applyFont="1" applyFill="1" applyAlignment="1">
      <alignment horizontal="left"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3" borderId="0" xfId="0" applyFill="1"/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164" fontId="6" fillId="3" borderId="0" xfId="0" applyNumberFormat="1" applyFont="1" applyFill="1" applyAlignment="1">
      <alignment vertical="center" wrapText="1"/>
    </xf>
    <xf numFmtId="9" fontId="6" fillId="3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wrapText="1"/>
    </xf>
    <xf numFmtId="0" fontId="20" fillId="0" borderId="0" xfId="7" applyFont="1" applyAlignment="1">
      <alignment horizontal="center" vertical="center"/>
    </xf>
    <xf numFmtId="0" fontId="20" fillId="0" borderId="0" xfId="7" applyFont="1" applyAlignment="1">
      <alignment horizontal="left" vertical="center"/>
    </xf>
    <xf numFmtId="164" fontId="20" fillId="0" borderId="0" xfId="7" applyNumberFormat="1" applyFont="1" applyAlignment="1">
      <alignment vertical="center"/>
    </xf>
    <xf numFmtId="1" fontId="20" fillId="0" borderId="0" xfId="7" applyNumberFormat="1" applyFont="1" applyAlignment="1">
      <alignment horizontal="left" vertical="center"/>
    </xf>
    <xf numFmtId="164" fontId="20" fillId="0" borderId="0" xfId="7" applyNumberFormat="1" applyFont="1" applyAlignment="1">
      <alignment horizontal="left" vertical="center"/>
    </xf>
    <xf numFmtId="164" fontId="6" fillId="4" borderId="5" xfId="7" applyNumberFormat="1" applyFont="1" applyFill="1" applyBorder="1" applyAlignment="1">
      <alignment horizontal="right" vertical="center" wrapText="1"/>
    </xf>
    <xf numFmtId="0" fontId="6" fillId="0" borderId="0" xfId="7" applyFont="1" applyAlignment="1">
      <alignment horizontal="center" vertical="center" wrapText="1"/>
    </xf>
    <xf numFmtId="0" fontId="1" fillId="0" borderId="0" xfId="7"/>
    <xf numFmtId="0" fontId="6" fillId="0" borderId="0" xfId="7" applyFont="1"/>
    <xf numFmtId="164" fontId="20" fillId="0" borderId="0" xfId="7" applyNumberFormat="1" applyFont="1"/>
    <xf numFmtId="0" fontId="20" fillId="0" borderId="0" xfId="7" applyFont="1"/>
    <xf numFmtId="167" fontId="7" fillId="5" borderId="0" xfId="4" applyFill="1"/>
    <xf numFmtId="167" fontId="14" fillId="5" borderId="0" xfId="4" applyFont="1" applyFill="1" applyAlignment="1">
      <alignment horizontal="left" vertical="center" wrapText="1"/>
    </xf>
    <xf numFmtId="0" fontId="15" fillId="3" borderId="0" xfId="0" applyFont="1" applyFill="1"/>
    <xf numFmtId="165" fontId="8" fillId="5" borderId="5" xfId="3" applyNumberFormat="1" applyFont="1" applyFill="1" applyBorder="1" applyAlignment="1">
      <alignment horizontal="center" vertical="center" wrapText="1"/>
    </xf>
    <xf numFmtId="0" fontId="8" fillId="5" borderId="5" xfId="3" applyFont="1" applyFill="1" applyBorder="1" applyAlignment="1">
      <alignment horizontal="left" vertical="center" wrapText="1"/>
    </xf>
    <xf numFmtId="167" fontId="8" fillId="5" borderId="15" xfId="4" applyFont="1" applyFill="1" applyBorder="1" applyAlignment="1">
      <alignment horizontal="center" vertical="center" wrapText="1"/>
    </xf>
    <xf numFmtId="166" fontId="7" fillId="0" borderId="0" xfId="4" applyNumberFormat="1"/>
    <xf numFmtId="0" fontId="21" fillId="0" borderId="1" xfId="3" applyFont="1" applyBorder="1" applyAlignment="1">
      <alignment horizontal="center" vertical="center" wrapText="1"/>
    </xf>
    <xf numFmtId="0" fontId="21" fillId="4" borderId="2" xfId="3" applyFont="1" applyFill="1" applyBorder="1" applyAlignment="1">
      <alignment horizontal="center" vertical="center" wrapText="1"/>
    </xf>
    <xf numFmtId="0" fontId="21" fillId="0" borderId="2" xfId="3" applyFont="1" applyBorder="1" applyAlignment="1">
      <alignment horizontal="center" vertical="center" wrapText="1"/>
    </xf>
    <xf numFmtId="1" fontId="21" fillId="0" borderId="2" xfId="3" applyNumberFormat="1" applyFont="1" applyBorder="1" applyAlignment="1">
      <alignment horizontal="center" vertical="center" wrapText="1"/>
    </xf>
    <xf numFmtId="164" fontId="21" fillId="0" borderId="2" xfId="3" applyNumberFormat="1" applyFont="1" applyBorder="1" applyAlignment="1">
      <alignment horizontal="center" vertical="center" wrapText="1"/>
    </xf>
    <xf numFmtId="164" fontId="21" fillId="0" borderId="3" xfId="3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vertical="center" wrapText="1"/>
    </xf>
    <xf numFmtId="1" fontId="9" fillId="4" borderId="4" xfId="0" applyNumberFormat="1" applyFont="1" applyFill="1" applyBorder="1" applyAlignment="1">
      <alignment horizontal="left" vertical="center" wrapText="1"/>
    </xf>
    <xf numFmtId="0" fontId="25" fillId="4" borderId="4" xfId="0" applyFont="1" applyFill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 vertical="center" wrapText="1"/>
    </xf>
    <xf numFmtId="1" fontId="6" fillId="4" borderId="4" xfId="0" applyNumberFormat="1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9" fontId="6" fillId="0" borderId="4" xfId="3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" fontId="9" fillId="4" borderId="20" xfId="0" applyNumberFormat="1" applyFont="1" applyFill="1" applyBorder="1" applyAlignment="1">
      <alignment horizontal="right" vertical="center" wrapText="1"/>
    </xf>
    <xf numFmtId="1" fontId="6" fillId="0" borderId="17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vertical="center" wrapText="1"/>
    </xf>
    <xf numFmtId="1" fontId="9" fillId="0" borderId="18" xfId="0" applyNumberFormat="1" applyFont="1" applyBorder="1" applyAlignment="1">
      <alignment horizontal="left" vertical="center" wrapText="1"/>
    </xf>
    <xf numFmtId="0" fontId="25" fillId="4" borderId="18" xfId="0" applyFont="1" applyFill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9" fontId="6" fillId="0" borderId="18" xfId="3" applyNumberFormat="1" applyFont="1" applyBorder="1" applyAlignment="1">
      <alignment horizontal="center" vertical="center" wrapText="1"/>
    </xf>
    <xf numFmtId="1" fontId="9" fillId="4" borderId="21" xfId="0" applyNumberFormat="1" applyFont="1" applyFill="1" applyBorder="1" applyAlignment="1">
      <alignment horizontal="right" vertical="center" wrapText="1"/>
    </xf>
    <xf numFmtId="0" fontId="20" fillId="3" borderId="1" xfId="0" applyFont="1" applyFill="1" applyBorder="1"/>
    <xf numFmtId="164" fontId="20" fillId="3" borderId="2" xfId="0" applyNumberFormat="1" applyFont="1" applyFill="1" applyBorder="1"/>
    <xf numFmtId="164" fontId="20" fillId="3" borderId="3" xfId="0" applyNumberFormat="1" applyFont="1" applyFill="1" applyBorder="1"/>
    <xf numFmtId="0" fontId="19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vertical="center"/>
    </xf>
    <xf numFmtId="164" fontId="19" fillId="3" borderId="0" xfId="0" applyNumberFormat="1" applyFont="1" applyFill="1" applyAlignment="1">
      <alignment vertical="center"/>
    </xf>
    <xf numFmtId="1" fontId="19" fillId="3" borderId="0" xfId="0" applyNumberFormat="1" applyFont="1" applyFill="1" applyAlignment="1">
      <alignment vertical="center"/>
    </xf>
    <xf numFmtId="164" fontId="26" fillId="3" borderId="0" xfId="0" applyNumberFormat="1" applyFont="1" applyFill="1" applyAlignment="1">
      <alignment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2" xfId="3" applyFont="1" applyFill="1" applyBorder="1" applyAlignment="1">
      <alignment horizontal="center" vertical="center" wrapText="1"/>
    </xf>
    <xf numFmtId="1" fontId="21" fillId="3" borderId="2" xfId="0" applyNumberFormat="1" applyFont="1" applyFill="1" applyBorder="1" applyAlignment="1">
      <alignment horizontal="center" vertical="center" wrapText="1"/>
    </xf>
    <xf numFmtId="164" fontId="21" fillId="3" borderId="2" xfId="0" applyNumberFormat="1" applyFont="1" applyFill="1" applyBorder="1" applyAlignment="1">
      <alignment horizontal="center" vertical="center" wrapText="1"/>
    </xf>
    <xf numFmtId="164" fontId="21" fillId="3" borderId="3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vertical="center" wrapText="1"/>
    </xf>
    <xf numFmtId="9" fontId="6" fillId="3" borderId="4" xfId="0" applyNumberFormat="1" applyFont="1" applyFill="1" applyBorder="1" applyAlignment="1">
      <alignment horizontal="center" vertical="center" wrapText="1"/>
    </xf>
    <xf numFmtId="164" fontId="6" fillId="3" borderId="4" xfId="1" applyNumberFormat="1" applyFont="1" applyFill="1" applyBorder="1" applyAlignment="1">
      <alignment horizontal="center" vertical="center"/>
    </xf>
    <xf numFmtId="164" fontId="6" fillId="3" borderId="20" xfId="1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center" vertical="center" wrapText="1"/>
    </xf>
    <xf numFmtId="2" fontId="6" fillId="3" borderId="18" xfId="0" applyNumberFormat="1" applyFont="1" applyFill="1" applyBorder="1" applyAlignment="1">
      <alignment horizontal="center" vertical="center" wrapText="1"/>
    </xf>
    <xf numFmtId="1" fontId="6" fillId="3" borderId="18" xfId="0" applyNumberFormat="1" applyFont="1" applyFill="1" applyBorder="1" applyAlignment="1">
      <alignment horizontal="center" vertical="center" wrapText="1"/>
    </xf>
    <xf numFmtId="164" fontId="6" fillId="3" borderId="18" xfId="0" applyNumberFormat="1" applyFont="1" applyFill="1" applyBorder="1" applyAlignment="1">
      <alignment vertical="center" wrapText="1"/>
    </xf>
    <xf numFmtId="9" fontId="6" fillId="3" borderId="18" xfId="0" applyNumberFormat="1" applyFont="1" applyFill="1" applyBorder="1" applyAlignment="1">
      <alignment horizontal="center" vertical="center" wrapText="1"/>
    </xf>
    <xf numFmtId="0" fontId="26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164" fontId="26" fillId="3" borderId="0" xfId="0" applyNumberFormat="1" applyFont="1" applyFill="1" applyAlignment="1">
      <alignment horizontal="center" vertical="center" wrapText="1"/>
    </xf>
    <xf numFmtId="1" fontId="26" fillId="3" borderId="0" xfId="0" applyNumberFormat="1" applyFont="1" applyFill="1" applyAlignment="1">
      <alignment horizontal="left" vertical="center" wrapText="1"/>
    </xf>
    <xf numFmtId="1" fontId="19" fillId="3" borderId="0" xfId="0" applyNumberFormat="1" applyFont="1" applyFill="1" applyAlignment="1">
      <alignment horizontal="center" vertical="center" wrapText="1"/>
    </xf>
    <xf numFmtId="164" fontId="19" fillId="3" borderId="0" xfId="0" applyNumberFormat="1" applyFont="1" applyFill="1" applyAlignment="1">
      <alignment horizontal="center" vertical="center"/>
    </xf>
    <xf numFmtId="9" fontId="19" fillId="3" borderId="0" xfId="0" applyNumberFormat="1" applyFont="1" applyFill="1" applyAlignment="1">
      <alignment horizontal="center" vertical="center" wrapText="1"/>
    </xf>
    <xf numFmtId="164" fontId="26" fillId="3" borderId="1" xfId="0" applyNumberFormat="1" applyFont="1" applyFill="1" applyBorder="1" applyAlignment="1">
      <alignment horizontal="center" vertical="center" wrapText="1"/>
    </xf>
    <xf numFmtId="164" fontId="26" fillId="3" borderId="2" xfId="0" applyNumberFormat="1" applyFont="1" applyFill="1" applyBorder="1" applyAlignment="1">
      <alignment horizontal="center" vertical="center" wrapText="1"/>
    </xf>
    <xf numFmtId="164" fontId="26" fillId="3" borderId="3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1" fontId="27" fillId="3" borderId="0" xfId="0" applyNumberFormat="1" applyFont="1" applyFill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1" fontId="27" fillId="0" borderId="0" xfId="0" applyNumberFormat="1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167" fontId="7" fillId="0" borderId="0" xfId="6"/>
    <xf numFmtId="166" fontId="7" fillId="0" borderId="0" xfId="6" applyNumberFormat="1"/>
    <xf numFmtId="0" fontId="12" fillId="3" borderId="5" xfId="0" applyFont="1" applyFill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167" fontId="8" fillId="2" borderId="19" xfId="4" applyFont="1" applyFill="1" applyBorder="1" applyAlignment="1">
      <alignment horizontal="left" vertical="center" wrapText="1"/>
    </xf>
    <xf numFmtId="0" fontId="8" fillId="2" borderId="19" xfId="3" applyFont="1" applyFill="1" applyBorder="1" applyAlignment="1">
      <alignment horizontal="center" vertical="center" wrapText="1"/>
    </xf>
    <xf numFmtId="164" fontId="8" fillId="2" borderId="19" xfId="4" applyNumberFormat="1" applyFont="1" applyFill="1" applyBorder="1" applyAlignment="1">
      <alignment vertical="center" wrapText="1"/>
    </xf>
    <xf numFmtId="168" fontId="8" fillId="0" borderId="19" xfId="5" applyFont="1" applyBorder="1" applyAlignment="1">
      <alignment horizontal="center" vertical="center" wrapText="1"/>
    </xf>
    <xf numFmtId="164" fontId="8" fillId="2" borderId="19" xfId="4" applyNumberFormat="1" applyFont="1" applyFill="1" applyBorder="1" applyAlignment="1">
      <alignment horizontal="center" vertical="center" wrapText="1"/>
    </xf>
    <xf numFmtId="1" fontId="6" fillId="0" borderId="24" xfId="3" applyNumberFormat="1" applyFont="1" applyBorder="1" applyAlignment="1">
      <alignment horizontal="center" vertical="center" wrapText="1"/>
    </xf>
    <xf numFmtId="165" fontId="8" fillId="0" borderId="15" xfId="4" applyNumberFormat="1" applyFont="1" applyBorder="1" applyAlignment="1">
      <alignment horizontal="center" vertical="center"/>
    </xf>
    <xf numFmtId="165" fontId="8" fillId="2" borderId="22" xfId="4" applyNumberFormat="1" applyFont="1" applyFill="1" applyBorder="1" applyAlignment="1">
      <alignment horizontal="right" vertical="center" wrapText="1"/>
    </xf>
    <xf numFmtId="0" fontId="8" fillId="0" borderId="15" xfId="3" applyFont="1" applyBorder="1" applyAlignment="1">
      <alignment horizontal="center" vertical="center" wrapText="1"/>
    </xf>
    <xf numFmtId="1" fontId="8" fillId="2" borderId="22" xfId="4" applyNumberFormat="1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167" fontId="8" fillId="2" borderId="22" xfId="4" applyFont="1" applyFill="1" applyBorder="1" applyAlignment="1">
      <alignment vertical="center" wrapText="1"/>
    </xf>
    <xf numFmtId="1" fontId="6" fillId="0" borderId="22" xfId="3" applyNumberFormat="1" applyFont="1" applyBorder="1" applyAlignment="1">
      <alignment horizontal="center" vertical="center" wrapText="1"/>
    </xf>
    <xf numFmtId="170" fontId="11" fillId="2" borderId="22" xfId="4" applyNumberFormat="1" applyFont="1" applyFill="1" applyBorder="1" applyAlignment="1">
      <alignment horizontal="center" vertical="center" wrapText="1"/>
    </xf>
    <xf numFmtId="167" fontId="8" fillId="0" borderId="22" xfId="4" applyFont="1" applyBorder="1" applyAlignment="1">
      <alignment horizontal="center" vertical="center" wrapText="1"/>
    </xf>
    <xf numFmtId="169" fontId="8" fillId="2" borderId="22" xfId="4" applyNumberFormat="1" applyFont="1" applyFill="1" applyBorder="1" applyAlignment="1">
      <alignment horizontal="center" vertical="center" wrapText="1"/>
    </xf>
    <xf numFmtId="169" fontId="8" fillId="5" borderId="22" xfId="4" applyNumberFormat="1" applyFont="1" applyFill="1" applyBorder="1" applyAlignment="1">
      <alignment horizontal="center" vertical="center" wrapText="1"/>
    </xf>
    <xf numFmtId="165" fontId="8" fillId="0" borderId="16" xfId="4" applyNumberFormat="1" applyFont="1" applyBorder="1" applyAlignment="1">
      <alignment horizontal="center" vertical="center"/>
    </xf>
    <xf numFmtId="165" fontId="8" fillId="5" borderId="22" xfId="4" applyNumberFormat="1" applyFont="1" applyFill="1" applyBorder="1" applyAlignment="1">
      <alignment horizontal="right" vertical="center" wrapText="1"/>
    </xf>
    <xf numFmtId="0" fontId="8" fillId="3" borderId="15" xfId="3" applyFont="1" applyFill="1" applyBorder="1" applyAlignment="1">
      <alignment horizontal="center" vertical="center" wrapText="1"/>
    </xf>
    <xf numFmtId="0" fontId="8" fillId="0" borderId="17" xfId="3" applyFont="1" applyBorder="1" applyAlignment="1">
      <alignment horizontal="center" vertical="center" wrapText="1"/>
    </xf>
    <xf numFmtId="167" fontId="8" fillId="2" borderId="18" xfId="4" applyFont="1" applyFill="1" applyBorder="1" applyAlignment="1">
      <alignment horizontal="left" vertical="center" wrapText="1"/>
    </xf>
    <xf numFmtId="164" fontId="8" fillId="2" borderId="18" xfId="4" applyNumberFormat="1" applyFont="1" applyFill="1" applyBorder="1" applyAlignment="1">
      <alignment vertical="center" wrapText="1"/>
    </xf>
    <xf numFmtId="168" fontId="8" fillId="2" borderId="18" xfId="4" applyNumberFormat="1" applyFont="1" applyFill="1" applyBorder="1" applyAlignment="1">
      <alignment horizontal="center" vertical="center" wrapText="1"/>
    </xf>
    <xf numFmtId="164" fontId="8" fillId="2" borderId="25" xfId="4" applyNumberFormat="1" applyFont="1" applyFill="1" applyBorder="1" applyAlignment="1">
      <alignment horizontal="center" vertical="center" wrapText="1"/>
    </xf>
    <xf numFmtId="169" fontId="8" fillId="2" borderId="21" xfId="4" applyNumberFormat="1" applyFont="1" applyFill="1" applyBorder="1" applyAlignment="1">
      <alignment horizontal="center" vertical="center" wrapText="1"/>
    </xf>
    <xf numFmtId="167" fontId="14" fillId="0" borderId="1" xfId="4" applyFont="1" applyBorder="1"/>
    <xf numFmtId="166" fontId="14" fillId="0" borderId="2" xfId="4" applyNumberFormat="1" applyFont="1" applyBorder="1"/>
    <xf numFmtId="166" fontId="14" fillId="0" borderId="3" xfId="4" applyNumberFormat="1" applyFont="1" applyBorder="1"/>
    <xf numFmtId="1" fontId="6" fillId="0" borderId="22" xfId="0" applyNumberFormat="1" applyFont="1" applyBorder="1" applyAlignment="1">
      <alignment vertical="center" wrapText="1"/>
    </xf>
    <xf numFmtId="167" fontId="8" fillId="0" borderId="17" xfId="4" applyFont="1" applyBorder="1" applyAlignment="1">
      <alignment horizontal="center" vertical="center" wrapText="1"/>
    </xf>
    <xf numFmtId="169" fontId="8" fillId="2" borderId="18" xfId="4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9" fontId="8" fillId="0" borderId="18" xfId="4" applyNumberFormat="1" applyFont="1" applyBorder="1" applyAlignment="1">
      <alignment horizontal="center" vertical="center" wrapText="1"/>
    </xf>
    <xf numFmtId="165" fontId="8" fillId="0" borderId="18" xfId="4" applyNumberFormat="1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right" vertical="center" wrapText="1"/>
    </xf>
    <xf numFmtId="9" fontId="6" fillId="0" borderId="18" xfId="0" applyNumberFormat="1" applyFont="1" applyBorder="1" applyAlignment="1">
      <alignment horizontal="center" vertical="center" wrapText="1"/>
    </xf>
    <xf numFmtId="164" fontId="8" fillId="0" borderId="18" xfId="4" applyNumberFormat="1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vertical="center" wrapText="1"/>
    </xf>
    <xf numFmtId="167" fontId="8" fillId="0" borderId="16" xfId="4" applyFont="1" applyBorder="1" applyAlignment="1">
      <alignment horizontal="center" vertical="center" wrapText="1"/>
    </xf>
    <xf numFmtId="169" fontId="8" fillId="0" borderId="4" xfId="4" applyNumberFormat="1" applyFont="1" applyBorder="1" applyAlignment="1">
      <alignment horizontal="center" vertical="center" wrapText="1"/>
    </xf>
    <xf numFmtId="165" fontId="8" fillId="0" borderId="4" xfId="4" applyNumberFormat="1" applyFont="1" applyBorder="1" applyAlignment="1">
      <alignment horizontal="center" vertical="center" wrapText="1"/>
    </xf>
    <xf numFmtId="164" fontId="8" fillId="0" borderId="4" xfId="4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vertical="center" wrapText="1"/>
    </xf>
    <xf numFmtId="167" fontId="5" fillId="0" borderId="1" xfId="4" applyFont="1" applyBorder="1" applyAlignment="1">
      <alignment horizontal="center" vertical="center" wrapText="1"/>
    </xf>
    <xf numFmtId="167" fontId="5" fillId="0" borderId="2" xfId="4" applyFont="1" applyBorder="1" applyAlignment="1">
      <alignment horizontal="center" vertical="center" wrapText="1"/>
    </xf>
    <xf numFmtId="165" fontId="5" fillId="0" borderId="2" xfId="4" applyNumberFormat="1" applyFont="1" applyBorder="1" applyAlignment="1">
      <alignment horizontal="center" vertical="center" wrapText="1"/>
    </xf>
    <xf numFmtId="172" fontId="5" fillId="0" borderId="2" xfId="4" applyNumberFormat="1" applyFont="1" applyBorder="1" applyAlignment="1">
      <alignment horizontal="center" vertical="center" wrapText="1"/>
    </xf>
    <xf numFmtId="172" fontId="5" fillId="0" borderId="3" xfId="4" applyNumberFormat="1" applyFont="1" applyBorder="1" applyAlignment="1">
      <alignment horizontal="center" vertical="center" wrapText="1"/>
    </xf>
    <xf numFmtId="172" fontId="14" fillId="0" borderId="2" xfId="4" applyNumberFormat="1" applyFont="1" applyBorder="1"/>
    <xf numFmtId="172" fontId="14" fillId="0" borderId="3" xfId="4" applyNumberFormat="1" applyFont="1" applyBorder="1"/>
    <xf numFmtId="170" fontId="11" fillId="2" borderId="26" xfId="4" applyNumberFormat="1" applyFont="1" applyFill="1" applyBorder="1" applyAlignment="1">
      <alignment horizontal="center" vertical="center" wrapText="1"/>
    </xf>
    <xf numFmtId="167" fontId="8" fillId="0" borderId="18" xfId="4" applyFont="1" applyBorder="1" applyAlignment="1">
      <alignment horizontal="left" vertical="center" wrapText="1"/>
    </xf>
    <xf numFmtId="0" fontId="8" fillId="2" borderId="18" xfId="3" applyFont="1" applyFill="1" applyBorder="1" applyAlignment="1">
      <alignment horizontal="center" vertical="center" wrapText="1"/>
    </xf>
    <xf numFmtId="167" fontId="8" fillId="0" borderId="18" xfId="4" applyFont="1" applyBorder="1" applyAlignment="1">
      <alignment horizontal="center" vertical="center" wrapText="1"/>
    </xf>
    <xf numFmtId="168" fontId="8" fillId="0" borderId="18" xfId="5" applyFont="1" applyBorder="1" applyAlignment="1">
      <alignment horizontal="center" vertical="center" wrapText="1"/>
    </xf>
    <xf numFmtId="170" fontId="11" fillId="2" borderId="21" xfId="4" applyNumberFormat="1" applyFont="1" applyFill="1" applyBorder="1" applyAlignment="1">
      <alignment horizontal="center" vertical="center" wrapText="1"/>
    </xf>
    <xf numFmtId="0" fontId="8" fillId="0" borderId="16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left" vertical="center" wrapText="1"/>
    </xf>
    <xf numFmtId="170" fontId="11" fillId="2" borderId="20" xfId="4" applyNumberFormat="1" applyFont="1" applyFill="1" applyBorder="1" applyAlignment="1">
      <alignment horizontal="center" vertical="center" wrapText="1"/>
    </xf>
    <xf numFmtId="167" fontId="14" fillId="0" borderId="1" xfId="4" applyFont="1" applyBorder="1" applyAlignment="1">
      <alignment horizontal="center" vertical="center" wrapText="1"/>
    </xf>
    <xf numFmtId="167" fontId="5" fillId="2" borderId="2" xfId="4" applyFont="1" applyFill="1" applyBorder="1" applyAlignment="1">
      <alignment horizontal="center" vertical="center" wrapText="1"/>
    </xf>
    <xf numFmtId="166" fontId="5" fillId="0" borderId="2" xfId="4" applyNumberFormat="1" applyFont="1" applyBorder="1" applyAlignment="1">
      <alignment horizontal="center" vertical="center" wrapText="1"/>
    </xf>
    <xf numFmtId="166" fontId="5" fillId="0" borderId="3" xfId="4" applyNumberFormat="1" applyFont="1" applyBorder="1" applyAlignment="1">
      <alignment horizontal="center" vertical="center" wrapText="1"/>
    </xf>
    <xf numFmtId="166" fontId="14" fillId="0" borderId="1" xfId="4" applyNumberFormat="1" applyFont="1" applyBorder="1" applyAlignment="1">
      <alignment wrapText="1"/>
    </xf>
    <xf numFmtId="164" fontId="14" fillId="0" borderId="2" xfId="4" applyNumberFormat="1" applyFont="1" applyBorder="1" applyAlignment="1">
      <alignment wrapText="1"/>
    </xf>
    <xf numFmtId="164" fontId="14" fillId="0" borderId="3" xfId="4" applyNumberFormat="1" applyFont="1" applyBorder="1" applyAlignment="1">
      <alignment wrapText="1"/>
    </xf>
    <xf numFmtId="164" fontId="21" fillId="0" borderId="22" xfId="0" applyNumberFormat="1" applyFont="1" applyBorder="1" applyAlignment="1">
      <alignment horizontal="center" vertical="center" wrapText="1"/>
    </xf>
    <xf numFmtId="167" fontId="8" fillId="0" borderId="15" xfId="8" applyFont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22" fillId="0" borderId="18" xfId="3" applyFont="1" applyBorder="1" applyAlignment="1">
      <alignment horizontal="center" vertical="center" wrapText="1"/>
    </xf>
    <xf numFmtId="164" fontId="8" fillId="5" borderId="18" xfId="4" applyNumberFormat="1" applyFont="1" applyFill="1" applyBorder="1" applyAlignment="1">
      <alignment horizontal="center" vertical="center" wrapText="1"/>
    </xf>
    <xf numFmtId="0" fontId="6" fillId="3" borderId="16" xfId="7" applyFont="1" applyFill="1" applyBorder="1" applyAlignment="1">
      <alignment horizontal="center" vertical="center" wrapText="1"/>
    </xf>
    <xf numFmtId="168" fontId="8" fillId="2" borderId="4" xfId="4" applyNumberFormat="1" applyFont="1" applyFill="1" applyBorder="1" applyAlignment="1">
      <alignment horizontal="center" vertical="center" wrapText="1"/>
    </xf>
    <xf numFmtId="164" fontId="21" fillId="0" borderId="20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1" fontId="21" fillId="0" borderId="2" xfId="0" applyNumberFormat="1" applyFont="1" applyBorder="1" applyAlignment="1">
      <alignment horizontal="center" vertical="center" wrapText="1"/>
    </xf>
    <xf numFmtId="164" fontId="21" fillId="0" borderId="2" xfId="0" applyNumberFormat="1" applyFont="1" applyBorder="1" applyAlignment="1">
      <alignment horizontal="center" vertical="center" wrapText="1"/>
    </xf>
    <xf numFmtId="164" fontId="21" fillId="0" borderId="3" xfId="0" applyNumberFormat="1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wrapText="1"/>
    </xf>
    <xf numFmtId="164" fontId="23" fillId="0" borderId="2" xfId="0" applyNumberFormat="1" applyFont="1" applyBorder="1" applyAlignment="1">
      <alignment wrapText="1"/>
    </xf>
    <xf numFmtId="164" fontId="23" fillId="0" borderId="3" xfId="0" applyNumberFormat="1" applyFont="1" applyBorder="1" applyAlignment="1">
      <alignment wrapText="1"/>
    </xf>
    <xf numFmtId="1" fontId="8" fillId="2" borderId="21" xfId="4" applyNumberFormat="1" applyFont="1" applyFill="1" applyBorder="1" applyAlignment="1">
      <alignment vertical="center" wrapText="1"/>
    </xf>
    <xf numFmtId="167" fontId="8" fillId="2" borderId="16" xfId="4" applyFont="1" applyFill="1" applyBorder="1" applyAlignment="1">
      <alignment horizontal="center" vertical="center" wrapText="1"/>
    </xf>
    <xf numFmtId="1" fontId="8" fillId="2" borderId="20" xfId="4" applyNumberFormat="1" applyFont="1" applyFill="1" applyBorder="1" applyAlignment="1">
      <alignment vertical="center" wrapText="1"/>
    </xf>
    <xf numFmtId="167" fontId="14" fillId="2" borderId="1" xfId="4" applyFont="1" applyFill="1" applyBorder="1" applyAlignment="1">
      <alignment horizontal="center" vertical="center" wrapText="1"/>
    </xf>
    <xf numFmtId="165" fontId="5" fillId="2" borderId="2" xfId="4" applyNumberFormat="1" applyFont="1" applyFill="1" applyBorder="1" applyAlignment="1">
      <alignment horizontal="center" vertical="center" wrapText="1"/>
    </xf>
    <xf numFmtId="166" fontId="5" fillId="2" borderId="2" xfId="4" applyNumberFormat="1" applyFont="1" applyFill="1" applyBorder="1" applyAlignment="1">
      <alignment horizontal="center" vertical="center" wrapText="1"/>
    </xf>
    <xf numFmtId="166" fontId="5" fillId="2" borderId="3" xfId="4" applyNumberFormat="1" applyFont="1" applyFill="1" applyBorder="1" applyAlignment="1">
      <alignment horizontal="center" vertical="center" wrapText="1"/>
    </xf>
    <xf numFmtId="166" fontId="14" fillId="2" borderId="1" xfId="4" applyNumberFormat="1" applyFont="1" applyFill="1" applyBorder="1" applyAlignment="1">
      <alignment wrapText="1"/>
    </xf>
    <xf numFmtId="166" fontId="14" fillId="2" borderId="2" xfId="4" applyNumberFormat="1" applyFont="1" applyFill="1" applyBorder="1" applyAlignment="1">
      <alignment wrapText="1"/>
    </xf>
    <xf numFmtId="166" fontId="14" fillId="2" borderId="3" xfId="4" applyNumberFormat="1" applyFont="1" applyFill="1" applyBorder="1" applyAlignment="1">
      <alignment wrapText="1"/>
    </xf>
    <xf numFmtId="165" fontId="8" fillId="3" borderId="5" xfId="4" applyNumberFormat="1" applyFont="1" applyFill="1" applyBorder="1" applyAlignment="1">
      <alignment horizontal="center" vertical="center" wrapText="1"/>
    </xf>
    <xf numFmtId="1" fontId="8" fillId="3" borderId="22" xfId="4" applyNumberFormat="1" applyFont="1" applyFill="1" applyBorder="1" applyAlignment="1">
      <alignment horizontal="center" vertical="center" wrapText="1"/>
    </xf>
    <xf numFmtId="167" fontId="14" fillId="3" borderId="17" xfId="4" applyFont="1" applyFill="1" applyBorder="1" applyAlignment="1">
      <alignment horizontal="center" vertical="center" wrapText="1"/>
    </xf>
    <xf numFmtId="167" fontId="8" fillId="5" borderId="18" xfId="4" applyFont="1" applyFill="1" applyBorder="1" applyAlignment="1">
      <alignment horizontal="left" vertical="center" wrapText="1"/>
    </xf>
    <xf numFmtId="167" fontId="8" fillId="3" borderId="18" xfId="4" applyFont="1" applyFill="1" applyBorder="1" applyAlignment="1">
      <alignment horizontal="center" vertical="center" wrapText="1"/>
    </xf>
    <xf numFmtId="167" fontId="8" fillId="5" borderId="18" xfId="4" applyFont="1" applyFill="1" applyBorder="1" applyAlignment="1">
      <alignment horizontal="center" vertical="center" wrapText="1"/>
    </xf>
    <xf numFmtId="165" fontId="8" fillId="3" borderId="18" xfId="4" applyNumberFormat="1" applyFont="1" applyFill="1" applyBorder="1" applyAlignment="1">
      <alignment horizontal="center" vertical="center" wrapText="1"/>
    </xf>
    <xf numFmtId="164" fontId="8" fillId="5" borderId="18" xfId="4" applyNumberFormat="1" applyFont="1" applyFill="1" applyBorder="1" applyAlignment="1">
      <alignment vertical="center" wrapText="1"/>
    </xf>
    <xf numFmtId="168" fontId="8" fillId="5" borderId="18" xfId="4" applyNumberFormat="1" applyFont="1" applyFill="1" applyBorder="1" applyAlignment="1">
      <alignment horizontal="center" vertical="center" wrapText="1"/>
    </xf>
    <xf numFmtId="1" fontId="8" fillId="3" borderId="21" xfId="4" applyNumberFormat="1" applyFont="1" applyFill="1" applyBorder="1" applyAlignment="1">
      <alignment horizontal="center" vertical="center" wrapText="1"/>
    </xf>
    <xf numFmtId="167" fontId="14" fillId="3" borderId="16" xfId="4" applyFont="1" applyFill="1" applyBorder="1" applyAlignment="1">
      <alignment horizontal="center" vertical="center" wrapText="1"/>
    </xf>
    <xf numFmtId="167" fontId="8" fillId="3" borderId="4" xfId="4" applyFont="1" applyFill="1" applyBorder="1" applyAlignment="1">
      <alignment horizontal="center" vertical="center" wrapText="1"/>
    </xf>
    <xf numFmtId="165" fontId="8" fillId="3" borderId="4" xfId="4" applyNumberFormat="1" applyFont="1" applyFill="1" applyBorder="1" applyAlignment="1">
      <alignment horizontal="center" vertical="center" wrapText="1"/>
    </xf>
    <xf numFmtId="1" fontId="8" fillId="3" borderId="20" xfId="4" applyNumberFormat="1" applyFont="1" applyFill="1" applyBorder="1" applyAlignment="1">
      <alignment horizontal="center" vertical="center" wrapText="1"/>
    </xf>
    <xf numFmtId="167" fontId="14" fillId="3" borderId="1" xfId="4" applyFont="1" applyFill="1" applyBorder="1" applyAlignment="1">
      <alignment horizontal="center" vertical="center" wrapText="1"/>
    </xf>
    <xf numFmtId="167" fontId="5" fillId="5" borderId="2" xfId="4" applyFont="1" applyFill="1" applyBorder="1" applyAlignment="1">
      <alignment horizontal="center" vertical="center" wrapText="1"/>
    </xf>
    <xf numFmtId="167" fontId="5" fillId="3" borderId="2" xfId="4" applyFont="1" applyFill="1" applyBorder="1" applyAlignment="1">
      <alignment horizontal="center" vertical="center" wrapText="1"/>
    </xf>
    <xf numFmtId="165" fontId="5" fillId="3" borderId="2" xfId="4" applyNumberFormat="1" applyFont="1" applyFill="1" applyBorder="1" applyAlignment="1">
      <alignment horizontal="center" vertical="center" wrapText="1"/>
    </xf>
    <xf numFmtId="166" fontId="5" fillId="3" borderId="2" xfId="4" applyNumberFormat="1" applyFont="1" applyFill="1" applyBorder="1" applyAlignment="1">
      <alignment horizontal="center" vertical="center" wrapText="1"/>
    </xf>
    <xf numFmtId="166" fontId="5" fillId="3" borderId="3" xfId="4" applyNumberFormat="1" applyFont="1" applyFill="1" applyBorder="1" applyAlignment="1">
      <alignment horizontal="center" vertical="center" wrapText="1"/>
    </xf>
    <xf numFmtId="166" fontId="14" fillId="3" borderId="1" xfId="4" applyNumberFormat="1" applyFont="1" applyFill="1" applyBorder="1" applyAlignment="1">
      <alignment wrapText="1"/>
    </xf>
    <xf numFmtId="166" fontId="14" fillId="3" borderId="2" xfId="4" applyNumberFormat="1" applyFont="1" applyFill="1" applyBorder="1" applyAlignment="1">
      <alignment wrapText="1"/>
    </xf>
    <xf numFmtId="166" fontId="14" fillId="3" borderId="3" xfId="4" applyNumberFormat="1" applyFont="1" applyFill="1" applyBorder="1" applyAlignment="1">
      <alignment wrapText="1"/>
    </xf>
    <xf numFmtId="169" fontId="8" fillId="2" borderId="27" xfId="4" applyNumberFormat="1" applyFont="1" applyFill="1" applyBorder="1" applyAlignment="1">
      <alignment horizontal="center" vertical="center" wrapText="1"/>
    </xf>
    <xf numFmtId="164" fontId="8" fillId="2" borderId="20" xfId="4" applyNumberFormat="1" applyFont="1" applyFill="1" applyBorder="1" applyAlignment="1">
      <alignment vertical="center" wrapText="1"/>
    </xf>
    <xf numFmtId="167" fontId="8" fillId="2" borderId="25" xfId="4" applyFont="1" applyFill="1" applyBorder="1" applyAlignment="1">
      <alignment horizontal="center" vertical="center" wrapText="1"/>
    </xf>
    <xf numFmtId="164" fontId="8" fillId="2" borderId="25" xfId="4" applyNumberFormat="1" applyFont="1" applyFill="1" applyBorder="1" applyAlignment="1">
      <alignment vertical="center" wrapText="1"/>
    </xf>
    <xf numFmtId="164" fontId="8" fillId="2" borderId="28" xfId="4" applyNumberFormat="1" applyFont="1" applyFill="1" applyBorder="1" applyAlignment="1">
      <alignment vertical="center" wrapText="1"/>
    </xf>
    <xf numFmtId="166" fontId="14" fillId="0" borderId="2" xfId="4" applyNumberFormat="1" applyFont="1" applyBorder="1" applyAlignment="1">
      <alignment wrapText="1"/>
    </xf>
    <xf numFmtId="166" fontId="14" fillId="0" borderId="3" xfId="4" applyNumberFormat="1" applyFont="1" applyBorder="1" applyAlignment="1">
      <alignment wrapText="1"/>
    </xf>
    <xf numFmtId="170" fontId="11" fillId="5" borderId="22" xfId="4" applyNumberFormat="1" applyFont="1" applyFill="1" applyBorder="1" applyAlignment="1">
      <alignment horizontal="center" vertical="center" wrapText="1"/>
    </xf>
    <xf numFmtId="170" fontId="11" fillId="5" borderId="20" xfId="4" applyNumberFormat="1" applyFont="1" applyFill="1" applyBorder="1" applyAlignment="1">
      <alignment horizontal="center" vertical="center" wrapText="1"/>
    </xf>
    <xf numFmtId="165" fontId="8" fillId="3" borderId="15" xfId="4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9" fillId="0" borderId="18" xfId="7" applyFont="1" applyBorder="1" applyAlignment="1">
      <alignment vertical="center" wrapText="1"/>
    </xf>
    <xf numFmtId="0" fontId="6" fillId="4" borderId="18" xfId="3" applyFont="1" applyFill="1" applyBorder="1" applyAlignment="1">
      <alignment horizontal="center" vertical="center" wrapText="1"/>
    </xf>
    <xf numFmtId="0" fontId="6" fillId="0" borderId="18" xfId="3" applyFont="1" applyBorder="1" applyAlignment="1">
      <alignment horizontal="center" vertical="center" wrapText="1"/>
    </xf>
    <xf numFmtId="1" fontId="6" fillId="3" borderId="18" xfId="3" applyNumberFormat="1" applyFont="1" applyFill="1" applyBorder="1" applyAlignment="1">
      <alignment horizontal="center" vertical="center" wrapText="1"/>
    </xf>
    <xf numFmtId="164" fontId="6" fillId="3" borderId="18" xfId="7" applyNumberFormat="1" applyFont="1" applyFill="1" applyBorder="1" applyAlignment="1">
      <alignment horizontal="center" vertical="center"/>
    </xf>
    <xf numFmtId="9" fontId="6" fillId="0" borderId="18" xfId="7" applyNumberFormat="1" applyFont="1" applyBorder="1" applyAlignment="1">
      <alignment horizontal="center" vertical="center" wrapText="1"/>
    </xf>
    <xf numFmtId="165" fontId="8" fillId="2" borderId="21" xfId="4" applyNumberFormat="1" applyFont="1" applyFill="1" applyBorder="1" applyAlignment="1">
      <alignment horizontal="right" vertical="center" wrapText="1"/>
    </xf>
    <xf numFmtId="165" fontId="8" fillId="3" borderId="16" xfId="4" applyNumberFormat="1" applyFont="1" applyFill="1" applyBorder="1" applyAlignment="1">
      <alignment horizontal="center" vertical="center"/>
    </xf>
    <xf numFmtId="0" fontId="9" fillId="3" borderId="4" xfId="7" applyFont="1" applyFill="1" applyBorder="1" applyAlignment="1">
      <alignment vertical="center" wrapText="1"/>
    </xf>
    <xf numFmtId="1" fontId="6" fillId="3" borderId="4" xfId="3" applyNumberFormat="1" applyFont="1" applyFill="1" applyBorder="1" applyAlignment="1">
      <alignment horizontal="center" vertical="center" wrapText="1"/>
    </xf>
    <xf numFmtId="164" fontId="6" fillId="3" borderId="4" xfId="7" applyNumberFormat="1" applyFont="1" applyFill="1" applyBorder="1" applyAlignment="1">
      <alignment horizontal="center" vertical="center"/>
    </xf>
    <xf numFmtId="165" fontId="8" fillId="2" borderId="20" xfId="4" applyNumberFormat="1" applyFont="1" applyFill="1" applyBorder="1" applyAlignment="1">
      <alignment horizontal="right" vertical="center" wrapText="1"/>
    </xf>
    <xf numFmtId="0" fontId="6" fillId="3" borderId="18" xfId="3" applyFont="1" applyFill="1" applyBorder="1" applyAlignment="1">
      <alignment horizontal="left" vertical="center" wrapText="1"/>
    </xf>
    <xf numFmtId="0" fontId="6" fillId="3" borderId="18" xfId="7" applyFont="1" applyFill="1" applyBorder="1" applyAlignment="1">
      <alignment horizontal="center" vertical="center" wrapText="1"/>
    </xf>
    <xf numFmtId="0" fontId="6" fillId="3" borderId="18" xfId="3" applyFont="1" applyFill="1" applyBorder="1" applyAlignment="1">
      <alignment horizontal="center" vertical="center" wrapText="1"/>
    </xf>
    <xf numFmtId="164" fontId="6" fillId="3" borderId="18" xfId="7" applyNumberFormat="1" applyFont="1" applyFill="1" applyBorder="1" applyAlignment="1">
      <alignment horizontal="right" vertical="center" wrapText="1"/>
    </xf>
    <xf numFmtId="9" fontId="6" fillId="3" borderId="18" xfId="7" applyNumberFormat="1" applyFont="1" applyFill="1" applyBorder="1" applyAlignment="1">
      <alignment horizontal="center" vertical="center" wrapText="1"/>
    </xf>
    <xf numFmtId="165" fontId="8" fillId="5" borderId="21" xfId="4" applyNumberFormat="1" applyFont="1" applyFill="1" applyBorder="1" applyAlignment="1">
      <alignment horizontal="right" vertical="center" wrapText="1"/>
    </xf>
    <xf numFmtId="0" fontId="8" fillId="5" borderId="4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165" fontId="8" fillId="3" borderId="4" xfId="3" applyNumberFormat="1" applyFont="1" applyFill="1" applyBorder="1" applyAlignment="1">
      <alignment horizontal="center" vertical="center" wrapText="1"/>
    </xf>
    <xf numFmtId="164" fontId="8" fillId="3" borderId="4" xfId="3" applyNumberFormat="1" applyFont="1" applyFill="1" applyBorder="1" applyAlignment="1">
      <alignment horizontal="center" vertical="center" wrapText="1"/>
    </xf>
    <xf numFmtId="168" fontId="8" fillId="3" borderId="4" xfId="5" applyFont="1" applyFill="1" applyBorder="1" applyAlignment="1">
      <alignment horizontal="center" vertical="center" wrapText="1"/>
    </xf>
    <xf numFmtId="165" fontId="8" fillId="5" borderId="20" xfId="4" applyNumberFormat="1" applyFont="1" applyFill="1" applyBorder="1" applyAlignment="1">
      <alignment horizontal="right" vertical="center" wrapText="1"/>
    </xf>
    <xf numFmtId="167" fontId="14" fillId="2" borderId="1" xfId="4" applyFont="1" applyFill="1" applyBorder="1"/>
    <xf numFmtId="166" fontId="14" fillId="2" borderId="2" xfId="4" applyNumberFormat="1" applyFont="1" applyFill="1" applyBorder="1"/>
    <xf numFmtId="166" fontId="14" fillId="2" borderId="3" xfId="4" applyNumberFormat="1" applyFont="1" applyFill="1" applyBorder="1"/>
    <xf numFmtId="167" fontId="8" fillId="2" borderId="18" xfId="4" applyFont="1" applyFill="1" applyBorder="1" applyAlignment="1">
      <alignment vertical="center" wrapText="1"/>
    </xf>
    <xf numFmtId="167" fontId="8" fillId="2" borderId="18" xfId="4" applyFont="1" applyFill="1" applyBorder="1" applyAlignment="1">
      <alignment horizontal="center" vertical="center"/>
    </xf>
    <xf numFmtId="168" fontId="8" fillId="2" borderId="18" xfId="10" applyFont="1" applyFill="1" applyBorder="1" applyAlignment="1">
      <alignment horizontal="center" vertical="center" wrapText="1"/>
    </xf>
    <xf numFmtId="165" fontId="8" fillId="2" borderId="4" xfId="3" applyNumberFormat="1" applyFont="1" applyFill="1" applyBorder="1" applyAlignment="1">
      <alignment horizontal="center" vertical="center" wrapText="1"/>
    </xf>
    <xf numFmtId="167" fontId="8" fillId="0" borderId="4" xfId="4" applyFont="1" applyBorder="1" applyAlignment="1">
      <alignment horizontal="left" vertical="center" wrapText="1"/>
    </xf>
    <xf numFmtId="0" fontId="8" fillId="0" borderId="23" xfId="3" applyFont="1" applyBorder="1" applyAlignment="1">
      <alignment horizontal="center" vertical="center" wrapText="1"/>
    </xf>
    <xf numFmtId="167" fontId="8" fillId="0" borderId="19" xfId="4" applyFont="1" applyBorder="1" applyAlignment="1">
      <alignment horizontal="left" vertical="center" wrapText="1"/>
    </xf>
    <xf numFmtId="0" fontId="8" fillId="0" borderId="19" xfId="3" applyFont="1" applyBorder="1" applyAlignment="1">
      <alignment horizontal="center" vertical="center" wrapText="1"/>
    </xf>
    <xf numFmtId="165" fontId="8" fillId="0" borderId="19" xfId="3" applyNumberFormat="1" applyFont="1" applyBorder="1" applyAlignment="1">
      <alignment horizontal="center" vertical="center" wrapText="1"/>
    </xf>
    <xf numFmtId="170" fontId="11" fillId="2" borderId="24" xfId="4" applyNumberFormat="1" applyFont="1" applyFill="1" applyBorder="1" applyAlignment="1">
      <alignment horizontal="center" vertical="center" wrapText="1"/>
    </xf>
    <xf numFmtId="167" fontId="8" fillId="2" borderId="23" xfId="4" applyFont="1" applyFill="1" applyBorder="1" applyAlignment="1">
      <alignment horizontal="center" vertical="center" wrapText="1"/>
    </xf>
    <xf numFmtId="168" fontId="8" fillId="2" borderId="19" xfId="4" applyNumberFormat="1" applyFont="1" applyFill="1" applyBorder="1" applyAlignment="1">
      <alignment horizontal="center" vertical="center" wrapText="1"/>
    </xf>
    <xf numFmtId="1" fontId="6" fillId="3" borderId="22" xfId="0" applyNumberFormat="1" applyFont="1" applyFill="1" applyBorder="1" applyAlignment="1">
      <alignment horizontal="left"/>
    </xf>
    <xf numFmtId="0" fontId="6" fillId="3" borderId="18" xfId="0" applyFont="1" applyFill="1" applyBorder="1" applyAlignment="1">
      <alignment vertical="center" wrapText="1"/>
    </xf>
    <xf numFmtId="2" fontId="6" fillId="3" borderId="18" xfId="0" applyNumberFormat="1" applyFont="1" applyFill="1" applyBorder="1" applyAlignment="1">
      <alignment wrapText="1"/>
    </xf>
    <xf numFmtId="164" fontId="6" fillId="3" borderId="18" xfId="0" applyNumberFormat="1" applyFont="1" applyFill="1" applyBorder="1" applyAlignment="1">
      <alignment horizontal="center" vertical="center" wrapText="1"/>
    </xf>
    <xf numFmtId="1" fontId="6" fillId="3" borderId="21" xfId="0" applyNumberFormat="1" applyFont="1" applyFill="1" applyBorder="1" applyAlignment="1">
      <alignment horizontal="left"/>
    </xf>
    <xf numFmtId="0" fontId="6" fillId="3" borderId="4" xfId="0" applyFont="1" applyFill="1" applyBorder="1" applyAlignment="1">
      <alignment vertical="center" wrapText="1"/>
    </xf>
    <xf numFmtId="2" fontId="6" fillId="3" borderId="4" xfId="0" applyNumberFormat="1" applyFont="1" applyFill="1" applyBorder="1" applyAlignment="1">
      <alignment wrapText="1"/>
    </xf>
    <xf numFmtId="164" fontId="6" fillId="3" borderId="4" xfId="0" applyNumberFormat="1" applyFont="1" applyFill="1" applyBorder="1" applyAlignment="1">
      <alignment horizontal="center" vertical="center" wrapText="1"/>
    </xf>
    <xf numFmtId="1" fontId="6" fillId="3" borderId="20" xfId="0" applyNumberFormat="1" applyFont="1" applyFill="1" applyBorder="1" applyAlignment="1">
      <alignment horizontal="left"/>
    </xf>
    <xf numFmtId="0" fontId="20" fillId="3" borderId="1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left" vertical="center" wrapText="1"/>
    </xf>
    <xf numFmtId="167" fontId="8" fillId="0" borderId="18" xfId="4" applyFont="1" applyBorder="1" applyAlignment="1">
      <alignment horizontal="center" vertical="center"/>
    </xf>
    <xf numFmtId="164" fontId="6" fillId="0" borderId="18" xfId="3" applyNumberFormat="1" applyFont="1" applyBorder="1" applyAlignment="1">
      <alignment horizontal="center" vertical="center" wrapText="1"/>
    </xf>
    <xf numFmtId="168" fontId="8" fillId="0" borderId="18" xfId="4" applyNumberFormat="1" applyFont="1" applyBorder="1" applyAlignment="1">
      <alignment horizontal="center" vertical="center" wrapText="1"/>
    </xf>
    <xf numFmtId="1" fontId="6" fillId="0" borderId="21" xfId="3" applyNumberFormat="1" applyFont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164" fontId="6" fillId="0" borderId="4" xfId="3" applyNumberFormat="1" applyFont="1" applyBorder="1" applyAlignment="1">
      <alignment horizontal="center" vertical="center" wrapText="1"/>
    </xf>
    <xf numFmtId="1" fontId="6" fillId="0" borderId="20" xfId="3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6" fillId="3" borderId="17" xfId="7" applyFont="1" applyFill="1" applyBorder="1" applyAlignment="1">
      <alignment horizontal="center" vertical="center" wrapText="1"/>
    </xf>
    <xf numFmtId="167" fontId="8" fillId="5" borderId="18" xfId="4" applyFont="1" applyFill="1" applyBorder="1" applyAlignment="1">
      <alignment vertical="center" wrapText="1"/>
    </xf>
    <xf numFmtId="0" fontId="8" fillId="5" borderId="18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vertical="center" wrapText="1"/>
    </xf>
    <xf numFmtId="1" fontId="21" fillId="3" borderId="2" xfId="3" applyNumberFormat="1" applyFont="1" applyFill="1" applyBorder="1" applyAlignment="1">
      <alignment horizontal="center" vertical="center" wrapText="1"/>
    </xf>
    <xf numFmtId="164" fontId="21" fillId="3" borderId="2" xfId="3" applyNumberFormat="1" applyFont="1" applyFill="1" applyBorder="1" applyAlignment="1">
      <alignment horizontal="center" vertical="center" wrapText="1"/>
    </xf>
    <xf numFmtId="164" fontId="21" fillId="3" borderId="3" xfId="3" applyNumberFormat="1" applyFont="1" applyFill="1" applyBorder="1" applyAlignment="1">
      <alignment horizontal="center" vertical="center" wrapText="1"/>
    </xf>
    <xf numFmtId="164" fontId="23" fillId="3" borderId="1" xfId="0" applyNumberFormat="1" applyFont="1" applyFill="1" applyBorder="1" applyAlignment="1">
      <alignment wrapText="1"/>
    </xf>
    <xf numFmtId="164" fontId="23" fillId="3" borderId="2" xfId="0" applyNumberFormat="1" applyFont="1" applyFill="1" applyBorder="1" applyAlignment="1">
      <alignment wrapText="1"/>
    </xf>
    <xf numFmtId="164" fontId="23" fillId="3" borderId="3" xfId="0" applyNumberFormat="1" applyFont="1" applyFill="1" applyBorder="1" applyAlignment="1">
      <alignment wrapText="1"/>
    </xf>
    <xf numFmtId="1" fontId="9" fillId="4" borderId="22" xfId="7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18" xfId="3" applyFont="1" applyBorder="1" applyAlignment="1">
      <alignment vertical="center" wrapText="1"/>
    </xf>
    <xf numFmtId="0" fontId="8" fillId="0" borderId="18" xfId="3" applyFont="1" applyBorder="1" applyAlignment="1">
      <alignment horizontal="center" vertical="center" wrapText="1"/>
    </xf>
    <xf numFmtId="165" fontId="8" fillId="0" borderId="18" xfId="3" applyNumberFormat="1" applyFont="1" applyBorder="1" applyAlignment="1">
      <alignment horizontal="center" vertical="center" wrapText="1"/>
    </xf>
    <xf numFmtId="164" fontId="6" fillId="4" borderId="18" xfId="7" applyNumberFormat="1" applyFont="1" applyFill="1" applyBorder="1" applyAlignment="1">
      <alignment horizontal="right" vertical="center" wrapText="1"/>
    </xf>
    <xf numFmtId="1" fontId="9" fillId="4" borderId="21" xfId="7" applyNumberFormat="1" applyFont="1" applyFill="1" applyBorder="1" applyAlignment="1">
      <alignment horizontal="center" vertical="center" wrapText="1"/>
    </xf>
    <xf numFmtId="167" fontId="8" fillId="0" borderId="4" xfId="4" applyFont="1" applyBorder="1" applyAlignment="1">
      <alignment horizontal="center" vertical="center" wrapText="1"/>
    </xf>
    <xf numFmtId="164" fontId="6" fillId="4" borderId="4" xfId="7" applyNumberFormat="1" applyFont="1" applyFill="1" applyBorder="1" applyAlignment="1">
      <alignment horizontal="right" vertical="center" wrapText="1"/>
    </xf>
    <xf numFmtId="1" fontId="9" fillId="4" borderId="20" xfId="7" applyNumberFormat="1" applyFont="1" applyFill="1" applyBorder="1" applyAlignment="1">
      <alignment horizontal="center" vertical="center" wrapText="1"/>
    </xf>
    <xf numFmtId="0" fontId="21" fillId="0" borderId="1" xfId="7" applyFont="1" applyBorder="1" applyAlignment="1">
      <alignment horizontal="center" vertical="center" wrapText="1"/>
    </xf>
    <xf numFmtId="0" fontId="21" fillId="0" borderId="2" xfId="7" applyFont="1" applyBorder="1" applyAlignment="1">
      <alignment horizontal="center" vertical="center" wrapText="1"/>
    </xf>
    <xf numFmtId="1" fontId="21" fillId="0" borderId="2" xfId="7" applyNumberFormat="1" applyFont="1" applyBorder="1" applyAlignment="1">
      <alignment horizontal="center" vertical="center" wrapText="1"/>
    </xf>
    <xf numFmtId="164" fontId="21" fillId="0" borderId="2" xfId="7" applyNumberFormat="1" applyFont="1" applyBorder="1" applyAlignment="1">
      <alignment horizontal="center" vertical="center" wrapText="1"/>
    </xf>
    <xf numFmtId="164" fontId="21" fillId="0" borderId="3" xfId="7" applyNumberFormat="1" applyFont="1" applyBorder="1" applyAlignment="1">
      <alignment horizontal="center" vertical="center" wrapText="1"/>
    </xf>
    <xf numFmtId="0" fontId="20" fillId="0" borderId="1" xfId="7" applyFont="1" applyBorder="1"/>
    <xf numFmtId="164" fontId="20" fillId="0" borderId="2" xfId="7" applyNumberFormat="1" applyFont="1" applyBorder="1"/>
    <xf numFmtId="164" fontId="20" fillId="4" borderId="3" xfId="7" applyNumberFormat="1" applyFont="1" applyFill="1" applyBorder="1" applyAlignment="1">
      <alignment horizontal="right" vertical="center" wrapText="1"/>
    </xf>
    <xf numFmtId="0" fontId="6" fillId="3" borderId="18" xfId="7" applyFont="1" applyFill="1" applyBorder="1" applyAlignment="1">
      <alignment vertical="center" wrapText="1"/>
    </xf>
    <xf numFmtId="0" fontId="19" fillId="3" borderId="18" xfId="7" applyFont="1" applyFill="1" applyBorder="1" applyAlignment="1">
      <alignment horizontal="center" vertical="center" wrapText="1"/>
    </xf>
    <xf numFmtId="173" fontId="19" fillId="3" borderId="18" xfId="7" applyNumberFormat="1" applyFont="1" applyFill="1" applyBorder="1" applyAlignment="1">
      <alignment vertical="center"/>
    </xf>
    <xf numFmtId="9" fontId="19" fillId="3" borderId="18" xfId="7" applyNumberFormat="1" applyFont="1" applyFill="1" applyBorder="1" applyAlignment="1">
      <alignment horizontal="center" vertical="center" wrapText="1"/>
    </xf>
    <xf numFmtId="170" fontId="11" fillId="5" borderId="21" xfId="4" applyNumberFormat="1" applyFont="1" applyFill="1" applyBorder="1" applyAlignment="1">
      <alignment horizontal="center" vertical="center" wrapText="1"/>
    </xf>
    <xf numFmtId="167" fontId="14" fillId="5" borderId="1" xfId="4" applyFont="1" applyFill="1" applyBorder="1" applyAlignment="1">
      <alignment horizontal="center" vertical="center" wrapText="1"/>
    </xf>
    <xf numFmtId="165" fontId="5" fillId="5" borderId="2" xfId="4" applyNumberFormat="1" applyFont="1" applyFill="1" applyBorder="1" applyAlignment="1">
      <alignment horizontal="center" vertical="center" wrapText="1"/>
    </xf>
    <xf numFmtId="166" fontId="5" fillId="5" borderId="2" xfId="4" applyNumberFormat="1" applyFont="1" applyFill="1" applyBorder="1" applyAlignment="1">
      <alignment horizontal="center" vertical="center" wrapText="1"/>
    </xf>
    <xf numFmtId="166" fontId="5" fillId="5" borderId="3" xfId="4" applyNumberFormat="1" applyFont="1" applyFill="1" applyBorder="1" applyAlignment="1">
      <alignment horizontal="center" vertical="center" wrapText="1"/>
    </xf>
    <xf numFmtId="166" fontId="14" fillId="5" borderId="1" xfId="4" applyNumberFormat="1" applyFont="1" applyFill="1" applyBorder="1" applyAlignment="1">
      <alignment wrapText="1"/>
    </xf>
    <xf numFmtId="166" fontId="14" fillId="5" borderId="2" xfId="4" applyNumberFormat="1" applyFont="1" applyFill="1" applyBorder="1" applyAlignment="1">
      <alignment wrapText="1"/>
    </xf>
    <xf numFmtId="166" fontId="14" fillId="5" borderId="3" xfId="4" applyNumberFormat="1" applyFont="1" applyFill="1" applyBorder="1" applyAlignment="1">
      <alignment wrapText="1"/>
    </xf>
    <xf numFmtId="167" fontId="8" fillId="5" borderId="17" xfId="4" applyFont="1" applyFill="1" applyBorder="1" applyAlignment="1">
      <alignment horizontal="center" vertical="center" wrapText="1"/>
    </xf>
    <xf numFmtId="165" fontId="8" fillId="5" borderId="18" xfId="3" applyNumberFormat="1" applyFont="1" applyFill="1" applyBorder="1" applyAlignment="1">
      <alignment horizontal="center" vertical="center" wrapText="1"/>
    </xf>
    <xf numFmtId="168" fontId="8" fillId="5" borderId="18" xfId="5" applyFont="1" applyFill="1" applyBorder="1" applyAlignment="1">
      <alignment horizontal="center" vertical="center" wrapText="1"/>
    </xf>
    <xf numFmtId="167" fontId="8" fillId="5" borderId="4" xfId="4" applyFont="1" applyFill="1" applyBorder="1" applyAlignment="1">
      <alignment vertical="center" wrapText="1"/>
    </xf>
    <xf numFmtId="165" fontId="8" fillId="5" borderId="4" xfId="3" applyNumberFormat="1" applyFont="1" applyFill="1" applyBorder="1" applyAlignment="1">
      <alignment horizontal="center" vertical="center" wrapText="1"/>
    </xf>
    <xf numFmtId="168" fontId="8" fillId="5" borderId="4" xfId="10" applyFont="1" applyFill="1" applyBorder="1" applyAlignment="1">
      <alignment horizontal="center" vertical="center" wrapText="1"/>
    </xf>
    <xf numFmtId="164" fontId="14" fillId="3" borderId="2" xfId="4" applyNumberFormat="1" applyFont="1" applyFill="1" applyBorder="1" applyAlignment="1">
      <alignment wrapText="1"/>
    </xf>
    <xf numFmtId="164" fontId="14" fillId="3" borderId="3" xfId="4" applyNumberFormat="1" applyFont="1" applyFill="1" applyBorder="1" applyAlignment="1">
      <alignment wrapText="1"/>
    </xf>
    <xf numFmtId="167" fontId="8" fillId="5" borderId="18" xfId="4" applyFont="1" applyFill="1" applyBorder="1" applyAlignment="1">
      <alignment horizontal="center" vertical="center"/>
    </xf>
    <xf numFmtId="168" fontId="8" fillId="5" borderId="18" xfId="10" applyFont="1" applyFill="1" applyBorder="1" applyAlignment="1">
      <alignment horizontal="center" vertical="center" wrapText="1"/>
    </xf>
    <xf numFmtId="167" fontId="8" fillId="3" borderId="4" xfId="4" applyFont="1" applyFill="1" applyBorder="1" applyAlignment="1">
      <alignment horizontal="left" vertical="center" wrapText="1"/>
    </xf>
    <xf numFmtId="167" fontId="8" fillId="3" borderId="4" xfId="4" applyFont="1" applyFill="1" applyBorder="1" applyAlignment="1">
      <alignment horizontal="center" vertical="center"/>
    </xf>
    <xf numFmtId="165" fontId="8" fillId="3" borderId="18" xfId="3" applyNumberFormat="1" applyFont="1" applyFill="1" applyBorder="1" applyAlignment="1">
      <alignment horizontal="center" vertical="center" wrapText="1"/>
    </xf>
    <xf numFmtId="167" fontId="8" fillId="2" borderId="21" xfId="4" applyFont="1" applyFill="1" applyBorder="1" applyAlignment="1">
      <alignment vertical="center" wrapText="1"/>
    </xf>
    <xf numFmtId="167" fontId="8" fillId="2" borderId="20" xfId="4" applyFont="1" applyFill="1" applyBorder="1" applyAlignment="1">
      <alignment vertical="center" wrapText="1"/>
    </xf>
    <xf numFmtId="167" fontId="8" fillId="3" borderId="18" xfId="4" applyFont="1" applyFill="1" applyBorder="1" applyAlignment="1">
      <alignment horizontal="left" vertical="center" wrapText="1"/>
    </xf>
    <xf numFmtId="165" fontId="8" fillId="0" borderId="17" xfId="4" applyNumberFormat="1" applyFont="1" applyBorder="1" applyAlignment="1">
      <alignment horizontal="center" vertical="center"/>
    </xf>
    <xf numFmtId="167" fontId="8" fillId="2" borderId="18" xfId="6" applyFont="1" applyFill="1" applyBorder="1" applyAlignment="1">
      <alignment horizontal="left" vertical="center" wrapText="1"/>
    </xf>
    <xf numFmtId="167" fontId="8" fillId="2" borderId="18" xfId="6" applyFont="1" applyFill="1" applyBorder="1" applyAlignment="1">
      <alignment horizontal="center" vertical="center" wrapText="1"/>
    </xf>
    <xf numFmtId="167" fontId="14" fillId="2" borderId="18" xfId="4" applyFont="1" applyFill="1" applyBorder="1" applyAlignment="1">
      <alignment horizontal="center" vertical="center" wrapText="1"/>
    </xf>
    <xf numFmtId="167" fontId="8" fillId="0" borderId="4" xfId="6" applyFont="1" applyBorder="1" applyAlignment="1">
      <alignment wrapText="1"/>
    </xf>
    <xf numFmtId="167" fontId="8" fillId="2" borderId="4" xfId="6" applyFont="1" applyFill="1" applyBorder="1" applyAlignment="1">
      <alignment horizontal="center" vertical="center" wrapText="1"/>
    </xf>
    <xf numFmtId="167" fontId="14" fillId="2" borderId="4" xfId="4" applyFont="1" applyFill="1" applyBorder="1" applyAlignment="1">
      <alignment horizontal="center" vertical="center" wrapText="1"/>
    </xf>
    <xf numFmtId="1" fontId="6" fillId="4" borderId="15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2" fontId="6" fillId="3" borderId="22" xfId="0" quotePrefix="1" applyNumberFormat="1" applyFont="1" applyFill="1" applyBorder="1" applyAlignment="1">
      <alignment vertical="center" wrapText="1"/>
    </xf>
    <xf numFmtId="0" fontId="9" fillId="6" borderId="5" xfId="0" applyFont="1" applyFill="1" applyBorder="1" applyAlignment="1">
      <alignment horizontal="left" vertical="center" wrapText="1"/>
    </xf>
    <xf numFmtId="0" fontId="9" fillId="6" borderId="5" xfId="0" applyFont="1" applyFill="1" applyBorder="1" applyAlignment="1">
      <alignment horizontal="center" vertical="center" wrapText="1"/>
    </xf>
    <xf numFmtId="165" fontId="9" fillId="6" borderId="5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/>
    </xf>
    <xf numFmtId="9" fontId="9" fillId="6" borderId="5" xfId="0" applyNumberFormat="1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1" fontId="8" fillId="3" borderId="15" xfId="4" applyNumberFormat="1" applyFont="1" applyFill="1" applyBorder="1" applyAlignment="1">
      <alignment horizontal="center" vertical="center" wrapText="1"/>
    </xf>
    <xf numFmtId="9" fontId="8" fillId="3" borderId="5" xfId="5" applyNumberFormat="1" applyFont="1" applyFill="1" applyBorder="1" applyAlignment="1">
      <alignment horizontal="center" vertical="center" wrapText="1"/>
    </xf>
    <xf numFmtId="167" fontId="8" fillId="3" borderId="22" xfId="4" applyFont="1" applyFill="1" applyBorder="1" applyAlignment="1">
      <alignment horizontal="center" vertical="center" wrapText="1"/>
    </xf>
    <xf numFmtId="167" fontId="8" fillId="5" borderId="5" xfId="11" applyFont="1" applyFill="1" applyBorder="1" applyAlignment="1">
      <alignment horizontal="left" vertical="center" wrapText="1"/>
    </xf>
    <xf numFmtId="167" fontId="8" fillId="5" borderId="5" xfId="11" applyFont="1" applyFill="1" applyBorder="1" applyAlignment="1">
      <alignment horizontal="center" vertical="center" wrapText="1"/>
    </xf>
    <xf numFmtId="169" fontId="8" fillId="5" borderId="5" xfId="11" applyNumberFormat="1" applyFont="1" applyFill="1" applyBorder="1" applyAlignment="1">
      <alignment horizontal="center" vertical="center" wrapText="1"/>
    </xf>
    <xf numFmtId="167" fontId="8" fillId="5" borderId="5" xfId="11" applyFont="1" applyFill="1" applyBorder="1" applyAlignment="1">
      <alignment horizontal="center" vertical="center"/>
    </xf>
    <xf numFmtId="164" fontId="8" fillId="5" borderId="5" xfId="11" applyNumberFormat="1" applyFont="1" applyFill="1" applyBorder="1" applyAlignment="1">
      <alignment horizontal="center" vertical="center" wrapText="1"/>
    </xf>
    <xf numFmtId="9" fontId="8" fillId="5" borderId="5" xfId="12" applyNumberFormat="1" applyFont="1" applyFill="1" applyBorder="1" applyAlignment="1">
      <alignment horizontal="center" vertical="center" wrapText="1"/>
    </xf>
    <xf numFmtId="9" fontId="8" fillId="3" borderId="5" xfId="8" applyNumberFormat="1" applyFont="1" applyFill="1" applyBorder="1" applyAlignment="1">
      <alignment horizontal="center" vertical="center" wrapText="1"/>
    </xf>
    <xf numFmtId="167" fontId="8" fillId="2" borderId="5" xfId="4" applyFont="1" applyFill="1" applyBorder="1" applyAlignment="1" applyProtection="1">
      <alignment horizontal="left" vertical="center" wrapText="1"/>
    </xf>
    <xf numFmtId="172" fontId="8" fillId="2" borderId="5" xfId="4" applyNumberFormat="1" applyFont="1" applyFill="1" applyBorder="1" applyAlignment="1" applyProtection="1">
      <alignment vertical="center" wrapText="1"/>
    </xf>
    <xf numFmtId="164" fontId="8" fillId="2" borderId="5" xfId="3" applyNumberFormat="1" applyFont="1" applyFill="1" applyBorder="1" applyAlignment="1">
      <alignment horizontal="center" vertical="center" wrapText="1"/>
    </xf>
    <xf numFmtId="168" fontId="8" fillId="0" borderId="5" xfId="5" applyFont="1" applyBorder="1" applyAlignment="1" applyProtection="1">
      <alignment horizontal="center" vertical="center" wrapText="1"/>
    </xf>
    <xf numFmtId="1" fontId="6" fillId="4" borderId="22" xfId="0" applyNumberFormat="1" applyFont="1" applyFill="1" applyBorder="1" applyAlignment="1">
      <alignment vertical="center" wrapText="1"/>
    </xf>
    <xf numFmtId="2" fontId="6" fillId="3" borderId="5" xfId="0" applyNumberFormat="1" applyFont="1" applyFill="1" applyBorder="1" applyAlignment="1">
      <alignment horizontal="left" vertical="center" wrapText="1"/>
    </xf>
    <xf numFmtId="164" fontId="6" fillId="3" borderId="5" xfId="0" applyNumberFormat="1" applyFont="1" applyFill="1" applyBorder="1" applyAlignment="1">
      <alignment vertical="center" wrapText="1"/>
    </xf>
    <xf numFmtId="2" fontId="6" fillId="3" borderId="5" xfId="0" applyNumberFormat="1" applyFont="1" applyFill="1" applyBorder="1" applyAlignment="1">
      <alignment horizontal="center" vertical="center" wrapText="1"/>
    </xf>
    <xf numFmtId="1" fontId="6" fillId="3" borderId="22" xfId="0" applyNumberFormat="1" applyFont="1" applyFill="1" applyBorder="1" applyAlignment="1">
      <alignment vertical="center" wrapText="1"/>
    </xf>
    <xf numFmtId="166" fontId="8" fillId="0" borderId="5" xfId="8" applyNumberFormat="1" applyFont="1" applyBorder="1" applyAlignment="1">
      <alignment horizontal="center" vertical="center" wrapText="1"/>
    </xf>
    <xf numFmtId="166" fontId="8" fillId="0" borderId="5" xfId="4" applyNumberFormat="1" applyFont="1" applyBorder="1" applyAlignment="1">
      <alignment horizontal="center" vertical="center" wrapText="1"/>
    </xf>
    <xf numFmtId="9" fontId="6" fillId="0" borderId="5" xfId="2" applyFont="1" applyBorder="1" applyAlignment="1">
      <alignment horizontal="center" vertical="center" wrapText="1"/>
    </xf>
    <xf numFmtId="164" fontId="6" fillId="3" borderId="18" xfId="1" applyNumberFormat="1" applyFont="1" applyFill="1" applyBorder="1" applyAlignment="1">
      <alignment horizontal="center" vertical="center"/>
    </xf>
    <xf numFmtId="164" fontId="6" fillId="3" borderId="21" xfId="1" applyNumberFormat="1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 wrapText="1"/>
    </xf>
    <xf numFmtId="1" fontId="5" fillId="3" borderId="2" xfId="4" applyNumberFormat="1" applyFont="1" applyFill="1" applyBorder="1" applyAlignment="1">
      <alignment horizontal="center" vertical="center" wrapText="1"/>
    </xf>
    <xf numFmtId="167" fontId="8" fillId="3" borderId="16" xfId="8" applyFont="1" applyFill="1" applyBorder="1" applyAlignment="1">
      <alignment horizontal="center" vertical="center" wrapText="1"/>
    </xf>
    <xf numFmtId="2" fontId="8" fillId="5" borderId="4" xfId="4" applyNumberFormat="1" applyFont="1" applyFill="1" applyBorder="1" applyAlignment="1">
      <alignment horizontal="left" vertical="center" wrapText="1"/>
    </xf>
    <xf numFmtId="2" fontId="8" fillId="5" borderId="4" xfId="4" applyNumberFormat="1" applyFont="1" applyFill="1" applyBorder="1" applyAlignment="1">
      <alignment horizontal="center" vertical="center" wrapText="1"/>
    </xf>
    <xf numFmtId="2" fontId="8" fillId="3" borderId="4" xfId="4" applyNumberFormat="1" applyFont="1" applyFill="1" applyBorder="1" applyAlignment="1">
      <alignment horizontal="center" vertical="center" wrapText="1"/>
    </xf>
    <xf numFmtId="1" fontId="8" fillId="3" borderId="4" xfId="4" applyNumberFormat="1" applyFont="1" applyFill="1" applyBorder="1" applyAlignment="1">
      <alignment horizontal="center" vertical="center" wrapText="1"/>
    </xf>
    <xf numFmtId="164" fontId="8" fillId="3" borderId="4" xfId="4" applyNumberFormat="1" applyFont="1" applyFill="1" applyBorder="1" applyAlignment="1">
      <alignment horizontal="left" vertical="center" wrapText="1"/>
    </xf>
    <xf numFmtId="9" fontId="8" fillId="3" borderId="4" xfId="4" applyNumberFormat="1" applyFont="1" applyFill="1" applyBorder="1" applyAlignment="1">
      <alignment horizontal="center" vertical="center" wrapText="1"/>
    </xf>
    <xf numFmtId="167" fontId="8" fillId="5" borderId="20" xfId="4" applyFont="1" applyFill="1" applyBorder="1" applyAlignment="1">
      <alignment vertical="center" wrapText="1"/>
    </xf>
    <xf numFmtId="167" fontId="8" fillId="3" borderId="17" xfId="8" applyFont="1" applyFill="1" applyBorder="1" applyAlignment="1">
      <alignment horizontal="center" vertical="center" wrapText="1"/>
    </xf>
    <xf numFmtId="2" fontId="8" fillId="5" borderId="18" xfId="4" applyNumberFormat="1" applyFont="1" applyFill="1" applyBorder="1" applyAlignment="1">
      <alignment horizontal="left" vertical="center" wrapText="1"/>
    </xf>
    <xf numFmtId="2" fontId="8" fillId="5" borderId="18" xfId="4" applyNumberFormat="1" applyFont="1" applyFill="1" applyBorder="1" applyAlignment="1">
      <alignment horizontal="center" vertical="center" wrapText="1"/>
    </xf>
    <xf numFmtId="2" fontId="8" fillId="3" borderId="18" xfId="4" applyNumberFormat="1" applyFont="1" applyFill="1" applyBorder="1" applyAlignment="1">
      <alignment horizontal="center" vertical="center" wrapText="1"/>
    </xf>
    <xf numFmtId="164" fontId="8" fillId="3" borderId="18" xfId="4" applyNumberFormat="1" applyFont="1" applyFill="1" applyBorder="1" applyAlignment="1">
      <alignment horizontal="left" vertical="center" wrapText="1"/>
    </xf>
    <xf numFmtId="9" fontId="8" fillId="3" borderId="18" xfId="4" applyNumberFormat="1" applyFont="1" applyFill="1" applyBorder="1" applyAlignment="1">
      <alignment horizontal="center" vertical="center" wrapText="1"/>
    </xf>
    <xf numFmtId="167" fontId="8" fillId="5" borderId="21" xfId="4" applyFont="1" applyFill="1" applyBorder="1" applyAlignment="1">
      <alignment vertical="center" wrapText="1"/>
    </xf>
    <xf numFmtId="167" fontId="8" fillId="3" borderId="0" xfId="4" applyFont="1" applyFill="1"/>
    <xf numFmtId="167" fontId="8" fillId="3" borderId="0" xfId="4" applyFont="1" applyFill="1" applyAlignment="1">
      <alignment horizontal="center" vertical="center" wrapText="1"/>
    </xf>
    <xf numFmtId="167" fontId="8" fillId="3" borderId="0" xfId="4" applyFont="1" applyFill="1" applyAlignment="1">
      <alignment horizontal="center" vertical="center"/>
    </xf>
    <xf numFmtId="166" fontId="8" fillId="3" borderId="0" xfId="4" applyNumberFormat="1" applyFont="1" applyFill="1" applyAlignment="1">
      <alignment vertical="center" wrapText="1"/>
    </xf>
    <xf numFmtId="9" fontId="8" fillId="3" borderId="0" xfId="4" applyNumberFormat="1" applyFont="1" applyFill="1" applyAlignment="1">
      <alignment horizontal="center" vertical="center" wrapText="1"/>
    </xf>
    <xf numFmtId="166" fontId="14" fillId="3" borderId="29" xfId="4" applyNumberFormat="1" applyFont="1" applyFill="1" applyBorder="1" applyAlignment="1">
      <alignment wrapText="1"/>
    </xf>
    <xf numFmtId="164" fontId="14" fillId="3" borderId="30" xfId="4" applyNumberFormat="1" applyFont="1" applyFill="1" applyBorder="1" applyAlignment="1">
      <alignment wrapText="1"/>
    </xf>
    <xf numFmtId="164" fontId="14" fillId="3" borderId="31" xfId="4" applyNumberFormat="1" applyFont="1" applyFill="1" applyBorder="1" applyAlignment="1">
      <alignment wrapText="1"/>
    </xf>
    <xf numFmtId="0" fontId="29" fillId="0" borderId="0" xfId="0" applyFont="1" applyAlignment="1">
      <alignment horizontal="left" vertical="center"/>
    </xf>
    <xf numFmtId="1" fontId="6" fillId="0" borderId="15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left" vertical="center" wrapText="1"/>
    </xf>
    <xf numFmtId="0" fontId="25" fillId="4" borderId="5" xfId="0" applyFont="1" applyFill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1" fontId="9" fillId="4" borderId="22" xfId="0" applyNumberFormat="1" applyFont="1" applyFill="1" applyBorder="1" applyAlignment="1">
      <alignment horizontal="right" vertical="center" wrapText="1"/>
    </xf>
    <xf numFmtId="0" fontId="22" fillId="0" borderId="5" xfId="0" applyFont="1" applyBorder="1" applyAlignment="1">
      <alignment horizontal="left" vertical="center" wrapText="1"/>
    </xf>
    <xf numFmtId="2" fontId="6" fillId="4" borderId="18" xfId="0" applyNumberFormat="1" applyFont="1" applyFill="1" applyBorder="1" applyAlignment="1">
      <alignment horizontal="center" vertical="center" wrapText="1"/>
    </xf>
    <xf numFmtId="1" fontId="6" fillId="4" borderId="18" xfId="0" applyNumberFormat="1" applyFont="1" applyFill="1" applyBorder="1" applyAlignment="1">
      <alignment horizontal="center" vertical="center" wrapText="1"/>
    </xf>
    <xf numFmtId="164" fontId="6" fillId="4" borderId="18" xfId="0" applyNumberFormat="1" applyFont="1" applyFill="1" applyBorder="1" applyAlignment="1">
      <alignment horizontal="center" vertical="center" wrapText="1"/>
    </xf>
    <xf numFmtId="9" fontId="9" fillId="6" borderId="5" xfId="0" applyNumberFormat="1" applyFont="1" applyFill="1" applyBorder="1" applyAlignment="1">
      <alignment horizontal="center" vertical="center"/>
    </xf>
    <xf numFmtId="167" fontId="8" fillId="0" borderId="32" xfId="4" applyFont="1" applyBorder="1" applyAlignment="1">
      <alignment horizontal="center" vertical="center" wrapText="1"/>
    </xf>
    <xf numFmtId="167" fontId="5" fillId="0" borderId="33" xfId="4" applyFont="1" applyBorder="1" applyAlignment="1">
      <alignment horizontal="center" vertical="center" wrapText="1"/>
    </xf>
    <xf numFmtId="165" fontId="5" fillId="0" borderId="33" xfId="4" applyNumberFormat="1" applyFont="1" applyBorder="1" applyAlignment="1">
      <alignment horizontal="center" vertical="center" wrapText="1"/>
    </xf>
    <xf numFmtId="166" fontId="5" fillId="0" borderId="33" xfId="4" applyNumberFormat="1" applyFont="1" applyBorder="1" applyAlignment="1">
      <alignment horizontal="center" vertical="center" wrapText="1"/>
    </xf>
    <xf numFmtId="166" fontId="5" fillId="0" borderId="34" xfId="4" applyNumberFormat="1" applyFont="1" applyBorder="1" applyAlignment="1">
      <alignment horizontal="center" vertical="center" wrapText="1"/>
    </xf>
    <xf numFmtId="167" fontId="8" fillId="3" borderId="5" xfId="4" applyFont="1" applyFill="1" applyBorder="1" applyAlignment="1" applyProtection="1">
      <alignment vertical="center" wrapText="1"/>
    </xf>
    <xf numFmtId="167" fontId="8" fillId="5" borderId="5" xfId="4" applyFont="1" applyFill="1" applyBorder="1" applyAlignment="1" applyProtection="1">
      <alignment horizontal="left" vertical="center" wrapText="1"/>
    </xf>
    <xf numFmtId="172" fontId="8" fillId="5" borderId="5" xfId="4" applyNumberFormat="1" applyFont="1" applyFill="1" applyBorder="1" applyAlignment="1" applyProtection="1">
      <alignment vertical="center" wrapText="1"/>
    </xf>
    <xf numFmtId="164" fontId="8" fillId="5" borderId="5" xfId="3" applyNumberFormat="1" applyFont="1" applyFill="1" applyBorder="1" applyAlignment="1">
      <alignment horizontal="center" vertical="center" wrapText="1"/>
    </xf>
    <xf numFmtId="1" fontId="8" fillId="3" borderId="23" xfId="4" applyNumberFormat="1" applyFont="1" applyFill="1" applyBorder="1" applyAlignment="1">
      <alignment horizontal="center" vertical="center" wrapText="1"/>
    </xf>
    <xf numFmtId="165" fontId="8" fillId="0" borderId="19" xfId="4" applyNumberFormat="1" applyFont="1" applyBorder="1" applyAlignment="1">
      <alignment horizontal="center" vertical="center" wrapText="1"/>
    </xf>
    <xf numFmtId="166" fontId="8" fillId="0" borderId="19" xfId="4" applyNumberFormat="1" applyFont="1" applyBorder="1" applyAlignment="1">
      <alignment vertical="center" wrapText="1"/>
    </xf>
    <xf numFmtId="168" fontId="8" fillId="0" borderId="19" xfId="8" applyNumberFormat="1" applyFont="1" applyBorder="1" applyAlignment="1">
      <alignment horizontal="center" vertical="center" wrapText="1"/>
    </xf>
    <xf numFmtId="166" fontId="8" fillId="0" borderId="19" xfId="8" applyNumberFormat="1" applyFont="1" applyBorder="1" applyAlignment="1">
      <alignment horizontal="center" vertical="center" wrapText="1"/>
    </xf>
    <xf numFmtId="166" fontId="8" fillId="0" borderId="19" xfId="4" applyNumberFormat="1" applyFont="1" applyBorder="1" applyAlignment="1">
      <alignment horizontal="center" vertical="center" wrapText="1"/>
    </xf>
    <xf numFmtId="167" fontId="8" fillId="0" borderId="24" xfId="4" applyFont="1" applyBorder="1" applyAlignment="1">
      <alignment horizontal="center" vertical="center" wrapText="1"/>
    </xf>
    <xf numFmtId="167" fontId="8" fillId="5" borderId="22" xfId="4" applyFont="1" applyFill="1" applyBorder="1" applyAlignment="1" applyProtection="1">
      <alignment horizontal="center" vertical="center" wrapText="1"/>
    </xf>
    <xf numFmtId="0" fontId="26" fillId="0" borderId="0" xfId="0" applyFont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21" fillId="3" borderId="32" xfId="0" applyFont="1" applyFill="1" applyBorder="1" applyAlignment="1">
      <alignment horizontal="center" vertical="center" wrapText="1"/>
    </xf>
    <xf numFmtId="0" fontId="21" fillId="3" borderId="33" xfId="0" applyFont="1" applyFill="1" applyBorder="1" applyAlignment="1">
      <alignment horizontal="center" vertical="center" wrapText="1"/>
    </xf>
    <xf numFmtId="0" fontId="21" fillId="3" borderId="33" xfId="3" applyFont="1" applyFill="1" applyBorder="1" applyAlignment="1">
      <alignment horizontal="center" vertical="center" wrapText="1"/>
    </xf>
    <xf numFmtId="1" fontId="21" fillId="3" borderId="33" xfId="0" applyNumberFormat="1" applyFont="1" applyFill="1" applyBorder="1" applyAlignment="1">
      <alignment horizontal="center" vertical="center" wrapText="1"/>
    </xf>
    <xf numFmtId="164" fontId="21" fillId="3" borderId="33" xfId="0" applyNumberFormat="1" applyFont="1" applyFill="1" applyBorder="1" applyAlignment="1">
      <alignment horizontal="center" vertical="center" wrapText="1"/>
    </xf>
    <xf numFmtId="164" fontId="21" fillId="3" borderId="34" xfId="0" applyNumberFormat="1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horizontal="center" vertical="center" wrapText="1"/>
    </xf>
    <xf numFmtId="1" fontId="6" fillId="3" borderId="19" xfId="0" applyNumberFormat="1" applyFont="1" applyFill="1" applyBorder="1" applyAlignment="1">
      <alignment horizontal="center" vertical="center" wrapText="1"/>
    </xf>
    <xf numFmtId="164" fontId="6" fillId="3" borderId="19" xfId="0" applyNumberFormat="1" applyFont="1" applyFill="1" applyBorder="1" applyAlignment="1">
      <alignment horizontal="center" vertical="center"/>
    </xf>
    <xf numFmtId="9" fontId="6" fillId="3" borderId="19" xfId="0" applyNumberFormat="1" applyFont="1" applyFill="1" applyBorder="1" applyAlignment="1">
      <alignment horizontal="center" vertical="center" wrapText="1"/>
    </xf>
    <xf numFmtId="164" fontId="6" fillId="3" borderId="19" xfId="1" applyNumberFormat="1" applyFont="1" applyFill="1" applyBorder="1" applyAlignment="1">
      <alignment horizontal="center" vertical="center"/>
    </xf>
    <xf numFmtId="164" fontId="6" fillId="3" borderId="24" xfId="1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" fontId="9" fillId="3" borderId="5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/>
    </xf>
    <xf numFmtId="164" fontId="6" fillId="3" borderId="5" xfId="1" applyNumberFormat="1" applyFont="1" applyFill="1" applyBorder="1" applyAlignment="1">
      <alignment horizontal="center" vertical="center"/>
    </xf>
    <xf numFmtId="164" fontId="6" fillId="3" borderId="22" xfId="1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164" fontId="6" fillId="3" borderId="18" xfId="0" applyNumberFormat="1" applyFont="1" applyFill="1" applyBorder="1" applyAlignment="1">
      <alignment horizontal="center" vertical="center"/>
    </xf>
    <xf numFmtId="0" fontId="19" fillId="3" borderId="0" xfId="0" applyFont="1" applyFill="1" applyAlignment="1">
      <alignment horizontal="right" vertical="center"/>
    </xf>
    <xf numFmtId="164" fontId="26" fillId="3" borderId="0" xfId="0" applyNumberFormat="1" applyFont="1" applyFill="1" applyAlignment="1">
      <alignment horizontal="center" vertical="center"/>
    </xf>
    <xf numFmtId="0" fontId="26" fillId="3" borderId="0" xfId="0" applyFont="1" applyFill="1" applyAlignment="1">
      <alignment horizontal="left"/>
    </xf>
    <xf numFmtId="0" fontId="19" fillId="3" borderId="0" xfId="0" applyFont="1" applyFill="1"/>
    <xf numFmtId="0" fontId="26" fillId="3" borderId="1" xfId="0" applyFont="1" applyFill="1" applyBorder="1"/>
    <xf numFmtId="164" fontId="26" fillId="3" borderId="2" xfId="0" applyNumberFormat="1" applyFont="1" applyFill="1" applyBorder="1"/>
    <xf numFmtId="164" fontId="26" fillId="3" borderId="3" xfId="0" applyNumberFormat="1" applyFont="1" applyFill="1" applyBorder="1"/>
    <xf numFmtId="0" fontId="19" fillId="3" borderId="0" xfId="0" applyFont="1" applyFill="1" applyAlignment="1">
      <alignment horizontal="center"/>
    </xf>
    <xf numFmtId="0" fontId="26" fillId="0" borderId="0" xfId="0" applyFont="1" applyAlignment="1">
      <alignment horizontal="left" vertical="center"/>
    </xf>
    <xf numFmtId="0" fontId="30" fillId="0" borderId="0" xfId="0" applyFont="1"/>
    <xf numFmtId="0" fontId="6" fillId="3" borderId="19" xfId="0" applyFont="1" applyFill="1" applyBorder="1" applyAlignment="1">
      <alignment horizontal="left" vertical="center" wrapText="1"/>
    </xf>
    <xf numFmtId="164" fontId="26" fillId="3" borderId="0" xfId="3" applyNumberFormat="1" applyFont="1" applyFill="1" applyAlignment="1">
      <alignment horizontal="center" vertical="center"/>
    </xf>
    <xf numFmtId="0" fontId="26" fillId="3" borderId="0" xfId="3" applyFont="1" applyFill="1" applyAlignment="1">
      <alignment horizontal="left" vertical="center"/>
    </xf>
    <xf numFmtId="0" fontId="19" fillId="3" borderId="0" xfId="3" applyFont="1" applyFill="1" applyAlignment="1">
      <alignment horizontal="center" vertical="center"/>
    </xf>
    <xf numFmtId="0" fontId="19" fillId="3" borderId="0" xfId="3" applyFont="1" applyFill="1" applyAlignment="1">
      <alignment vertical="center"/>
    </xf>
    <xf numFmtId="1" fontId="6" fillId="4" borderId="17" xfId="0" applyNumberFormat="1" applyFont="1" applyFill="1" applyBorder="1" applyAlignment="1">
      <alignment horizontal="center" vertical="center"/>
    </xf>
    <xf numFmtId="167" fontId="14" fillId="0" borderId="35" xfId="4" applyFont="1" applyBorder="1"/>
    <xf numFmtId="166" fontId="28" fillId="0" borderId="36" xfId="6" applyNumberFormat="1" applyFont="1" applyBorder="1"/>
    <xf numFmtId="166" fontId="14" fillId="0" borderId="37" xfId="4" applyNumberFormat="1" applyFont="1" applyBorder="1" applyAlignment="1">
      <alignment horizontal="center" vertical="center" wrapText="1"/>
    </xf>
    <xf numFmtId="167" fontId="22" fillId="0" borderId="5" xfId="8" applyFont="1" applyBorder="1" applyAlignment="1">
      <alignment horizontal="left" vertical="center" wrapText="1"/>
    </xf>
    <xf numFmtId="167" fontId="22" fillId="0" borderId="5" xfId="8" applyFont="1" applyBorder="1" applyAlignment="1">
      <alignment horizontal="center" vertical="center" wrapText="1"/>
    </xf>
    <xf numFmtId="167" fontId="22" fillId="0" borderId="5" xfId="8" applyFont="1" applyBorder="1" applyAlignment="1">
      <alignment wrapText="1"/>
    </xf>
    <xf numFmtId="0" fontId="22" fillId="4" borderId="5" xfId="8" applyNumberFormat="1" applyFont="1" applyFill="1" applyBorder="1" applyAlignment="1">
      <alignment horizontal="center" vertical="center" wrapText="1"/>
    </xf>
    <xf numFmtId="2" fontId="22" fillId="4" borderId="5" xfId="8" applyNumberFormat="1" applyFont="1" applyFill="1" applyBorder="1" applyAlignment="1">
      <alignment horizontal="center" vertical="center" wrapText="1"/>
    </xf>
    <xf numFmtId="9" fontId="22" fillId="0" borderId="5" xfId="8" applyNumberFormat="1" applyFont="1" applyBorder="1" applyAlignment="1">
      <alignment horizontal="center" vertical="center" wrapText="1"/>
    </xf>
    <xf numFmtId="164" fontId="22" fillId="0" borderId="5" xfId="8" applyNumberFormat="1" applyFont="1" applyBorder="1" applyAlignment="1">
      <alignment horizontal="center" vertical="center" wrapText="1"/>
    </xf>
    <xf numFmtId="167" fontId="6" fillId="4" borderId="18" xfId="8" applyFont="1" applyFill="1" applyBorder="1" applyAlignment="1">
      <alignment horizontal="left" vertical="center" wrapText="1"/>
    </xf>
    <xf numFmtId="167" fontId="6" fillId="0" borderId="18" xfId="8" applyFont="1" applyBorder="1" applyAlignment="1">
      <alignment horizontal="center" vertical="center" wrapText="1"/>
    </xf>
    <xf numFmtId="164" fontId="6" fillId="0" borderId="18" xfId="8" applyNumberFormat="1" applyFont="1" applyBorder="1" applyAlignment="1">
      <alignment horizontal="right" vertical="center" wrapText="1"/>
    </xf>
    <xf numFmtId="9" fontId="6" fillId="0" borderId="18" xfId="8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9" fillId="0" borderId="0" xfId="0" applyFont="1"/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67" fontId="14" fillId="0" borderId="0" xfId="4" applyFont="1" applyAlignment="1">
      <alignment horizontal="left" vertical="center" wrapText="1"/>
    </xf>
  </cellXfs>
  <cellStyles count="13">
    <cellStyle name="Excel Built-in Normal" xfId="4" xr:uid="{00000000-0005-0000-0000-000000000000}"/>
    <cellStyle name="Excel Built-in Normal 1" xfId="11" xr:uid="{00000000-0005-0000-0000-000001000000}"/>
    <cellStyle name="Excel Built-in Percent" xfId="5" xr:uid="{00000000-0005-0000-0000-000002000000}"/>
    <cellStyle name="Excel Built-in Percent 1" xfId="12" xr:uid="{00000000-0005-0000-0000-000003000000}"/>
    <cellStyle name="Normalny" xfId="0" builtinId="0"/>
    <cellStyle name="Normalny 2" xfId="6" xr:uid="{00000000-0005-0000-0000-000005000000}"/>
    <cellStyle name="Normalny 3" xfId="8" xr:uid="{00000000-0005-0000-0000-000006000000}"/>
    <cellStyle name="Normalny 4" xfId="7" xr:uid="{00000000-0005-0000-0000-000007000000}"/>
    <cellStyle name="Normalny_Arkusz1" xfId="3" xr:uid="{00000000-0005-0000-0000-000008000000}"/>
    <cellStyle name="Procentowy" xfId="2" builtinId="5"/>
    <cellStyle name="Procentowy 2" xfId="10" xr:uid="{00000000-0005-0000-0000-00000A000000}"/>
    <cellStyle name="Procentowy 3" xfId="9" xr:uid="{00000000-0005-0000-0000-00000B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9F3E53E6-E2E2-413C-AB07-7DE6A81F9FDE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351EA8F2-338E-46C2-9F64-3B1A7471DFB3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D8C696C-9EBE-4E90-8BDB-45CE8D0C88A5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id="{B6E9EBDD-4C16-4E13-A4BB-8C53B3E22D48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6" name="Text Box 11">
          <a:extLst>
            <a:ext uri="{FF2B5EF4-FFF2-40B4-BE49-F238E27FC236}">
              <a16:creationId xmlns:a16="http://schemas.microsoft.com/office/drawing/2014/main" id="{E020C66D-8F53-4410-92BD-D055A9BE580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7" name="Text Box 12">
          <a:extLst>
            <a:ext uri="{FF2B5EF4-FFF2-40B4-BE49-F238E27FC236}">
              <a16:creationId xmlns:a16="http://schemas.microsoft.com/office/drawing/2014/main" id="{737B6632-EB79-4FCA-92C8-877C020243AD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8" name="Text Box 31">
          <a:extLst>
            <a:ext uri="{FF2B5EF4-FFF2-40B4-BE49-F238E27FC236}">
              <a16:creationId xmlns:a16="http://schemas.microsoft.com/office/drawing/2014/main" id="{41712CC1-ACD2-49B3-9BA1-34AFCB162A4F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9" name="Text Box 32">
          <a:extLst>
            <a:ext uri="{FF2B5EF4-FFF2-40B4-BE49-F238E27FC236}">
              <a16:creationId xmlns:a16="http://schemas.microsoft.com/office/drawing/2014/main" id="{3387F3D0-ACAA-4A38-A648-38404C613EE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0" name="Text Box 33">
          <a:extLst>
            <a:ext uri="{FF2B5EF4-FFF2-40B4-BE49-F238E27FC236}">
              <a16:creationId xmlns:a16="http://schemas.microsoft.com/office/drawing/2014/main" id="{F3901BC8-8E4E-4F93-A45B-3A2975FAD2E2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1" name="Text Box 34">
          <a:extLst>
            <a:ext uri="{FF2B5EF4-FFF2-40B4-BE49-F238E27FC236}">
              <a16:creationId xmlns:a16="http://schemas.microsoft.com/office/drawing/2014/main" id="{4B283198-2BF3-495D-80C0-8F6472834DDA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2" name="Text Box 35">
          <a:extLst>
            <a:ext uri="{FF2B5EF4-FFF2-40B4-BE49-F238E27FC236}">
              <a16:creationId xmlns:a16="http://schemas.microsoft.com/office/drawing/2014/main" id="{CE075BFE-4101-4503-9BA2-93FC867331C7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3" name="Text Box 36">
          <a:extLst>
            <a:ext uri="{FF2B5EF4-FFF2-40B4-BE49-F238E27FC236}">
              <a16:creationId xmlns:a16="http://schemas.microsoft.com/office/drawing/2014/main" id="{B803C440-5B8D-4E1C-81B2-4F9BC7A70AA1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4" name="Text Box 31">
          <a:extLst>
            <a:ext uri="{FF2B5EF4-FFF2-40B4-BE49-F238E27FC236}">
              <a16:creationId xmlns:a16="http://schemas.microsoft.com/office/drawing/2014/main" id="{9CDBFA8A-F5E7-47AC-8845-3B4B0B1034E6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5" name="Text Box 32">
          <a:extLst>
            <a:ext uri="{FF2B5EF4-FFF2-40B4-BE49-F238E27FC236}">
              <a16:creationId xmlns:a16="http://schemas.microsoft.com/office/drawing/2014/main" id="{B328FE47-B528-4A92-BE68-1261156CA27F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6" name="Text Box 33">
          <a:extLst>
            <a:ext uri="{FF2B5EF4-FFF2-40B4-BE49-F238E27FC236}">
              <a16:creationId xmlns:a16="http://schemas.microsoft.com/office/drawing/2014/main" id="{32B1226A-F173-476B-B94C-5CA3C8DD2F7B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7" name="Text Box 34">
          <a:extLst>
            <a:ext uri="{FF2B5EF4-FFF2-40B4-BE49-F238E27FC236}">
              <a16:creationId xmlns:a16="http://schemas.microsoft.com/office/drawing/2014/main" id="{CF3F0D04-604C-42C2-9F5F-2BE7383DB8F5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8" name="Text Box 35">
          <a:extLst>
            <a:ext uri="{FF2B5EF4-FFF2-40B4-BE49-F238E27FC236}">
              <a16:creationId xmlns:a16="http://schemas.microsoft.com/office/drawing/2014/main" id="{226EB5FE-E274-4809-BA4C-7781C860F827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9" name="Text Box 36">
          <a:extLst>
            <a:ext uri="{FF2B5EF4-FFF2-40B4-BE49-F238E27FC236}">
              <a16:creationId xmlns:a16="http://schemas.microsoft.com/office/drawing/2014/main" id="{2C3E95B7-B95B-4D22-94FD-4D1269E0E106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0" name="Text Box 7">
          <a:extLst>
            <a:ext uri="{FF2B5EF4-FFF2-40B4-BE49-F238E27FC236}">
              <a16:creationId xmlns:a16="http://schemas.microsoft.com/office/drawing/2014/main" id="{5B2ABFDE-B030-462E-B853-46E8420D47FA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B4C2ADE9-8EA2-49D0-A7AB-9DA3E0434692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9EE272CA-00F7-4075-A255-B20F0CC45C1A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3" name="Text Box 10">
          <a:extLst>
            <a:ext uri="{FF2B5EF4-FFF2-40B4-BE49-F238E27FC236}">
              <a16:creationId xmlns:a16="http://schemas.microsoft.com/office/drawing/2014/main" id="{FAB4E7FC-BE24-4E20-8C7C-0C3EF904B88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D0254393-24F4-484B-B40A-FCCE4144A71E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33729C10-2237-428F-B2D8-936CC4F4771C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6" name="Text Box 31">
          <a:extLst>
            <a:ext uri="{FF2B5EF4-FFF2-40B4-BE49-F238E27FC236}">
              <a16:creationId xmlns:a16="http://schemas.microsoft.com/office/drawing/2014/main" id="{A2601BEC-5AB4-452D-A6A7-513925AE2607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7" name="Text Box 32">
          <a:extLst>
            <a:ext uri="{FF2B5EF4-FFF2-40B4-BE49-F238E27FC236}">
              <a16:creationId xmlns:a16="http://schemas.microsoft.com/office/drawing/2014/main" id="{7FB1D4D5-117B-4208-A197-D83BA6683DCD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EA82DE74-7A63-4C1F-A082-97672936FF25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FFD6EF82-0938-4F9F-BF08-004789C8759B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0" name="Text Box 35">
          <a:extLst>
            <a:ext uri="{FF2B5EF4-FFF2-40B4-BE49-F238E27FC236}">
              <a16:creationId xmlns:a16="http://schemas.microsoft.com/office/drawing/2014/main" id="{E42A3E6A-E567-4E6E-B42B-8635251FBB0B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1" name="Text Box 36">
          <a:extLst>
            <a:ext uri="{FF2B5EF4-FFF2-40B4-BE49-F238E27FC236}">
              <a16:creationId xmlns:a16="http://schemas.microsoft.com/office/drawing/2014/main" id="{220552AF-16C1-4D5A-ADB3-CFF9FF82FF12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44EC4BAE-B27E-402F-B06F-E3358E22839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EEFE7880-815D-4FD0-9933-8371F1210F93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4B84F7E8-C327-4DCA-80C6-335A54C89486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58726A84-BD6B-4455-88D3-46216F10F788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C340F9E5-8D16-467B-B4A4-2379BA48616E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A61A427D-242C-4C05-A341-03D0A01C9237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8" name="Text Box 7">
          <a:extLst>
            <a:ext uri="{FF2B5EF4-FFF2-40B4-BE49-F238E27FC236}">
              <a16:creationId xmlns:a16="http://schemas.microsoft.com/office/drawing/2014/main" id="{3F0F3021-0F1F-467C-8993-7BEA56CEF64B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9" name="Text Box 8">
          <a:extLst>
            <a:ext uri="{FF2B5EF4-FFF2-40B4-BE49-F238E27FC236}">
              <a16:creationId xmlns:a16="http://schemas.microsoft.com/office/drawing/2014/main" id="{67D5C4CF-050B-43DE-855B-22E6D1B7A8FE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0" name="Text Box 9">
          <a:extLst>
            <a:ext uri="{FF2B5EF4-FFF2-40B4-BE49-F238E27FC236}">
              <a16:creationId xmlns:a16="http://schemas.microsoft.com/office/drawing/2014/main" id="{B215A02D-03BC-4C3C-882B-25830ED34A60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1" name="Text Box 10">
          <a:extLst>
            <a:ext uri="{FF2B5EF4-FFF2-40B4-BE49-F238E27FC236}">
              <a16:creationId xmlns:a16="http://schemas.microsoft.com/office/drawing/2014/main" id="{3CD277E8-422F-4DB7-AE39-0483E4876FD7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2" name="Text Box 11">
          <a:extLst>
            <a:ext uri="{FF2B5EF4-FFF2-40B4-BE49-F238E27FC236}">
              <a16:creationId xmlns:a16="http://schemas.microsoft.com/office/drawing/2014/main" id="{1B297EAF-4BDC-4C57-B1D5-7BE738D2FC8B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3" name="Text Box 12">
          <a:extLst>
            <a:ext uri="{FF2B5EF4-FFF2-40B4-BE49-F238E27FC236}">
              <a16:creationId xmlns:a16="http://schemas.microsoft.com/office/drawing/2014/main" id="{FD020A3F-EE56-4855-ACE7-316A5DC5903B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4" name="Text Box 31">
          <a:extLst>
            <a:ext uri="{FF2B5EF4-FFF2-40B4-BE49-F238E27FC236}">
              <a16:creationId xmlns:a16="http://schemas.microsoft.com/office/drawing/2014/main" id="{9459EC74-91AF-4DDA-90A1-61E3B3E134D0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5" name="Text Box 32">
          <a:extLst>
            <a:ext uri="{FF2B5EF4-FFF2-40B4-BE49-F238E27FC236}">
              <a16:creationId xmlns:a16="http://schemas.microsoft.com/office/drawing/2014/main" id="{42E998A9-0620-4D80-A8E3-190FDC2E2E47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6" name="Text Box 33">
          <a:extLst>
            <a:ext uri="{FF2B5EF4-FFF2-40B4-BE49-F238E27FC236}">
              <a16:creationId xmlns:a16="http://schemas.microsoft.com/office/drawing/2014/main" id="{221364C9-79C0-4FEA-8268-3FF9E874E687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7" name="Text Box 34">
          <a:extLst>
            <a:ext uri="{FF2B5EF4-FFF2-40B4-BE49-F238E27FC236}">
              <a16:creationId xmlns:a16="http://schemas.microsoft.com/office/drawing/2014/main" id="{39ED90F9-08A5-455D-9F86-23EA71C89057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8" name="Text Box 35">
          <a:extLst>
            <a:ext uri="{FF2B5EF4-FFF2-40B4-BE49-F238E27FC236}">
              <a16:creationId xmlns:a16="http://schemas.microsoft.com/office/drawing/2014/main" id="{DCD0ECB1-7349-45F4-829B-7172831B18B7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9" name="Text Box 36">
          <a:extLst>
            <a:ext uri="{FF2B5EF4-FFF2-40B4-BE49-F238E27FC236}">
              <a16:creationId xmlns:a16="http://schemas.microsoft.com/office/drawing/2014/main" id="{87BA060A-DB88-4D16-B451-3870108F3B1B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50" name="Text Box 31">
          <a:extLst>
            <a:ext uri="{FF2B5EF4-FFF2-40B4-BE49-F238E27FC236}">
              <a16:creationId xmlns:a16="http://schemas.microsoft.com/office/drawing/2014/main" id="{4335D094-2C9A-4C48-8F2B-2EF8A3DCAE19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51" name="Text Box 32">
          <a:extLst>
            <a:ext uri="{FF2B5EF4-FFF2-40B4-BE49-F238E27FC236}">
              <a16:creationId xmlns:a16="http://schemas.microsoft.com/office/drawing/2014/main" id="{E2F2C0B8-05CD-40BB-9B1A-E0D99880A36F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52" name="Text Box 33">
          <a:extLst>
            <a:ext uri="{FF2B5EF4-FFF2-40B4-BE49-F238E27FC236}">
              <a16:creationId xmlns:a16="http://schemas.microsoft.com/office/drawing/2014/main" id="{6C35D27D-5461-4719-AC13-EEC172E6E47A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53" name="Text Box 34">
          <a:extLst>
            <a:ext uri="{FF2B5EF4-FFF2-40B4-BE49-F238E27FC236}">
              <a16:creationId xmlns:a16="http://schemas.microsoft.com/office/drawing/2014/main" id="{83278CF0-E5C8-4571-8613-51BD17BBB186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54" name="Text Box 35">
          <a:extLst>
            <a:ext uri="{FF2B5EF4-FFF2-40B4-BE49-F238E27FC236}">
              <a16:creationId xmlns:a16="http://schemas.microsoft.com/office/drawing/2014/main" id="{3EDEDCDE-390F-4606-A41E-8559B806E18C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55" name="Text Box 36">
          <a:extLst>
            <a:ext uri="{FF2B5EF4-FFF2-40B4-BE49-F238E27FC236}">
              <a16:creationId xmlns:a16="http://schemas.microsoft.com/office/drawing/2014/main" id="{84562308-E348-493D-A86B-35AD3FD3473E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9FAE8377-0832-4317-A03B-BBF0CCE5D3BF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DEEF46C4-72D7-4EE2-92FA-F86934979FFF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6B1EAA37-8495-4654-B4C0-36416DB3A7B8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AEBEF92B-738D-4BFD-BD9D-3F86645627CF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F26A4884-0AC1-4583-870D-C9EE9BF92DD1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61" name="Text Box 12">
          <a:extLst>
            <a:ext uri="{FF2B5EF4-FFF2-40B4-BE49-F238E27FC236}">
              <a16:creationId xmlns:a16="http://schemas.microsoft.com/office/drawing/2014/main" id="{5743DA3E-2976-4AAB-B4DF-16A391C756E8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62" name="Text Box 31">
          <a:extLst>
            <a:ext uri="{FF2B5EF4-FFF2-40B4-BE49-F238E27FC236}">
              <a16:creationId xmlns:a16="http://schemas.microsoft.com/office/drawing/2014/main" id="{7F6B9C1D-783A-40D4-AB17-85F0AE45FF12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63" name="Text Box 32">
          <a:extLst>
            <a:ext uri="{FF2B5EF4-FFF2-40B4-BE49-F238E27FC236}">
              <a16:creationId xmlns:a16="http://schemas.microsoft.com/office/drawing/2014/main" id="{B51FEC71-98E8-4DBA-8E5D-ED492B547F5D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64" name="Text Box 33">
          <a:extLst>
            <a:ext uri="{FF2B5EF4-FFF2-40B4-BE49-F238E27FC236}">
              <a16:creationId xmlns:a16="http://schemas.microsoft.com/office/drawing/2014/main" id="{8B69459A-E2E8-49BA-B550-0BF7DDD35E3C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65" name="Text Box 34">
          <a:extLst>
            <a:ext uri="{FF2B5EF4-FFF2-40B4-BE49-F238E27FC236}">
              <a16:creationId xmlns:a16="http://schemas.microsoft.com/office/drawing/2014/main" id="{983FEF7B-1225-4FE6-ACD7-29E46B321253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66" name="Text Box 35">
          <a:extLst>
            <a:ext uri="{FF2B5EF4-FFF2-40B4-BE49-F238E27FC236}">
              <a16:creationId xmlns:a16="http://schemas.microsoft.com/office/drawing/2014/main" id="{9998F884-214E-4BC3-9036-47BCE03F0A2D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67" name="Text Box 36">
          <a:extLst>
            <a:ext uri="{FF2B5EF4-FFF2-40B4-BE49-F238E27FC236}">
              <a16:creationId xmlns:a16="http://schemas.microsoft.com/office/drawing/2014/main" id="{EFBED6E4-ECD1-4E79-AD7A-F2E76AF67F06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68" name="Text Box 31">
          <a:extLst>
            <a:ext uri="{FF2B5EF4-FFF2-40B4-BE49-F238E27FC236}">
              <a16:creationId xmlns:a16="http://schemas.microsoft.com/office/drawing/2014/main" id="{5A7A6EDC-F284-4977-8A27-3B5A166A88B3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69" name="Text Box 32">
          <a:extLst>
            <a:ext uri="{FF2B5EF4-FFF2-40B4-BE49-F238E27FC236}">
              <a16:creationId xmlns:a16="http://schemas.microsoft.com/office/drawing/2014/main" id="{7BCDAB2D-D272-45E8-B9A6-FA7D3AED00C9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70" name="Text Box 33">
          <a:extLst>
            <a:ext uri="{FF2B5EF4-FFF2-40B4-BE49-F238E27FC236}">
              <a16:creationId xmlns:a16="http://schemas.microsoft.com/office/drawing/2014/main" id="{C3D8B152-E1FE-4B86-A36A-575B345E13B6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71" name="Text Box 34">
          <a:extLst>
            <a:ext uri="{FF2B5EF4-FFF2-40B4-BE49-F238E27FC236}">
              <a16:creationId xmlns:a16="http://schemas.microsoft.com/office/drawing/2014/main" id="{433E8B39-EC42-4F6A-AD57-75ECC3D5A4D8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72" name="Text Box 35">
          <a:extLst>
            <a:ext uri="{FF2B5EF4-FFF2-40B4-BE49-F238E27FC236}">
              <a16:creationId xmlns:a16="http://schemas.microsoft.com/office/drawing/2014/main" id="{997953F1-4018-4D1B-8F85-64C5C7F587F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73" name="Text Box 36">
          <a:extLst>
            <a:ext uri="{FF2B5EF4-FFF2-40B4-BE49-F238E27FC236}">
              <a16:creationId xmlns:a16="http://schemas.microsoft.com/office/drawing/2014/main" id="{2D954895-F5AE-4A9E-ABD5-35FDA8EF009A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74" name="Text Box 8">
          <a:extLst>
            <a:ext uri="{FF2B5EF4-FFF2-40B4-BE49-F238E27FC236}">
              <a16:creationId xmlns:a16="http://schemas.microsoft.com/office/drawing/2014/main" id="{C9A1EDE7-0729-46D1-93DE-7C73E3A5D6E1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75" name="Text Box 9">
          <a:extLst>
            <a:ext uri="{FF2B5EF4-FFF2-40B4-BE49-F238E27FC236}">
              <a16:creationId xmlns:a16="http://schemas.microsoft.com/office/drawing/2014/main" id="{EDB4ADF8-BFB1-47E2-9B42-BD204A366D3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76" name="Text Box 10">
          <a:extLst>
            <a:ext uri="{FF2B5EF4-FFF2-40B4-BE49-F238E27FC236}">
              <a16:creationId xmlns:a16="http://schemas.microsoft.com/office/drawing/2014/main" id="{9FD238D9-F01A-4607-B5D3-FBB0AE8601A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77" name="Text Box 11">
          <a:extLst>
            <a:ext uri="{FF2B5EF4-FFF2-40B4-BE49-F238E27FC236}">
              <a16:creationId xmlns:a16="http://schemas.microsoft.com/office/drawing/2014/main" id="{E03DF2C4-30D3-4464-BC99-489607A5ED02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78" name="Text Box 12">
          <a:extLst>
            <a:ext uri="{FF2B5EF4-FFF2-40B4-BE49-F238E27FC236}">
              <a16:creationId xmlns:a16="http://schemas.microsoft.com/office/drawing/2014/main" id="{9DD15E7D-5A6B-45C6-AF68-91BBFDDF3FE2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79" name="Text Box 31">
          <a:extLst>
            <a:ext uri="{FF2B5EF4-FFF2-40B4-BE49-F238E27FC236}">
              <a16:creationId xmlns:a16="http://schemas.microsoft.com/office/drawing/2014/main" id="{9BED5D27-B5A9-43DC-BBDD-A52C93A3E24A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80" name="Text Box 32">
          <a:extLst>
            <a:ext uri="{FF2B5EF4-FFF2-40B4-BE49-F238E27FC236}">
              <a16:creationId xmlns:a16="http://schemas.microsoft.com/office/drawing/2014/main" id="{98602060-6C66-4C2E-9121-9734203B6585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81" name="Text Box 33">
          <a:extLst>
            <a:ext uri="{FF2B5EF4-FFF2-40B4-BE49-F238E27FC236}">
              <a16:creationId xmlns:a16="http://schemas.microsoft.com/office/drawing/2014/main" id="{AB8DABAE-A498-456D-A69E-A08AB1CAE52D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82" name="Text Box 34">
          <a:extLst>
            <a:ext uri="{FF2B5EF4-FFF2-40B4-BE49-F238E27FC236}">
              <a16:creationId xmlns:a16="http://schemas.microsoft.com/office/drawing/2014/main" id="{B9665C45-8BD0-4CB3-BC35-B6FD3963B8C7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83" name="Text Box 35">
          <a:extLst>
            <a:ext uri="{FF2B5EF4-FFF2-40B4-BE49-F238E27FC236}">
              <a16:creationId xmlns:a16="http://schemas.microsoft.com/office/drawing/2014/main" id="{5F44AA96-42E0-4CBD-840B-C0F3E79BBC70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84" name="Text Box 36">
          <a:extLst>
            <a:ext uri="{FF2B5EF4-FFF2-40B4-BE49-F238E27FC236}">
              <a16:creationId xmlns:a16="http://schemas.microsoft.com/office/drawing/2014/main" id="{48D39321-2142-4B56-A044-16B5F2BF63B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85" name="Text Box 31">
          <a:extLst>
            <a:ext uri="{FF2B5EF4-FFF2-40B4-BE49-F238E27FC236}">
              <a16:creationId xmlns:a16="http://schemas.microsoft.com/office/drawing/2014/main" id="{3A05ACF4-1093-4EA1-A2BF-C9DF17CA8BC3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86" name="Text Box 32">
          <a:extLst>
            <a:ext uri="{FF2B5EF4-FFF2-40B4-BE49-F238E27FC236}">
              <a16:creationId xmlns:a16="http://schemas.microsoft.com/office/drawing/2014/main" id="{B7A89DF8-CC2C-4D5D-8D8A-632D78C01337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87" name="Text Box 33">
          <a:extLst>
            <a:ext uri="{FF2B5EF4-FFF2-40B4-BE49-F238E27FC236}">
              <a16:creationId xmlns:a16="http://schemas.microsoft.com/office/drawing/2014/main" id="{569E239F-4896-495F-AE22-4A30298BF9D0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88" name="Text Box 34">
          <a:extLst>
            <a:ext uri="{FF2B5EF4-FFF2-40B4-BE49-F238E27FC236}">
              <a16:creationId xmlns:a16="http://schemas.microsoft.com/office/drawing/2014/main" id="{48D42EF6-7B8B-4FF6-832B-C50FC16AEF15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89" name="Text Box 35">
          <a:extLst>
            <a:ext uri="{FF2B5EF4-FFF2-40B4-BE49-F238E27FC236}">
              <a16:creationId xmlns:a16="http://schemas.microsoft.com/office/drawing/2014/main" id="{46122C5F-917A-4B0A-BD00-3AF3AA7E944E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90" name="Text Box 36">
          <a:extLst>
            <a:ext uri="{FF2B5EF4-FFF2-40B4-BE49-F238E27FC236}">
              <a16:creationId xmlns:a16="http://schemas.microsoft.com/office/drawing/2014/main" id="{37572967-DFA1-44B8-8057-246607FBCCDE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91" name="Text Box 7">
          <a:extLst>
            <a:ext uri="{FF2B5EF4-FFF2-40B4-BE49-F238E27FC236}">
              <a16:creationId xmlns:a16="http://schemas.microsoft.com/office/drawing/2014/main" id="{31DC1C39-A87C-4B4C-953C-15694DA926CA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92" name="Text Box 8">
          <a:extLst>
            <a:ext uri="{FF2B5EF4-FFF2-40B4-BE49-F238E27FC236}">
              <a16:creationId xmlns:a16="http://schemas.microsoft.com/office/drawing/2014/main" id="{976E9751-EDFD-4FCE-BB29-32404B872021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93" name="Text Box 9">
          <a:extLst>
            <a:ext uri="{FF2B5EF4-FFF2-40B4-BE49-F238E27FC236}">
              <a16:creationId xmlns:a16="http://schemas.microsoft.com/office/drawing/2014/main" id="{7E9FF79C-D451-4C69-AF60-8305B5FCBD37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94" name="Text Box 10">
          <a:extLst>
            <a:ext uri="{FF2B5EF4-FFF2-40B4-BE49-F238E27FC236}">
              <a16:creationId xmlns:a16="http://schemas.microsoft.com/office/drawing/2014/main" id="{B946CED8-D21E-4842-A5A4-077680C95DA6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95" name="Text Box 11">
          <a:extLst>
            <a:ext uri="{FF2B5EF4-FFF2-40B4-BE49-F238E27FC236}">
              <a16:creationId xmlns:a16="http://schemas.microsoft.com/office/drawing/2014/main" id="{E340A5C2-53DD-46D9-AF23-07C2F7CA1A81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96" name="Text Box 12">
          <a:extLst>
            <a:ext uri="{FF2B5EF4-FFF2-40B4-BE49-F238E27FC236}">
              <a16:creationId xmlns:a16="http://schemas.microsoft.com/office/drawing/2014/main" id="{71E35E30-7AE8-4DA8-A365-7060C730D347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97" name="Text Box 31">
          <a:extLst>
            <a:ext uri="{FF2B5EF4-FFF2-40B4-BE49-F238E27FC236}">
              <a16:creationId xmlns:a16="http://schemas.microsoft.com/office/drawing/2014/main" id="{27FB131D-A639-4C8A-BAAB-43E8910AD53B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98" name="Text Box 32">
          <a:extLst>
            <a:ext uri="{FF2B5EF4-FFF2-40B4-BE49-F238E27FC236}">
              <a16:creationId xmlns:a16="http://schemas.microsoft.com/office/drawing/2014/main" id="{F185EFD2-00BB-4160-AD6C-9520577912EE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99" name="Text Box 33">
          <a:extLst>
            <a:ext uri="{FF2B5EF4-FFF2-40B4-BE49-F238E27FC236}">
              <a16:creationId xmlns:a16="http://schemas.microsoft.com/office/drawing/2014/main" id="{6B6131CA-54CA-44A2-9BB5-F900A21CA658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00" name="Text Box 34">
          <a:extLst>
            <a:ext uri="{FF2B5EF4-FFF2-40B4-BE49-F238E27FC236}">
              <a16:creationId xmlns:a16="http://schemas.microsoft.com/office/drawing/2014/main" id="{79D29C44-878E-4AD4-A355-16C4E19C7ACD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01" name="Text Box 35">
          <a:extLst>
            <a:ext uri="{FF2B5EF4-FFF2-40B4-BE49-F238E27FC236}">
              <a16:creationId xmlns:a16="http://schemas.microsoft.com/office/drawing/2014/main" id="{D45AF028-D1FD-4DAC-8333-01D2EF9C885A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02" name="Text Box 36">
          <a:extLst>
            <a:ext uri="{FF2B5EF4-FFF2-40B4-BE49-F238E27FC236}">
              <a16:creationId xmlns:a16="http://schemas.microsoft.com/office/drawing/2014/main" id="{08FD3FF1-460B-4309-A337-C1DEBFA606F0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03" name="Text Box 31">
          <a:extLst>
            <a:ext uri="{FF2B5EF4-FFF2-40B4-BE49-F238E27FC236}">
              <a16:creationId xmlns:a16="http://schemas.microsoft.com/office/drawing/2014/main" id="{150FE3AE-B5CC-4F31-B783-6CCAD2EA8126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04" name="Text Box 32">
          <a:extLst>
            <a:ext uri="{FF2B5EF4-FFF2-40B4-BE49-F238E27FC236}">
              <a16:creationId xmlns:a16="http://schemas.microsoft.com/office/drawing/2014/main" id="{1D8DB519-5B24-4F92-B0E4-0064811F8DB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05" name="Text Box 33">
          <a:extLst>
            <a:ext uri="{FF2B5EF4-FFF2-40B4-BE49-F238E27FC236}">
              <a16:creationId xmlns:a16="http://schemas.microsoft.com/office/drawing/2014/main" id="{D1073241-20F1-4C28-AB30-B22E02592EF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06" name="Text Box 34">
          <a:extLst>
            <a:ext uri="{FF2B5EF4-FFF2-40B4-BE49-F238E27FC236}">
              <a16:creationId xmlns:a16="http://schemas.microsoft.com/office/drawing/2014/main" id="{C8933914-3295-4668-8B7E-54A1759DC225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07" name="Text Box 35">
          <a:extLst>
            <a:ext uri="{FF2B5EF4-FFF2-40B4-BE49-F238E27FC236}">
              <a16:creationId xmlns:a16="http://schemas.microsoft.com/office/drawing/2014/main" id="{7A295DE2-0090-43A7-B519-E7B9B5D51E69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08" name="Text Box 36">
          <a:extLst>
            <a:ext uri="{FF2B5EF4-FFF2-40B4-BE49-F238E27FC236}">
              <a16:creationId xmlns:a16="http://schemas.microsoft.com/office/drawing/2014/main" id="{BD6506AA-9E95-4C6F-B61B-9DA31A7B1108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09" name="Text Box 7">
          <a:extLst>
            <a:ext uri="{FF2B5EF4-FFF2-40B4-BE49-F238E27FC236}">
              <a16:creationId xmlns:a16="http://schemas.microsoft.com/office/drawing/2014/main" id="{BA6ACEE6-E002-4467-A500-9D196086E577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10" name="Text Box 8">
          <a:extLst>
            <a:ext uri="{FF2B5EF4-FFF2-40B4-BE49-F238E27FC236}">
              <a16:creationId xmlns:a16="http://schemas.microsoft.com/office/drawing/2014/main" id="{26BD9DF9-71FC-413C-823C-C983D79E230B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11" name="Text Box 9">
          <a:extLst>
            <a:ext uri="{FF2B5EF4-FFF2-40B4-BE49-F238E27FC236}">
              <a16:creationId xmlns:a16="http://schemas.microsoft.com/office/drawing/2014/main" id="{21B7983C-2CD6-494D-90AA-7595967591CC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12" name="Text Box 10">
          <a:extLst>
            <a:ext uri="{FF2B5EF4-FFF2-40B4-BE49-F238E27FC236}">
              <a16:creationId xmlns:a16="http://schemas.microsoft.com/office/drawing/2014/main" id="{F3D660A9-BAAC-452A-B4C2-B01B81EE8CF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13" name="Text Box 11">
          <a:extLst>
            <a:ext uri="{FF2B5EF4-FFF2-40B4-BE49-F238E27FC236}">
              <a16:creationId xmlns:a16="http://schemas.microsoft.com/office/drawing/2014/main" id="{D6BD163C-FC62-47BC-BDEC-47BBB9A0CB35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14" name="Text Box 12">
          <a:extLst>
            <a:ext uri="{FF2B5EF4-FFF2-40B4-BE49-F238E27FC236}">
              <a16:creationId xmlns:a16="http://schemas.microsoft.com/office/drawing/2014/main" id="{C596BFE2-9EDA-4A12-9933-11FED89D6331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15" name="Text Box 31">
          <a:extLst>
            <a:ext uri="{FF2B5EF4-FFF2-40B4-BE49-F238E27FC236}">
              <a16:creationId xmlns:a16="http://schemas.microsoft.com/office/drawing/2014/main" id="{C7F18FEF-4EAC-4A57-A956-1A1982818066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16" name="Text Box 32">
          <a:extLst>
            <a:ext uri="{FF2B5EF4-FFF2-40B4-BE49-F238E27FC236}">
              <a16:creationId xmlns:a16="http://schemas.microsoft.com/office/drawing/2014/main" id="{928F35D1-0031-4ED7-8BD4-71F98FC8F0F9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17" name="Text Box 33">
          <a:extLst>
            <a:ext uri="{FF2B5EF4-FFF2-40B4-BE49-F238E27FC236}">
              <a16:creationId xmlns:a16="http://schemas.microsoft.com/office/drawing/2014/main" id="{CBC7E00A-E387-4FD0-8F0A-7810263A5C8E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18" name="Text Box 34">
          <a:extLst>
            <a:ext uri="{FF2B5EF4-FFF2-40B4-BE49-F238E27FC236}">
              <a16:creationId xmlns:a16="http://schemas.microsoft.com/office/drawing/2014/main" id="{34186295-2E26-4AA5-8E0A-B19E838A3CE6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19" name="Text Box 35">
          <a:extLst>
            <a:ext uri="{FF2B5EF4-FFF2-40B4-BE49-F238E27FC236}">
              <a16:creationId xmlns:a16="http://schemas.microsoft.com/office/drawing/2014/main" id="{A779D483-B3E7-4A41-8F1F-F8F48B5016AF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20" name="Text Box 36">
          <a:extLst>
            <a:ext uri="{FF2B5EF4-FFF2-40B4-BE49-F238E27FC236}">
              <a16:creationId xmlns:a16="http://schemas.microsoft.com/office/drawing/2014/main" id="{7333FF36-B3F7-4F6F-A643-2707FD3BE65E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21" name="Text Box 31">
          <a:extLst>
            <a:ext uri="{FF2B5EF4-FFF2-40B4-BE49-F238E27FC236}">
              <a16:creationId xmlns:a16="http://schemas.microsoft.com/office/drawing/2014/main" id="{FFBE0A66-77BB-4092-83F2-FC64B69D0D08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22" name="Text Box 32">
          <a:extLst>
            <a:ext uri="{FF2B5EF4-FFF2-40B4-BE49-F238E27FC236}">
              <a16:creationId xmlns:a16="http://schemas.microsoft.com/office/drawing/2014/main" id="{87DBC905-41E7-47FC-8642-54C8481B70E1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23" name="Text Box 33">
          <a:extLst>
            <a:ext uri="{FF2B5EF4-FFF2-40B4-BE49-F238E27FC236}">
              <a16:creationId xmlns:a16="http://schemas.microsoft.com/office/drawing/2014/main" id="{1504A199-D862-4C75-8F5C-65ABEA3ECFB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24" name="Text Box 34">
          <a:extLst>
            <a:ext uri="{FF2B5EF4-FFF2-40B4-BE49-F238E27FC236}">
              <a16:creationId xmlns:a16="http://schemas.microsoft.com/office/drawing/2014/main" id="{E58317AD-001A-437D-8FF9-FA9D1B482CFD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25" name="Text Box 35">
          <a:extLst>
            <a:ext uri="{FF2B5EF4-FFF2-40B4-BE49-F238E27FC236}">
              <a16:creationId xmlns:a16="http://schemas.microsoft.com/office/drawing/2014/main" id="{BC6997E9-3373-47E6-B231-59721D035145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26" name="Text Box 36">
          <a:extLst>
            <a:ext uri="{FF2B5EF4-FFF2-40B4-BE49-F238E27FC236}">
              <a16:creationId xmlns:a16="http://schemas.microsoft.com/office/drawing/2014/main" id="{71DDD8EB-B040-4943-A49E-A677F44CBF1C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27" name="Text Box 7">
          <a:extLst>
            <a:ext uri="{FF2B5EF4-FFF2-40B4-BE49-F238E27FC236}">
              <a16:creationId xmlns:a16="http://schemas.microsoft.com/office/drawing/2014/main" id="{B113341A-0806-4B8C-AEEC-562E471BB8C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28" name="Text Box 8">
          <a:extLst>
            <a:ext uri="{FF2B5EF4-FFF2-40B4-BE49-F238E27FC236}">
              <a16:creationId xmlns:a16="http://schemas.microsoft.com/office/drawing/2014/main" id="{6666409D-299E-4084-B150-DD4793E1A2E6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29" name="Text Box 9">
          <a:extLst>
            <a:ext uri="{FF2B5EF4-FFF2-40B4-BE49-F238E27FC236}">
              <a16:creationId xmlns:a16="http://schemas.microsoft.com/office/drawing/2014/main" id="{6A561D5B-9F22-4217-B832-7C4E8B217DAD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30" name="Text Box 10">
          <a:extLst>
            <a:ext uri="{FF2B5EF4-FFF2-40B4-BE49-F238E27FC236}">
              <a16:creationId xmlns:a16="http://schemas.microsoft.com/office/drawing/2014/main" id="{EC250EFE-D497-4EDD-A694-F6236FF27C3F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31" name="Text Box 11">
          <a:extLst>
            <a:ext uri="{FF2B5EF4-FFF2-40B4-BE49-F238E27FC236}">
              <a16:creationId xmlns:a16="http://schemas.microsoft.com/office/drawing/2014/main" id="{A02D03F7-4004-4732-8642-B0C5A8EBA5CA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32" name="Text Box 12">
          <a:extLst>
            <a:ext uri="{FF2B5EF4-FFF2-40B4-BE49-F238E27FC236}">
              <a16:creationId xmlns:a16="http://schemas.microsoft.com/office/drawing/2014/main" id="{8A45B814-28FB-4CE9-82FC-228DA8B7B8D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33" name="Text Box 31">
          <a:extLst>
            <a:ext uri="{FF2B5EF4-FFF2-40B4-BE49-F238E27FC236}">
              <a16:creationId xmlns:a16="http://schemas.microsoft.com/office/drawing/2014/main" id="{3CF04031-259D-44E8-A05C-2E7342AB1C49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34" name="Text Box 32">
          <a:extLst>
            <a:ext uri="{FF2B5EF4-FFF2-40B4-BE49-F238E27FC236}">
              <a16:creationId xmlns:a16="http://schemas.microsoft.com/office/drawing/2014/main" id="{AA9B5A5B-EFD3-4811-A387-7C7460CDE772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35" name="Text Box 33">
          <a:extLst>
            <a:ext uri="{FF2B5EF4-FFF2-40B4-BE49-F238E27FC236}">
              <a16:creationId xmlns:a16="http://schemas.microsoft.com/office/drawing/2014/main" id="{148A84B9-BFE8-4229-8B7A-F8540D9AC053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36" name="Text Box 34">
          <a:extLst>
            <a:ext uri="{FF2B5EF4-FFF2-40B4-BE49-F238E27FC236}">
              <a16:creationId xmlns:a16="http://schemas.microsoft.com/office/drawing/2014/main" id="{876DEC60-DB55-4EFA-9250-FE98B65980D1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37" name="Text Box 35">
          <a:extLst>
            <a:ext uri="{FF2B5EF4-FFF2-40B4-BE49-F238E27FC236}">
              <a16:creationId xmlns:a16="http://schemas.microsoft.com/office/drawing/2014/main" id="{981505CE-1DF0-4A46-A490-4DA9FC7135BC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38" name="Text Box 36">
          <a:extLst>
            <a:ext uri="{FF2B5EF4-FFF2-40B4-BE49-F238E27FC236}">
              <a16:creationId xmlns:a16="http://schemas.microsoft.com/office/drawing/2014/main" id="{82B7F8AF-739D-463F-A5EF-8057837F1EB5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39" name="Text Box 31">
          <a:extLst>
            <a:ext uri="{FF2B5EF4-FFF2-40B4-BE49-F238E27FC236}">
              <a16:creationId xmlns:a16="http://schemas.microsoft.com/office/drawing/2014/main" id="{DB5EF1E5-8103-447D-BB27-224E61DD4182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40" name="Text Box 32">
          <a:extLst>
            <a:ext uri="{FF2B5EF4-FFF2-40B4-BE49-F238E27FC236}">
              <a16:creationId xmlns:a16="http://schemas.microsoft.com/office/drawing/2014/main" id="{07E34B6E-03B6-45DA-B099-C76208162F29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41" name="Text Box 33">
          <a:extLst>
            <a:ext uri="{FF2B5EF4-FFF2-40B4-BE49-F238E27FC236}">
              <a16:creationId xmlns:a16="http://schemas.microsoft.com/office/drawing/2014/main" id="{77303520-28BB-4B50-AAA1-772E562FE14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42" name="Text Box 34">
          <a:extLst>
            <a:ext uri="{FF2B5EF4-FFF2-40B4-BE49-F238E27FC236}">
              <a16:creationId xmlns:a16="http://schemas.microsoft.com/office/drawing/2014/main" id="{4B4EF5CF-86B5-4BFA-A451-856D6CDE5DF6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43" name="Text Box 35">
          <a:extLst>
            <a:ext uri="{FF2B5EF4-FFF2-40B4-BE49-F238E27FC236}">
              <a16:creationId xmlns:a16="http://schemas.microsoft.com/office/drawing/2014/main" id="{D44E4603-D6C3-4F1C-A060-6B27D76784CF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44" name="Text Box 36">
          <a:extLst>
            <a:ext uri="{FF2B5EF4-FFF2-40B4-BE49-F238E27FC236}">
              <a16:creationId xmlns:a16="http://schemas.microsoft.com/office/drawing/2014/main" id="{ED6F382E-03E7-4A26-B844-9832AE9F8B8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45" name="Text Box 7">
          <a:extLst>
            <a:ext uri="{FF2B5EF4-FFF2-40B4-BE49-F238E27FC236}">
              <a16:creationId xmlns:a16="http://schemas.microsoft.com/office/drawing/2014/main" id="{C88A7016-8E06-4994-80F7-8EFF0DFEC1E9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46" name="Text Box 8">
          <a:extLst>
            <a:ext uri="{FF2B5EF4-FFF2-40B4-BE49-F238E27FC236}">
              <a16:creationId xmlns:a16="http://schemas.microsoft.com/office/drawing/2014/main" id="{47E01FB2-7640-446A-AF1D-6D707F6B168A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47" name="Text Box 9">
          <a:extLst>
            <a:ext uri="{FF2B5EF4-FFF2-40B4-BE49-F238E27FC236}">
              <a16:creationId xmlns:a16="http://schemas.microsoft.com/office/drawing/2014/main" id="{4D1F15F2-69BF-49B6-8539-234BE5B50159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48" name="Text Box 10">
          <a:extLst>
            <a:ext uri="{FF2B5EF4-FFF2-40B4-BE49-F238E27FC236}">
              <a16:creationId xmlns:a16="http://schemas.microsoft.com/office/drawing/2014/main" id="{246C6C20-8C96-4277-A3DA-986365132BAE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49" name="Text Box 11">
          <a:extLst>
            <a:ext uri="{FF2B5EF4-FFF2-40B4-BE49-F238E27FC236}">
              <a16:creationId xmlns:a16="http://schemas.microsoft.com/office/drawing/2014/main" id="{A059A58F-6E70-49A6-A758-905D8648ABD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50" name="Text Box 12">
          <a:extLst>
            <a:ext uri="{FF2B5EF4-FFF2-40B4-BE49-F238E27FC236}">
              <a16:creationId xmlns:a16="http://schemas.microsoft.com/office/drawing/2014/main" id="{5537A269-E5E0-48B1-BD57-AD8F22198442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51" name="Text Box 31">
          <a:extLst>
            <a:ext uri="{FF2B5EF4-FFF2-40B4-BE49-F238E27FC236}">
              <a16:creationId xmlns:a16="http://schemas.microsoft.com/office/drawing/2014/main" id="{47A5071E-8F39-469B-AB01-EE3018F79FC2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52" name="Text Box 32">
          <a:extLst>
            <a:ext uri="{FF2B5EF4-FFF2-40B4-BE49-F238E27FC236}">
              <a16:creationId xmlns:a16="http://schemas.microsoft.com/office/drawing/2014/main" id="{D2FB76E2-C4E4-4150-8B35-230A111C12E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53" name="Text Box 33">
          <a:extLst>
            <a:ext uri="{FF2B5EF4-FFF2-40B4-BE49-F238E27FC236}">
              <a16:creationId xmlns:a16="http://schemas.microsoft.com/office/drawing/2014/main" id="{A8EEBC89-2A0F-49C4-95B3-EDEDCEDB7088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54" name="Text Box 34">
          <a:extLst>
            <a:ext uri="{FF2B5EF4-FFF2-40B4-BE49-F238E27FC236}">
              <a16:creationId xmlns:a16="http://schemas.microsoft.com/office/drawing/2014/main" id="{3F1FBD66-5EAD-4DEB-AA11-3E3DB428F12E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55" name="Text Box 35">
          <a:extLst>
            <a:ext uri="{FF2B5EF4-FFF2-40B4-BE49-F238E27FC236}">
              <a16:creationId xmlns:a16="http://schemas.microsoft.com/office/drawing/2014/main" id="{3642EDE6-E171-422F-82D9-5AF0A8E50750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56" name="Text Box 36">
          <a:extLst>
            <a:ext uri="{FF2B5EF4-FFF2-40B4-BE49-F238E27FC236}">
              <a16:creationId xmlns:a16="http://schemas.microsoft.com/office/drawing/2014/main" id="{80758E7A-548E-44BD-B989-D6D501B799B2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57" name="Text Box 31">
          <a:extLst>
            <a:ext uri="{FF2B5EF4-FFF2-40B4-BE49-F238E27FC236}">
              <a16:creationId xmlns:a16="http://schemas.microsoft.com/office/drawing/2014/main" id="{A542B5AE-AE92-4E2D-8E5A-67E33CB3AD5A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58" name="Text Box 32">
          <a:extLst>
            <a:ext uri="{FF2B5EF4-FFF2-40B4-BE49-F238E27FC236}">
              <a16:creationId xmlns:a16="http://schemas.microsoft.com/office/drawing/2014/main" id="{75DBE852-0086-4797-9ACF-F6F6831B9A25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59" name="Text Box 33">
          <a:extLst>
            <a:ext uri="{FF2B5EF4-FFF2-40B4-BE49-F238E27FC236}">
              <a16:creationId xmlns:a16="http://schemas.microsoft.com/office/drawing/2014/main" id="{90DA96D8-238E-4D36-BF78-24EB01D81F3F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60" name="Text Box 34">
          <a:extLst>
            <a:ext uri="{FF2B5EF4-FFF2-40B4-BE49-F238E27FC236}">
              <a16:creationId xmlns:a16="http://schemas.microsoft.com/office/drawing/2014/main" id="{BE5BCE5D-C803-45F4-9EB6-6F5FEAE7A12B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61" name="Text Box 35">
          <a:extLst>
            <a:ext uri="{FF2B5EF4-FFF2-40B4-BE49-F238E27FC236}">
              <a16:creationId xmlns:a16="http://schemas.microsoft.com/office/drawing/2014/main" id="{607B667D-F62B-41EE-8270-BFED215FF6CE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62" name="Text Box 36">
          <a:extLst>
            <a:ext uri="{FF2B5EF4-FFF2-40B4-BE49-F238E27FC236}">
              <a16:creationId xmlns:a16="http://schemas.microsoft.com/office/drawing/2014/main" id="{04476C55-61C7-467F-B354-9A39121E8C2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63" name="Text Box 7">
          <a:extLst>
            <a:ext uri="{FF2B5EF4-FFF2-40B4-BE49-F238E27FC236}">
              <a16:creationId xmlns:a16="http://schemas.microsoft.com/office/drawing/2014/main" id="{0F1EC043-BDCC-4513-B852-CB7A5BF766AE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64" name="Text Box 8">
          <a:extLst>
            <a:ext uri="{FF2B5EF4-FFF2-40B4-BE49-F238E27FC236}">
              <a16:creationId xmlns:a16="http://schemas.microsoft.com/office/drawing/2014/main" id="{68677714-05F3-4DEB-A8E6-230F0AF4B5A7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65" name="Text Box 9">
          <a:extLst>
            <a:ext uri="{FF2B5EF4-FFF2-40B4-BE49-F238E27FC236}">
              <a16:creationId xmlns:a16="http://schemas.microsoft.com/office/drawing/2014/main" id="{BD4729D5-D220-4745-AC19-CE3689321A45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66" name="Text Box 10">
          <a:extLst>
            <a:ext uri="{FF2B5EF4-FFF2-40B4-BE49-F238E27FC236}">
              <a16:creationId xmlns:a16="http://schemas.microsoft.com/office/drawing/2014/main" id="{77161303-2CB9-4E8C-8C1F-4E487147CEE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67" name="Text Box 11">
          <a:extLst>
            <a:ext uri="{FF2B5EF4-FFF2-40B4-BE49-F238E27FC236}">
              <a16:creationId xmlns:a16="http://schemas.microsoft.com/office/drawing/2014/main" id="{947F0A3F-AC60-4B57-B66A-C375C6FC1340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68" name="Text Box 12">
          <a:extLst>
            <a:ext uri="{FF2B5EF4-FFF2-40B4-BE49-F238E27FC236}">
              <a16:creationId xmlns:a16="http://schemas.microsoft.com/office/drawing/2014/main" id="{4549DC66-E03B-4248-86E2-91E5C56A8063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69" name="Text Box 31">
          <a:extLst>
            <a:ext uri="{FF2B5EF4-FFF2-40B4-BE49-F238E27FC236}">
              <a16:creationId xmlns:a16="http://schemas.microsoft.com/office/drawing/2014/main" id="{0F12A73A-BDF6-4DEF-B4F0-1745AC95FD56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70" name="Text Box 32">
          <a:extLst>
            <a:ext uri="{FF2B5EF4-FFF2-40B4-BE49-F238E27FC236}">
              <a16:creationId xmlns:a16="http://schemas.microsoft.com/office/drawing/2014/main" id="{73421C56-C653-46DB-9537-A98A5BF10446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71" name="Text Box 33">
          <a:extLst>
            <a:ext uri="{FF2B5EF4-FFF2-40B4-BE49-F238E27FC236}">
              <a16:creationId xmlns:a16="http://schemas.microsoft.com/office/drawing/2014/main" id="{8B69F3A0-4EE8-475E-9A24-3A087AECFBA3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72" name="Text Box 34">
          <a:extLst>
            <a:ext uri="{FF2B5EF4-FFF2-40B4-BE49-F238E27FC236}">
              <a16:creationId xmlns:a16="http://schemas.microsoft.com/office/drawing/2014/main" id="{D45AF492-B52D-4DAC-9331-D3CB9912F00F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73" name="Text Box 35">
          <a:extLst>
            <a:ext uri="{FF2B5EF4-FFF2-40B4-BE49-F238E27FC236}">
              <a16:creationId xmlns:a16="http://schemas.microsoft.com/office/drawing/2014/main" id="{41461078-FA85-413B-85A4-6D6596632E49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74" name="Text Box 36">
          <a:extLst>
            <a:ext uri="{FF2B5EF4-FFF2-40B4-BE49-F238E27FC236}">
              <a16:creationId xmlns:a16="http://schemas.microsoft.com/office/drawing/2014/main" id="{833EAC21-F58D-495C-A727-982B6EFBCC00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75" name="Text Box 31">
          <a:extLst>
            <a:ext uri="{FF2B5EF4-FFF2-40B4-BE49-F238E27FC236}">
              <a16:creationId xmlns:a16="http://schemas.microsoft.com/office/drawing/2014/main" id="{08E409FE-BC1B-4B03-BF66-14CDA2F21C1D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76" name="Text Box 32">
          <a:extLst>
            <a:ext uri="{FF2B5EF4-FFF2-40B4-BE49-F238E27FC236}">
              <a16:creationId xmlns:a16="http://schemas.microsoft.com/office/drawing/2014/main" id="{E732613D-5253-4163-A6A6-AE28263F9CDE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77" name="Text Box 33">
          <a:extLst>
            <a:ext uri="{FF2B5EF4-FFF2-40B4-BE49-F238E27FC236}">
              <a16:creationId xmlns:a16="http://schemas.microsoft.com/office/drawing/2014/main" id="{6A368871-454C-4CF3-9633-394B48EA8355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78" name="Text Box 34">
          <a:extLst>
            <a:ext uri="{FF2B5EF4-FFF2-40B4-BE49-F238E27FC236}">
              <a16:creationId xmlns:a16="http://schemas.microsoft.com/office/drawing/2014/main" id="{5E7EDDCE-9771-4369-B2D7-D3EB1BE4BC6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79" name="Text Box 35">
          <a:extLst>
            <a:ext uri="{FF2B5EF4-FFF2-40B4-BE49-F238E27FC236}">
              <a16:creationId xmlns:a16="http://schemas.microsoft.com/office/drawing/2014/main" id="{0054EB5D-5FF7-4FCC-B75E-741A8E20EFA9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80" name="Text Box 36">
          <a:extLst>
            <a:ext uri="{FF2B5EF4-FFF2-40B4-BE49-F238E27FC236}">
              <a16:creationId xmlns:a16="http://schemas.microsoft.com/office/drawing/2014/main" id="{C27C9B3A-AC77-4515-B2D9-C83CEB5A489C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81" name="Text Box 7">
          <a:extLst>
            <a:ext uri="{FF2B5EF4-FFF2-40B4-BE49-F238E27FC236}">
              <a16:creationId xmlns:a16="http://schemas.microsoft.com/office/drawing/2014/main" id="{5540EA1B-1251-424E-9B81-4B4936C6BE53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82" name="Text Box 8">
          <a:extLst>
            <a:ext uri="{FF2B5EF4-FFF2-40B4-BE49-F238E27FC236}">
              <a16:creationId xmlns:a16="http://schemas.microsoft.com/office/drawing/2014/main" id="{F743BF44-A19B-46F7-AC62-E62958697669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83" name="Text Box 9">
          <a:extLst>
            <a:ext uri="{FF2B5EF4-FFF2-40B4-BE49-F238E27FC236}">
              <a16:creationId xmlns:a16="http://schemas.microsoft.com/office/drawing/2014/main" id="{158D4E71-1C5C-4829-8313-7CBC9DF3D5EF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84" name="Text Box 10">
          <a:extLst>
            <a:ext uri="{FF2B5EF4-FFF2-40B4-BE49-F238E27FC236}">
              <a16:creationId xmlns:a16="http://schemas.microsoft.com/office/drawing/2014/main" id="{6C3D61C5-B7F6-4DB4-B07D-D69545E83B77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85" name="Text Box 11">
          <a:extLst>
            <a:ext uri="{FF2B5EF4-FFF2-40B4-BE49-F238E27FC236}">
              <a16:creationId xmlns:a16="http://schemas.microsoft.com/office/drawing/2014/main" id="{C67DB00F-330D-4517-921F-C9BAC6C89197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86" name="Text Box 12">
          <a:extLst>
            <a:ext uri="{FF2B5EF4-FFF2-40B4-BE49-F238E27FC236}">
              <a16:creationId xmlns:a16="http://schemas.microsoft.com/office/drawing/2014/main" id="{E0346D0A-BB26-40C7-AB4B-51FB13FA301B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87" name="Text Box 31">
          <a:extLst>
            <a:ext uri="{FF2B5EF4-FFF2-40B4-BE49-F238E27FC236}">
              <a16:creationId xmlns:a16="http://schemas.microsoft.com/office/drawing/2014/main" id="{062A7B0E-262C-4EA5-B1F8-26B9839FCC89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88" name="Text Box 32">
          <a:extLst>
            <a:ext uri="{FF2B5EF4-FFF2-40B4-BE49-F238E27FC236}">
              <a16:creationId xmlns:a16="http://schemas.microsoft.com/office/drawing/2014/main" id="{72FB5EA0-121D-41B8-889E-EDA9796162C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89" name="Text Box 33">
          <a:extLst>
            <a:ext uri="{FF2B5EF4-FFF2-40B4-BE49-F238E27FC236}">
              <a16:creationId xmlns:a16="http://schemas.microsoft.com/office/drawing/2014/main" id="{5C67BC0F-C61A-418A-A6F7-EE172091E5E3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90" name="Text Box 34">
          <a:extLst>
            <a:ext uri="{FF2B5EF4-FFF2-40B4-BE49-F238E27FC236}">
              <a16:creationId xmlns:a16="http://schemas.microsoft.com/office/drawing/2014/main" id="{4146FCB0-4185-47D9-BF84-5D5B8F05DD9D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91" name="Text Box 35">
          <a:extLst>
            <a:ext uri="{FF2B5EF4-FFF2-40B4-BE49-F238E27FC236}">
              <a16:creationId xmlns:a16="http://schemas.microsoft.com/office/drawing/2014/main" id="{B398D6BD-AB25-434E-BC9E-F7B49223B0D1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92" name="Text Box 36">
          <a:extLst>
            <a:ext uri="{FF2B5EF4-FFF2-40B4-BE49-F238E27FC236}">
              <a16:creationId xmlns:a16="http://schemas.microsoft.com/office/drawing/2014/main" id="{6BCA7DDF-83A8-46AB-92A4-F9A7BFAEBAE1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93" name="Text Box 31">
          <a:extLst>
            <a:ext uri="{FF2B5EF4-FFF2-40B4-BE49-F238E27FC236}">
              <a16:creationId xmlns:a16="http://schemas.microsoft.com/office/drawing/2014/main" id="{31C3059B-9D25-4D80-AC13-A99DFF24BD4C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94" name="Text Box 32">
          <a:extLst>
            <a:ext uri="{FF2B5EF4-FFF2-40B4-BE49-F238E27FC236}">
              <a16:creationId xmlns:a16="http://schemas.microsoft.com/office/drawing/2014/main" id="{EDE4A189-DFCC-4B32-8517-C2D35C919738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95" name="Text Box 33">
          <a:extLst>
            <a:ext uri="{FF2B5EF4-FFF2-40B4-BE49-F238E27FC236}">
              <a16:creationId xmlns:a16="http://schemas.microsoft.com/office/drawing/2014/main" id="{BC3D094B-08A8-4815-BA18-CD58703844DE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96" name="Text Box 34">
          <a:extLst>
            <a:ext uri="{FF2B5EF4-FFF2-40B4-BE49-F238E27FC236}">
              <a16:creationId xmlns:a16="http://schemas.microsoft.com/office/drawing/2014/main" id="{127EC1EE-E53E-4A4C-BFC6-8B408FBF0940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97" name="Text Box 35">
          <a:extLst>
            <a:ext uri="{FF2B5EF4-FFF2-40B4-BE49-F238E27FC236}">
              <a16:creationId xmlns:a16="http://schemas.microsoft.com/office/drawing/2014/main" id="{0EF383FA-D4FD-4483-9B13-9C64F9171FD3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98" name="Text Box 36">
          <a:extLst>
            <a:ext uri="{FF2B5EF4-FFF2-40B4-BE49-F238E27FC236}">
              <a16:creationId xmlns:a16="http://schemas.microsoft.com/office/drawing/2014/main" id="{9B5F8582-78DB-40A5-9B7E-5ABB5D22347B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199" name="Text Box 8">
          <a:extLst>
            <a:ext uri="{FF2B5EF4-FFF2-40B4-BE49-F238E27FC236}">
              <a16:creationId xmlns:a16="http://schemas.microsoft.com/office/drawing/2014/main" id="{CB7B64CC-992C-45FE-920D-07FC9208F71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00" name="Text Box 9">
          <a:extLst>
            <a:ext uri="{FF2B5EF4-FFF2-40B4-BE49-F238E27FC236}">
              <a16:creationId xmlns:a16="http://schemas.microsoft.com/office/drawing/2014/main" id="{514AE264-873C-4B5F-BBF0-77DD4D7E9901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01" name="Text Box 10">
          <a:extLst>
            <a:ext uri="{FF2B5EF4-FFF2-40B4-BE49-F238E27FC236}">
              <a16:creationId xmlns:a16="http://schemas.microsoft.com/office/drawing/2014/main" id="{9F6CAA14-64C9-4BAA-92C0-DB16D5C80B79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02" name="Text Box 11">
          <a:extLst>
            <a:ext uri="{FF2B5EF4-FFF2-40B4-BE49-F238E27FC236}">
              <a16:creationId xmlns:a16="http://schemas.microsoft.com/office/drawing/2014/main" id="{562C5286-D2C7-440D-8222-6991235AB143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03" name="Text Box 12">
          <a:extLst>
            <a:ext uri="{FF2B5EF4-FFF2-40B4-BE49-F238E27FC236}">
              <a16:creationId xmlns:a16="http://schemas.microsoft.com/office/drawing/2014/main" id="{FB1C3E26-665D-4609-BE5E-71680480B173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04" name="Text Box 31">
          <a:extLst>
            <a:ext uri="{FF2B5EF4-FFF2-40B4-BE49-F238E27FC236}">
              <a16:creationId xmlns:a16="http://schemas.microsoft.com/office/drawing/2014/main" id="{4A1FA84C-F3E4-49F1-A2A1-1811AE37B225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05" name="Text Box 32">
          <a:extLst>
            <a:ext uri="{FF2B5EF4-FFF2-40B4-BE49-F238E27FC236}">
              <a16:creationId xmlns:a16="http://schemas.microsoft.com/office/drawing/2014/main" id="{6F3F3B14-D6CD-4517-B791-FC75B99225EC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06" name="Text Box 33">
          <a:extLst>
            <a:ext uri="{FF2B5EF4-FFF2-40B4-BE49-F238E27FC236}">
              <a16:creationId xmlns:a16="http://schemas.microsoft.com/office/drawing/2014/main" id="{91DB0304-6CAD-4B09-8F3D-68AB934C816E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07" name="Text Box 34">
          <a:extLst>
            <a:ext uri="{FF2B5EF4-FFF2-40B4-BE49-F238E27FC236}">
              <a16:creationId xmlns:a16="http://schemas.microsoft.com/office/drawing/2014/main" id="{9F77BFC8-0BB5-43E3-AA8D-D2DBA6167BB8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08" name="Text Box 35">
          <a:extLst>
            <a:ext uri="{FF2B5EF4-FFF2-40B4-BE49-F238E27FC236}">
              <a16:creationId xmlns:a16="http://schemas.microsoft.com/office/drawing/2014/main" id="{C382A271-43AA-42A5-AD1B-75CBD53DCBBF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09" name="Text Box 36">
          <a:extLst>
            <a:ext uri="{FF2B5EF4-FFF2-40B4-BE49-F238E27FC236}">
              <a16:creationId xmlns:a16="http://schemas.microsoft.com/office/drawing/2014/main" id="{8C49B584-DA42-403D-B390-6F24A8301DC6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10" name="Text Box 31">
          <a:extLst>
            <a:ext uri="{FF2B5EF4-FFF2-40B4-BE49-F238E27FC236}">
              <a16:creationId xmlns:a16="http://schemas.microsoft.com/office/drawing/2014/main" id="{C6643D9A-7E91-4ACC-8F37-E64DE0E339C0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11" name="Text Box 32">
          <a:extLst>
            <a:ext uri="{FF2B5EF4-FFF2-40B4-BE49-F238E27FC236}">
              <a16:creationId xmlns:a16="http://schemas.microsoft.com/office/drawing/2014/main" id="{A702F2DA-21BE-4581-86A9-4A113B2315D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12" name="Text Box 33">
          <a:extLst>
            <a:ext uri="{FF2B5EF4-FFF2-40B4-BE49-F238E27FC236}">
              <a16:creationId xmlns:a16="http://schemas.microsoft.com/office/drawing/2014/main" id="{6E68B9D7-2708-4A8D-B76D-C36B48777A9F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13" name="Text Box 34">
          <a:extLst>
            <a:ext uri="{FF2B5EF4-FFF2-40B4-BE49-F238E27FC236}">
              <a16:creationId xmlns:a16="http://schemas.microsoft.com/office/drawing/2014/main" id="{B7B4B798-9C37-419F-A737-7153EEF1D42D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14" name="Text Box 35">
          <a:extLst>
            <a:ext uri="{FF2B5EF4-FFF2-40B4-BE49-F238E27FC236}">
              <a16:creationId xmlns:a16="http://schemas.microsoft.com/office/drawing/2014/main" id="{BB986F26-EF10-4BC5-8814-6880A0E55E73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15" name="Text Box 36">
          <a:extLst>
            <a:ext uri="{FF2B5EF4-FFF2-40B4-BE49-F238E27FC236}">
              <a16:creationId xmlns:a16="http://schemas.microsoft.com/office/drawing/2014/main" id="{EC59EE88-A12C-434F-A8CA-A0A6894E4427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16" name="Text Box 7">
          <a:extLst>
            <a:ext uri="{FF2B5EF4-FFF2-40B4-BE49-F238E27FC236}">
              <a16:creationId xmlns:a16="http://schemas.microsoft.com/office/drawing/2014/main" id="{07383D77-A533-4554-94D4-94B732BEAAC5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17" name="Text Box 8">
          <a:extLst>
            <a:ext uri="{FF2B5EF4-FFF2-40B4-BE49-F238E27FC236}">
              <a16:creationId xmlns:a16="http://schemas.microsoft.com/office/drawing/2014/main" id="{3A124E17-94F6-46A2-8518-A12AB6E8667E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18" name="Text Box 9">
          <a:extLst>
            <a:ext uri="{FF2B5EF4-FFF2-40B4-BE49-F238E27FC236}">
              <a16:creationId xmlns:a16="http://schemas.microsoft.com/office/drawing/2014/main" id="{2C4F941C-15D9-445B-B9EC-A4389F68CBE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19" name="Text Box 10">
          <a:extLst>
            <a:ext uri="{FF2B5EF4-FFF2-40B4-BE49-F238E27FC236}">
              <a16:creationId xmlns:a16="http://schemas.microsoft.com/office/drawing/2014/main" id="{7673E516-679B-4415-B84C-9D169826CAC3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20" name="Text Box 11">
          <a:extLst>
            <a:ext uri="{FF2B5EF4-FFF2-40B4-BE49-F238E27FC236}">
              <a16:creationId xmlns:a16="http://schemas.microsoft.com/office/drawing/2014/main" id="{2348603E-88D2-44C7-B834-7FBD974AF3C6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21" name="Text Box 12">
          <a:extLst>
            <a:ext uri="{FF2B5EF4-FFF2-40B4-BE49-F238E27FC236}">
              <a16:creationId xmlns:a16="http://schemas.microsoft.com/office/drawing/2014/main" id="{A7F26954-667B-4DBD-9702-115D03E44740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22" name="Text Box 31">
          <a:extLst>
            <a:ext uri="{FF2B5EF4-FFF2-40B4-BE49-F238E27FC236}">
              <a16:creationId xmlns:a16="http://schemas.microsoft.com/office/drawing/2014/main" id="{417DCDF9-98E5-4378-81C4-4BF41EC7C655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23" name="Text Box 32">
          <a:extLst>
            <a:ext uri="{FF2B5EF4-FFF2-40B4-BE49-F238E27FC236}">
              <a16:creationId xmlns:a16="http://schemas.microsoft.com/office/drawing/2014/main" id="{96C13C26-471B-44F3-A922-F537AC572B1B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24" name="Text Box 33">
          <a:extLst>
            <a:ext uri="{FF2B5EF4-FFF2-40B4-BE49-F238E27FC236}">
              <a16:creationId xmlns:a16="http://schemas.microsoft.com/office/drawing/2014/main" id="{3B9FBFC0-FFEE-4941-93D2-DF68A79A0CC0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25" name="Text Box 34">
          <a:extLst>
            <a:ext uri="{FF2B5EF4-FFF2-40B4-BE49-F238E27FC236}">
              <a16:creationId xmlns:a16="http://schemas.microsoft.com/office/drawing/2014/main" id="{E168EA95-8DF6-40C3-9A48-5A4BC81E465F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26" name="Text Box 35">
          <a:extLst>
            <a:ext uri="{FF2B5EF4-FFF2-40B4-BE49-F238E27FC236}">
              <a16:creationId xmlns:a16="http://schemas.microsoft.com/office/drawing/2014/main" id="{92A4E7C7-F962-4F39-9939-7597262DDAB6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27" name="Text Box 36">
          <a:extLst>
            <a:ext uri="{FF2B5EF4-FFF2-40B4-BE49-F238E27FC236}">
              <a16:creationId xmlns:a16="http://schemas.microsoft.com/office/drawing/2014/main" id="{DD7D4CD5-22A3-44D1-8D0C-5AF49409F295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28" name="Text Box 31">
          <a:extLst>
            <a:ext uri="{FF2B5EF4-FFF2-40B4-BE49-F238E27FC236}">
              <a16:creationId xmlns:a16="http://schemas.microsoft.com/office/drawing/2014/main" id="{6476F025-8BD4-4763-BE8E-8891C6981398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29" name="Text Box 32">
          <a:extLst>
            <a:ext uri="{FF2B5EF4-FFF2-40B4-BE49-F238E27FC236}">
              <a16:creationId xmlns:a16="http://schemas.microsoft.com/office/drawing/2014/main" id="{4805A830-6DF6-4498-A5A4-B8EC87F3D281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30" name="Text Box 33">
          <a:extLst>
            <a:ext uri="{FF2B5EF4-FFF2-40B4-BE49-F238E27FC236}">
              <a16:creationId xmlns:a16="http://schemas.microsoft.com/office/drawing/2014/main" id="{C97420C8-FC67-47D9-8F00-C6A4DA6B0D3D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31" name="Text Box 34">
          <a:extLst>
            <a:ext uri="{FF2B5EF4-FFF2-40B4-BE49-F238E27FC236}">
              <a16:creationId xmlns:a16="http://schemas.microsoft.com/office/drawing/2014/main" id="{E3B4A264-65D5-4A37-AF31-B1C7820F2883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32" name="Text Box 35">
          <a:extLst>
            <a:ext uri="{FF2B5EF4-FFF2-40B4-BE49-F238E27FC236}">
              <a16:creationId xmlns:a16="http://schemas.microsoft.com/office/drawing/2014/main" id="{8FF6041D-74BA-45A8-9882-3D4B4399D155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33" name="Text Box 36">
          <a:extLst>
            <a:ext uri="{FF2B5EF4-FFF2-40B4-BE49-F238E27FC236}">
              <a16:creationId xmlns:a16="http://schemas.microsoft.com/office/drawing/2014/main" id="{E0A22869-0885-49FE-B1D9-B7EE3380FC1C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34" name="Text Box 7">
          <a:extLst>
            <a:ext uri="{FF2B5EF4-FFF2-40B4-BE49-F238E27FC236}">
              <a16:creationId xmlns:a16="http://schemas.microsoft.com/office/drawing/2014/main" id="{8267F6A3-B417-4EC6-B1C3-A6C213972ACB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35" name="Text Box 8">
          <a:extLst>
            <a:ext uri="{FF2B5EF4-FFF2-40B4-BE49-F238E27FC236}">
              <a16:creationId xmlns:a16="http://schemas.microsoft.com/office/drawing/2014/main" id="{B6C8CAEA-0883-43A7-A680-DC30D745921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36" name="Text Box 9">
          <a:extLst>
            <a:ext uri="{FF2B5EF4-FFF2-40B4-BE49-F238E27FC236}">
              <a16:creationId xmlns:a16="http://schemas.microsoft.com/office/drawing/2014/main" id="{50894B37-3C7D-46CF-9CF0-B1100EC02F33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37" name="Text Box 10">
          <a:extLst>
            <a:ext uri="{FF2B5EF4-FFF2-40B4-BE49-F238E27FC236}">
              <a16:creationId xmlns:a16="http://schemas.microsoft.com/office/drawing/2014/main" id="{C02608EE-5E74-4773-9927-F1782C50B660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38" name="Text Box 11">
          <a:extLst>
            <a:ext uri="{FF2B5EF4-FFF2-40B4-BE49-F238E27FC236}">
              <a16:creationId xmlns:a16="http://schemas.microsoft.com/office/drawing/2014/main" id="{4952DCA1-0E24-45C6-A5F4-880109C59D86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39" name="Text Box 12">
          <a:extLst>
            <a:ext uri="{FF2B5EF4-FFF2-40B4-BE49-F238E27FC236}">
              <a16:creationId xmlns:a16="http://schemas.microsoft.com/office/drawing/2014/main" id="{D11887FF-15E4-4683-BB5B-AB7970B76A30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40" name="Text Box 31">
          <a:extLst>
            <a:ext uri="{FF2B5EF4-FFF2-40B4-BE49-F238E27FC236}">
              <a16:creationId xmlns:a16="http://schemas.microsoft.com/office/drawing/2014/main" id="{59CE6126-E488-499E-9CE2-0FE8A5770C28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41" name="Text Box 32">
          <a:extLst>
            <a:ext uri="{FF2B5EF4-FFF2-40B4-BE49-F238E27FC236}">
              <a16:creationId xmlns:a16="http://schemas.microsoft.com/office/drawing/2014/main" id="{384A7FBD-81EE-4808-9273-15F03BA81BF7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42" name="Text Box 33">
          <a:extLst>
            <a:ext uri="{FF2B5EF4-FFF2-40B4-BE49-F238E27FC236}">
              <a16:creationId xmlns:a16="http://schemas.microsoft.com/office/drawing/2014/main" id="{17321C5B-ED14-4D3F-B317-42D2EE163205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43" name="Text Box 34">
          <a:extLst>
            <a:ext uri="{FF2B5EF4-FFF2-40B4-BE49-F238E27FC236}">
              <a16:creationId xmlns:a16="http://schemas.microsoft.com/office/drawing/2014/main" id="{E4CD34B4-AC4A-43F1-9ADF-4D6C56C6E392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44" name="Text Box 35">
          <a:extLst>
            <a:ext uri="{FF2B5EF4-FFF2-40B4-BE49-F238E27FC236}">
              <a16:creationId xmlns:a16="http://schemas.microsoft.com/office/drawing/2014/main" id="{4718FF87-C487-4352-B12F-4D04CB678058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45" name="Text Box 36">
          <a:extLst>
            <a:ext uri="{FF2B5EF4-FFF2-40B4-BE49-F238E27FC236}">
              <a16:creationId xmlns:a16="http://schemas.microsoft.com/office/drawing/2014/main" id="{78AF9408-E021-4C6C-A77D-0FFB00AF634D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46" name="Text Box 31">
          <a:extLst>
            <a:ext uri="{FF2B5EF4-FFF2-40B4-BE49-F238E27FC236}">
              <a16:creationId xmlns:a16="http://schemas.microsoft.com/office/drawing/2014/main" id="{8069D7A0-EB5E-45A0-93A7-6AD93F17C816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47" name="Text Box 32">
          <a:extLst>
            <a:ext uri="{FF2B5EF4-FFF2-40B4-BE49-F238E27FC236}">
              <a16:creationId xmlns:a16="http://schemas.microsoft.com/office/drawing/2014/main" id="{F35EDAFE-3492-4DF3-8458-ECE72DE84201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48" name="Text Box 33">
          <a:extLst>
            <a:ext uri="{FF2B5EF4-FFF2-40B4-BE49-F238E27FC236}">
              <a16:creationId xmlns:a16="http://schemas.microsoft.com/office/drawing/2014/main" id="{A4899808-C410-4A92-9A99-CB852E11AEEE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49" name="Text Box 34">
          <a:extLst>
            <a:ext uri="{FF2B5EF4-FFF2-40B4-BE49-F238E27FC236}">
              <a16:creationId xmlns:a16="http://schemas.microsoft.com/office/drawing/2014/main" id="{1A6C4F03-229F-4A5D-A8B2-CB34FEF9A11E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50" name="Text Box 35">
          <a:extLst>
            <a:ext uri="{FF2B5EF4-FFF2-40B4-BE49-F238E27FC236}">
              <a16:creationId xmlns:a16="http://schemas.microsoft.com/office/drawing/2014/main" id="{93596F15-677C-4B5B-B460-B0252DDDBEBE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51" name="Text Box 36">
          <a:extLst>
            <a:ext uri="{FF2B5EF4-FFF2-40B4-BE49-F238E27FC236}">
              <a16:creationId xmlns:a16="http://schemas.microsoft.com/office/drawing/2014/main" id="{859A1FD2-29A7-4C35-A5B2-D3311EA8284C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52" name="Text Box 7">
          <a:extLst>
            <a:ext uri="{FF2B5EF4-FFF2-40B4-BE49-F238E27FC236}">
              <a16:creationId xmlns:a16="http://schemas.microsoft.com/office/drawing/2014/main" id="{2EB41331-A91C-489A-ACA8-1D870D67D0E9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53" name="Text Box 8">
          <a:extLst>
            <a:ext uri="{FF2B5EF4-FFF2-40B4-BE49-F238E27FC236}">
              <a16:creationId xmlns:a16="http://schemas.microsoft.com/office/drawing/2014/main" id="{EFD43F0B-5DB5-4D77-8C5F-A4C80065DDD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54" name="Text Box 9">
          <a:extLst>
            <a:ext uri="{FF2B5EF4-FFF2-40B4-BE49-F238E27FC236}">
              <a16:creationId xmlns:a16="http://schemas.microsoft.com/office/drawing/2014/main" id="{DC5931E4-1663-421B-A14D-B0B92497B22A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55" name="Text Box 10">
          <a:extLst>
            <a:ext uri="{FF2B5EF4-FFF2-40B4-BE49-F238E27FC236}">
              <a16:creationId xmlns:a16="http://schemas.microsoft.com/office/drawing/2014/main" id="{F2666925-FF15-47B6-834F-38B8232D324B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56" name="Text Box 11">
          <a:extLst>
            <a:ext uri="{FF2B5EF4-FFF2-40B4-BE49-F238E27FC236}">
              <a16:creationId xmlns:a16="http://schemas.microsoft.com/office/drawing/2014/main" id="{0E7553EC-85CC-4B73-B909-5B77D07D91AA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57" name="Text Box 12">
          <a:extLst>
            <a:ext uri="{FF2B5EF4-FFF2-40B4-BE49-F238E27FC236}">
              <a16:creationId xmlns:a16="http://schemas.microsoft.com/office/drawing/2014/main" id="{50982FA1-FD06-4C33-811A-C6A1457B0CB1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58" name="Text Box 31">
          <a:extLst>
            <a:ext uri="{FF2B5EF4-FFF2-40B4-BE49-F238E27FC236}">
              <a16:creationId xmlns:a16="http://schemas.microsoft.com/office/drawing/2014/main" id="{479C4818-3BD6-47FB-995F-FF82D896B473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59" name="Text Box 32">
          <a:extLst>
            <a:ext uri="{FF2B5EF4-FFF2-40B4-BE49-F238E27FC236}">
              <a16:creationId xmlns:a16="http://schemas.microsoft.com/office/drawing/2014/main" id="{3D3BFE21-A2C2-4804-A6A3-044AEBBB3448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60" name="Text Box 33">
          <a:extLst>
            <a:ext uri="{FF2B5EF4-FFF2-40B4-BE49-F238E27FC236}">
              <a16:creationId xmlns:a16="http://schemas.microsoft.com/office/drawing/2014/main" id="{EEB7B05C-C9BC-4A4E-9D84-7C7F9FC51B5E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61" name="Text Box 34">
          <a:extLst>
            <a:ext uri="{FF2B5EF4-FFF2-40B4-BE49-F238E27FC236}">
              <a16:creationId xmlns:a16="http://schemas.microsoft.com/office/drawing/2014/main" id="{8435EEFD-67DA-4E32-A760-C385E8BB3C69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62" name="Text Box 35">
          <a:extLst>
            <a:ext uri="{FF2B5EF4-FFF2-40B4-BE49-F238E27FC236}">
              <a16:creationId xmlns:a16="http://schemas.microsoft.com/office/drawing/2014/main" id="{DB90D675-29C3-47D5-B565-644713476E80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63" name="Text Box 36">
          <a:extLst>
            <a:ext uri="{FF2B5EF4-FFF2-40B4-BE49-F238E27FC236}">
              <a16:creationId xmlns:a16="http://schemas.microsoft.com/office/drawing/2014/main" id="{CE92EE74-5ADD-4D57-9476-90CD82D1C1AA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64" name="Text Box 31">
          <a:extLst>
            <a:ext uri="{FF2B5EF4-FFF2-40B4-BE49-F238E27FC236}">
              <a16:creationId xmlns:a16="http://schemas.microsoft.com/office/drawing/2014/main" id="{64ABBFE3-FD44-4F8B-A644-A24C2B98BE5D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65" name="Text Box 32">
          <a:extLst>
            <a:ext uri="{FF2B5EF4-FFF2-40B4-BE49-F238E27FC236}">
              <a16:creationId xmlns:a16="http://schemas.microsoft.com/office/drawing/2014/main" id="{35A0AD57-4314-4571-A946-21DE53E66C1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66" name="Text Box 33">
          <a:extLst>
            <a:ext uri="{FF2B5EF4-FFF2-40B4-BE49-F238E27FC236}">
              <a16:creationId xmlns:a16="http://schemas.microsoft.com/office/drawing/2014/main" id="{8DFDEF07-67A0-45ED-BF42-2ED697F2D21E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67" name="Text Box 34">
          <a:extLst>
            <a:ext uri="{FF2B5EF4-FFF2-40B4-BE49-F238E27FC236}">
              <a16:creationId xmlns:a16="http://schemas.microsoft.com/office/drawing/2014/main" id="{16EE3F84-D871-40CC-9021-D233076D36C6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68" name="Text Box 35">
          <a:extLst>
            <a:ext uri="{FF2B5EF4-FFF2-40B4-BE49-F238E27FC236}">
              <a16:creationId xmlns:a16="http://schemas.microsoft.com/office/drawing/2014/main" id="{AA4ADA0B-70C6-4268-A37B-87C252B99DEC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69" name="Text Box 36">
          <a:extLst>
            <a:ext uri="{FF2B5EF4-FFF2-40B4-BE49-F238E27FC236}">
              <a16:creationId xmlns:a16="http://schemas.microsoft.com/office/drawing/2014/main" id="{3CBB4D56-7296-4D49-81B9-6B679663CE5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70" name="Text Box 7">
          <a:extLst>
            <a:ext uri="{FF2B5EF4-FFF2-40B4-BE49-F238E27FC236}">
              <a16:creationId xmlns:a16="http://schemas.microsoft.com/office/drawing/2014/main" id="{12969236-7074-456D-BFDE-14E320597567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71" name="Text Box 8">
          <a:extLst>
            <a:ext uri="{FF2B5EF4-FFF2-40B4-BE49-F238E27FC236}">
              <a16:creationId xmlns:a16="http://schemas.microsoft.com/office/drawing/2014/main" id="{8DC7BE80-2340-4D9A-A9DE-7CEB17A99B97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72" name="Text Box 9">
          <a:extLst>
            <a:ext uri="{FF2B5EF4-FFF2-40B4-BE49-F238E27FC236}">
              <a16:creationId xmlns:a16="http://schemas.microsoft.com/office/drawing/2014/main" id="{ADD24303-059D-4D37-8765-31E903ED86C6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73" name="Text Box 10">
          <a:extLst>
            <a:ext uri="{FF2B5EF4-FFF2-40B4-BE49-F238E27FC236}">
              <a16:creationId xmlns:a16="http://schemas.microsoft.com/office/drawing/2014/main" id="{BB8B4883-3E33-459F-84B4-576AA4BA1D3A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74" name="Text Box 11">
          <a:extLst>
            <a:ext uri="{FF2B5EF4-FFF2-40B4-BE49-F238E27FC236}">
              <a16:creationId xmlns:a16="http://schemas.microsoft.com/office/drawing/2014/main" id="{019938E8-B14A-4580-B2C6-9E212A8BD97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75" name="Text Box 12">
          <a:extLst>
            <a:ext uri="{FF2B5EF4-FFF2-40B4-BE49-F238E27FC236}">
              <a16:creationId xmlns:a16="http://schemas.microsoft.com/office/drawing/2014/main" id="{CB0DE7CC-BF20-4C10-9163-149A2404ACAD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76" name="Text Box 31">
          <a:extLst>
            <a:ext uri="{FF2B5EF4-FFF2-40B4-BE49-F238E27FC236}">
              <a16:creationId xmlns:a16="http://schemas.microsoft.com/office/drawing/2014/main" id="{1AF59C28-3434-4F04-9A47-EF2095D1120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77" name="Text Box 32">
          <a:extLst>
            <a:ext uri="{FF2B5EF4-FFF2-40B4-BE49-F238E27FC236}">
              <a16:creationId xmlns:a16="http://schemas.microsoft.com/office/drawing/2014/main" id="{B4FB4367-1908-45E3-8FA7-B053A0BC4722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78" name="Text Box 33">
          <a:extLst>
            <a:ext uri="{FF2B5EF4-FFF2-40B4-BE49-F238E27FC236}">
              <a16:creationId xmlns:a16="http://schemas.microsoft.com/office/drawing/2014/main" id="{F302C1C0-06D4-417F-945A-CFE74E45F250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79" name="Text Box 34">
          <a:extLst>
            <a:ext uri="{FF2B5EF4-FFF2-40B4-BE49-F238E27FC236}">
              <a16:creationId xmlns:a16="http://schemas.microsoft.com/office/drawing/2014/main" id="{50094C36-7C34-48BF-9631-E0A64E828C8F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80" name="Text Box 35">
          <a:extLst>
            <a:ext uri="{FF2B5EF4-FFF2-40B4-BE49-F238E27FC236}">
              <a16:creationId xmlns:a16="http://schemas.microsoft.com/office/drawing/2014/main" id="{CDA9CEA9-9ED2-4B29-8FA5-5DA9B5556C58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81" name="Text Box 36">
          <a:extLst>
            <a:ext uri="{FF2B5EF4-FFF2-40B4-BE49-F238E27FC236}">
              <a16:creationId xmlns:a16="http://schemas.microsoft.com/office/drawing/2014/main" id="{102BDC3B-AB86-41D0-BD34-EBF8385C28DD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82" name="Text Box 31">
          <a:extLst>
            <a:ext uri="{FF2B5EF4-FFF2-40B4-BE49-F238E27FC236}">
              <a16:creationId xmlns:a16="http://schemas.microsoft.com/office/drawing/2014/main" id="{8F4EF936-E09E-4211-9571-DCD97EA14737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83" name="Text Box 32">
          <a:extLst>
            <a:ext uri="{FF2B5EF4-FFF2-40B4-BE49-F238E27FC236}">
              <a16:creationId xmlns:a16="http://schemas.microsoft.com/office/drawing/2014/main" id="{2989275E-F3A5-4238-83F8-04B826723485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84" name="Text Box 33">
          <a:extLst>
            <a:ext uri="{FF2B5EF4-FFF2-40B4-BE49-F238E27FC236}">
              <a16:creationId xmlns:a16="http://schemas.microsoft.com/office/drawing/2014/main" id="{ED4DC324-65CC-4706-A350-3F68CC8626A8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85" name="Text Box 34">
          <a:extLst>
            <a:ext uri="{FF2B5EF4-FFF2-40B4-BE49-F238E27FC236}">
              <a16:creationId xmlns:a16="http://schemas.microsoft.com/office/drawing/2014/main" id="{2CFD74C4-E261-4BD4-8A8E-6A8A7191E4DA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86" name="Text Box 35">
          <a:extLst>
            <a:ext uri="{FF2B5EF4-FFF2-40B4-BE49-F238E27FC236}">
              <a16:creationId xmlns:a16="http://schemas.microsoft.com/office/drawing/2014/main" id="{94583D08-4A53-4E69-AEED-2C240A3D9899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87" name="Text Box 36">
          <a:extLst>
            <a:ext uri="{FF2B5EF4-FFF2-40B4-BE49-F238E27FC236}">
              <a16:creationId xmlns:a16="http://schemas.microsoft.com/office/drawing/2014/main" id="{03C3A2F6-3191-42B5-AECE-B531751EB956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88" name="Text Box 7">
          <a:extLst>
            <a:ext uri="{FF2B5EF4-FFF2-40B4-BE49-F238E27FC236}">
              <a16:creationId xmlns:a16="http://schemas.microsoft.com/office/drawing/2014/main" id="{DC112527-8134-4772-BBBA-9ADFFC2F01B5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89" name="Text Box 8">
          <a:extLst>
            <a:ext uri="{FF2B5EF4-FFF2-40B4-BE49-F238E27FC236}">
              <a16:creationId xmlns:a16="http://schemas.microsoft.com/office/drawing/2014/main" id="{B20F04DE-14C4-42BC-BB81-F14BBD6D9257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90" name="Text Box 9">
          <a:extLst>
            <a:ext uri="{FF2B5EF4-FFF2-40B4-BE49-F238E27FC236}">
              <a16:creationId xmlns:a16="http://schemas.microsoft.com/office/drawing/2014/main" id="{96DDAD6C-4E9A-454E-8D2E-053EC26085D0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91" name="Text Box 10">
          <a:extLst>
            <a:ext uri="{FF2B5EF4-FFF2-40B4-BE49-F238E27FC236}">
              <a16:creationId xmlns:a16="http://schemas.microsoft.com/office/drawing/2014/main" id="{60D08C14-C1D8-403F-96EC-CF85BBC8F272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92" name="Text Box 11">
          <a:extLst>
            <a:ext uri="{FF2B5EF4-FFF2-40B4-BE49-F238E27FC236}">
              <a16:creationId xmlns:a16="http://schemas.microsoft.com/office/drawing/2014/main" id="{12100BD6-D84D-4C35-BE77-5E55E07ECCF0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93" name="Text Box 12">
          <a:extLst>
            <a:ext uri="{FF2B5EF4-FFF2-40B4-BE49-F238E27FC236}">
              <a16:creationId xmlns:a16="http://schemas.microsoft.com/office/drawing/2014/main" id="{652934DA-DB4C-4E91-A9A3-9E50F021CFC3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94" name="Text Box 31">
          <a:extLst>
            <a:ext uri="{FF2B5EF4-FFF2-40B4-BE49-F238E27FC236}">
              <a16:creationId xmlns:a16="http://schemas.microsoft.com/office/drawing/2014/main" id="{2B1CBA68-A648-4325-AC17-810F0BF03A83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95" name="Text Box 32">
          <a:extLst>
            <a:ext uri="{FF2B5EF4-FFF2-40B4-BE49-F238E27FC236}">
              <a16:creationId xmlns:a16="http://schemas.microsoft.com/office/drawing/2014/main" id="{4EA8A47D-BCF4-46CD-9F6E-7CDE1FED5216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96" name="Text Box 33">
          <a:extLst>
            <a:ext uri="{FF2B5EF4-FFF2-40B4-BE49-F238E27FC236}">
              <a16:creationId xmlns:a16="http://schemas.microsoft.com/office/drawing/2014/main" id="{49107102-4794-459F-8F89-A3BDDD718075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97" name="Text Box 34">
          <a:extLst>
            <a:ext uri="{FF2B5EF4-FFF2-40B4-BE49-F238E27FC236}">
              <a16:creationId xmlns:a16="http://schemas.microsoft.com/office/drawing/2014/main" id="{78A14B2E-3FB9-45DE-AB3F-8A41EE3D8EB5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98" name="Text Box 35">
          <a:extLst>
            <a:ext uri="{FF2B5EF4-FFF2-40B4-BE49-F238E27FC236}">
              <a16:creationId xmlns:a16="http://schemas.microsoft.com/office/drawing/2014/main" id="{5A0BD387-448C-4E39-9425-EFF316A4796E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299" name="Text Box 36">
          <a:extLst>
            <a:ext uri="{FF2B5EF4-FFF2-40B4-BE49-F238E27FC236}">
              <a16:creationId xmlns:a16="http://schemas.microsoft.com/office/drawing/2014/main" id="{EE5C999B-3542-428C-841C-E0BBB9E52C98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00" name="Text Box 31">
          <a:extLst>
            <a:ext uri="{FF2B5EF4-FFF2-40B4-BE49-F238E27FC236}">
              <a16:creationId xmlns:a16="http://schemas.microsoft.com/office/drawing/2014/main" id="{E4AE0E8D-252E-41AA-B12A-4719E7D8E066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01" name="Text Box 32">
          <a:extLst>
            <a:ext uri="{FF2B5EF4-FFF2-40B4-BE49-F238E27FC236}">
              <a16:creationId xmlns:a16="http://schemas.microsoft.com/office/drawing/2014/main" id="{DA5870F9-3FAE-43BC-B592-577DA726DFB0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02" name="Text Box 33">
          <a:extLst>
            <a:ext uri="{FF2B5EF4-FFF2-40B4-BE49-F238E27FC236}">
              <a16:creationId xmlns:a16="http://schemas.microsoft.com/office/drawing/2014/main" id="{F8EDFE3F-1B76-4D92-810E-80B5026E6220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03" name="Text Box 34">
          <a:extLst>
            <a:ext uri="{FF2B5EF4-FFF2-40B4-BE49-F238E27FC236}">
              <a16:creationId xmlns:a16="http://schemas.microsoft.com/office/drawing/2014/main" id="{ADEBDCD0-07C8-4ABC-A3E2-044F4CC91B35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04" name="Text Box 35">
          <a:extLst>
            <a:ext uri="{FF2B5EF4-FFF2-40B4-BE49-F238E27FC236}">
              <a16:creationId xmlns:a16="http://schemas.microsoft.com/office/drawing/2014/main" id="{E62D14A1-440C-4686-A04F-C6DDC6756D52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05" name="Text Box 36">
          <a:extLst>
            <a:ext uri="{FF2B5EF4-FFF2-40B4-BE49-F238E27FC236}">
              <a16:creationId xmlns:a16="http://schemas.microsoft.com/office/drawing/2014/main" id="{F3AC1000-8725-49A0-A461-8051CD0D9DA3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06" name="Text Box 7">
          <a:extLst>
            <a:ext uri="{FF2B5EF4-FFF2-40B4-BE49-F238E27FC236}">
              <a16:creationId xmlns:a16="http://schemas.microsoft.com/office/drawing/2014/main" id="{81EBB843-E75C-47F1-A23F-0CB9E7AFB466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07" name="Text Box 8">
          <a:extLst>
            <a:ext uri="{FF2B5EF4-FFF2-40B4-BE49-F238E27FC236}">
              <a16:creationId xmlns:a16="http://schemas.microsoft.com/office/drawing/2014/main" id="{2AA9DAEB-C14F-4AD1-996B-4E779E37BD0E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08" name="Text Box 9">
          <a:extLst>
            <a:ext uri="{FF2B5EF4-FFF2-40B4-BE49-F238E27FC236}">
              <a16:creationId xmlns:a16="http://schemas.microsoft.com/office/drawing/2014/main" id="{4229EEF2-05BA-49BA-B742-091E1126B1AE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09" name="Text Box 10">
          <a:extLst>
            <a:ext uri="{FF2B5EF4-FFF2-40B4-BE49-F238E27FC236}">
              <a16:creationId xmlns:a16="http://schemas.microsoft.com/office/drawing/2014/main" id="{608338B9-2BA9-43B3-831C-46F72D1FE6F2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10" name="Text Box 11">
          <a:extLst>
            <a:ext uri="{FF2B5EF4-FFF2-40B4-BE49-F238E27FC236}">
              <a16:creationId xmlns:a16="http://schemas.microsoft.com/office/drawing/2014/main" id="{37124A89-5FD6-4F0D-8407-81853F329842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11" name="Text Box 12">
          <a:extLst>
            <a:ext uri="{FF2B5EF4-FFF2-40B4-BE49-F238E27FC236}">
              <a16:creationId xmlns:a16="http://schemas.microsoft.com/office/drawing/2014/main" id="{7CF6FDB6-373F-478F-95DE-20E7F7237AF7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12" name="Text Box 31">
          <a:extLst>
            <a:ext uri="{FF2B5EF4-FFF2-40B4-BE49-F238E27FC236}">
              <a16:creationId xmlns:a16="http://schemas.microsoft.com/office/drawing/2014/main" id="{E86AAAA9-A346-4002-95F6-C15B60B89A3D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13" name="Text Box 32">
          <a:extLst>
            <a:ext uri="{FF2B5EF4-FFF2-40B4-BE49-F238E27FC236}">
              <a16:creationId xmlns:a16="http://schemas.microsoft.com/office/drawing/2014/main" id="{8AC0FE52-E05C-41BB-863E-129EA3110DD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14" name="Text Box 33">
          <a:extLst>
            <a:ext uri="{FF2B5EF4-FFF2-40B4-BE49-F238E27FC236}">
              <a16:creationId xmlns:a16="http://schemas.microsoft.com/office/drawing/2014/main" id="{B0B7B078-1827-426D-B2C2-869A047CBF58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15" name="Text Box 34">
          <a:extLst>
            <a:ext uri="{FF2B5EF4-FFF2-40B4-BE49-F238E27FC236}">
              <a16:creationId xmlns:a16="http://schemas.microsoft.com/office/drawing/2014/main" id="{6DB764FD-5B26-48BA-9A3F-C994031AF762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16" name="Text Box 35">
          <a:extLst>
            <a:ext uri="{FF2B5EF4-FFF2-40B4-BE49-F238E27FC236}">
              <a16:creationId xmlns:a16="http://schemas.microsoft.com/office/drawing/2014/main" id="{A1AE99E0-2073-41A3-B3F5-CA2BEDEA3A37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17" name="Text Box 36">
          <a:extLst>
            <a:ext uri="{FF2B5EF4-FFF2-40B4-BE49-F238E27FC236}">
              <a16:creationId xmlns:a16="http://schemas.microsoft.com/office/drawing/2014/main" id="{F2AC7DDD-0928-432F-80E7-5D1EBC0BEC55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18" name="Text Box 31">
          <a:extLst>
            <a:ext uri="{FF2B5EF4-FFF2-40B4-BE49-F238E27FC236}">
              <a16:creationId xmlns:a16="http://schemas.microsoft.com/office/drawing/2014/main" id="{6333570C-13FE-4F16-AB23-3731179BE14F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19" name="Text Box 32">
          <a:extLst>
            <a:ext uri="{FF2B5EF4-FFF2-40B4-BE49-F238E27FC236}">
              <a16:creationId xmlns:a16="http://schemas.microsoft.com/office/drawing/2014/main" id="{DC62ED66-7B24-4214-8551-DAB2E7AF61AB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20" name="Text Box 33">
          <a:extLst>
            <a:ext uri="{FF2B5EF4-FFF2-40B4-BE49-F238E27FC236}">
              <a16:creationId xmlns:a16="http://schemas.microsoft.com/office/drawing/2014/main" id="{0DA69488-7DE2-4C9F-B8A1-C34E897B6F46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21" name="Text Box 34">
          <a:extLst>
            <a:ext uri="{FF2B5EF4-FFF2-40B4-BE49-F238E27FC236}">
              <a16:creationId xmlns:a16="http://schemas.microsoft.com/office/drawing/2014/main" id="{03FAA6D9-4BCA-484E-8409-121D6D9DC45C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22" name="Text Box 35">
          <a:extLst>
            <a:ext uri="{FF2B5EF4-FFF2-40B4-BE49-F238E27FC236}">
              <a16:creationId xmlns:a16="http://schemas.microsoft.com/office/drawing/2014/main" id="{90A2C301-37AE-46DE-ACAF-26A422731BAF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23" name="Text Box 36">
          <a:extLst>
            <a:ext uri="{FF2B5EF4-FFF2-40B4-BE49-F238E27FC236}">
              <a16:creationId xmlns:a16="http://schemas.microsoft.com/office/drawing/2014/main" id="{117694FE-A63E-4382-A917-3C42ED9E92A3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24" name="Text Box 8">
          <a:extLst>
            <a:ext uri="{FF2B5EF4-FFF2-40B4-BE49-F238E27FC236}">
              <a16:creationId xmlns:a16="http://schemas.microsoft.com/office/drawing/2014/main" id="{1513CE98-996A-43F5-8FF5-04AB462F514D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25" name="Text Box 9">
          <a:extLst>
            <a:ext uri="{FF2B5EF4-FFF2-40B4-BE49-F238E27FC236}">
              <a16:creationId xmlns:a16="http://schemas.microsoft.com/office/drawing/2014/main" id="{31A03141-6125-4DF5-945A-4008FC4FF227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26" name="Text Box 10">
          <a:extLst>
            <a:ext uri="{FF2B5EF4-FFF2-40B4-BE49-F238E27FC236}">
              <a16:creationId xmlns:a16="http://schemas.microsoft.com/office/drawing/2014/main" id="{BDF042C1-1CC2-491A-BF46-EB8E03198208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27" name="Text Box 11">
          <a:extLst>
            <a:ext uri="{FF2B5EF4-FFF2-40B4-BE49-F238E27FC236}">
              <a16:creationId xmlns:a16="http://schemas.microsoft.com/office/drawing/2014/main" id="{E8941149-7BB3-4937-8455-D49278C8F219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28" name="Text Box 12">
          <a:extLst>
            <a:ext uri="{FF2B5EF4-FFF2-40B4-BE49-F238E27FC236}">
              <a16:creationId xmlns:a16="http://schemas.microsoft.com/office/drawing/2014/main" id="{0A6E4E9D-C760-44FC-8FB2-97CE0BBDB8F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29" name="Text Box 31">
          <a:extLst>
            <a:ext uri="{FF2B5EF4-FFF2-40B4-BE49-F238E27FC236}">
              <a16:creationId xmlns:a16="http://schemas.microsoft.com/office/drawing/2014/main" id="{7585BFBE-71A5-432F-BDFA-50DBC82CFB87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30" name="Text Box 32">
          <a:extLst>
            <a:ext uri="{FF2B5EF4-FFF2-40B4-BE49-F238E27FC236}">
              <a16:creationId xmlns:a16="http://schemas.microsoft.com/office/drawing/2014/main" id="{92130DAA-1F2A-4538-A91F-F45B6FEE751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31" name="Text Box 33">
          <a:extLst>
            <a:ext uri="{FF2B5EF4-FFF2-40B4-BE49-F238E27FC236}">
              <a16:creationId xmlns:a16="http://schemas.microsoft.com/office/drawing/2014/main" id="{A18CA551-4429-49D7-ABE4-D95C38AF29A6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32" name="Text Box 34">
          <a:extLst>
            <a:ext uri="{FF2B5EF4-FFF2-40B4-BE49-F238E27FC236}">
              <a16:creationId xmlns:a16="http://schemas.microsoft.com/office/drawing/2014/main" id="{BDC68182-F721-42D5-A2E7-1E2FC9E350BD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33" name="Text Box 35">
          <a:extLst>
            <a:ext uri="{FF2B5EF4-FFF2-40B4-BE49-F238E27FC236}">
              <a16:creationId xmlns:a16="http://schemas.microsoft.com/office/drawing/2014/main" id="{EC3DC7E0-F253-4AC6-8B13-4F6AB22DC97C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34" name="Text Box 36">
          <a:extLst>
            <a:ext uri="{FF2B5EF4-FFF2-40B4-BE49-F238E27FC236}">
              <a16:creationId xmlns:a16="http://schemas.microsoft.com/office/drawing/2014/main" id="{50BF5109-7DDF-4350-9155-5A544B4646B2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35" name="Text Box 31">
          <a:extLst>
            <a:ext uri="{FF2B5EF4-FFF2-40B4-BE49-F238E27FC236}">
              <a16:creationId xmlns:a16="http://schemas.microsoft.com/office/drawing/2014/main" id="{0DBEF3E1-F947-4A25-BF33-288D47458BE6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36" name="Text Box 32">
          <a:extLst>
            <a:ext uri="{FF2B5EF4-FFF2-40B4-BE49-F238E27FC236}">
              <a16:creationId xmlns:a16="http://schemas.microsoft.com/office/drawing/2014/main" id="{1D7B9CFD-6842-4D39-B65C-CE04B893F098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37" name="Text Box 33">
          <a:extLst>
            <a:ext uri="{FF2B5EF4-FFF2-40B4-BE49-F238E27FC236}">
              <a16:creationId xmlns:a16="http://schemas.microsoft.com/office/drawing/2014/main" id="{09162D67-4E83-4688-82CF-73E2306DED1C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38" name="Text Box 34">
          <a:extLst>
            <a:ext uri="{FF2B5EF4-FFF2-40B4-BE49-F238E27FC236}">
              <a16:creationId xmlns:a16="http://schemas.microsoft.com/office/drawing/2014/main" id="{9E2AED88-02E6-4BE5-9875-39046595722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39" name="Text Box 35">
          <a:extLst>
            <a:ext uri="{FF2B5EF4-FFF2-40B4-BE49-F238E27FC236}">
              <a16:creationId xmlns:a16="http://schemas.microsoft.com/office/drawing/2014/main" id="{C9B9D1F3-136D-4CEB-81DF-EBB14B8AFB89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40" name="Text Box 36">
          <a:extLst>
            <a:ext uri="{FF2B5EF4-FFF2-40B4-BE49-F238E27FC236}">
              <a16:creationId xmlns:a16="http://schemas.microsoft.com/office/drawing/2014/main" id="{9AC80D66-1767-43F3-AB77-A0A7F9EEA35D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41" name="Text Box 7">
          <a:extLst>
            <a:ext uri="{FF2B5EF4-FFF2-40B4-BE49-F238E27FC236}">
              <a16:creationId xmlns:a16="http://schemas.microsoft.com/office/drawing/2014/main" id="{3D3D37B9-1CC5-43E8-9582-73DC0A2BD241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42" name="Text Box 8">
          <a:extLst>
            <a:ext uri="{FF2B5EF4-FFF2-40B4-BE49-F238E27FC236}">
              <a16:creationId xmlns:a16="http://schemas.microsoft.com/office/drawing/2014/main" id="{1EE55160-9D46-4A6E-A9DC-7997525250E0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43" name="Text Box 9">
          <a:extLst>
            <a:ext uri="{FF2B5EF4-FFF2-40B4-BE49-F238E27FC236}">
              <a16:creationId xmlns:a16="http://schemas.microsoft.com/office/drawing/2014/main" id="{8A3B3F88-FDA7-4126-8FE2-23891E217650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44" name="Text Box 10">
          <a:extLst>
            <a:ext uri="{FF2B5EF4-FFF2-40B4-BE49-F238E27FC236}">
              <a16:creationId xmlns:a16="http://schemas.microsoft.com/office/drawing/2014/main" id="{A81B5A3F-954E-437D-818F-323CCDA0E4CC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45" name="Text Box 11">
          <a:extLst>
            <a:ext uri="{FF2B5EF4-FFF2-40B4-BE49-F238E27FC236}">
              <a16:creationId xmlns:a16="http://schemas.microsoft.com/office/drawing/2014/main" id="{C7CA6169-DA7C-4F5C-BFBC-5287893BB93A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46" name="Text Box 12">
          <a:extLst>
            <a:ext uri="{FF2B5EF4-FFF2-40B4-BE49-F238E27FC236}">
              <a16:creationId xmlns:a16="http://schemas.microsoft.com/office/drawing/2014/main" id="{3B8D9C88-62A9-4883-81C8-EABC05956856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47" name="Text Box 31">
          <a:extLst>
            <a:ext uri="{FF2B5EF4-FFF2-40B4-BE49-F238E27FC236}">
              <a16:creationId xmlns:a16="http://schemas.microsoft.com/office/drawing/2014/main" id="{9FBDD803-854A-4463-9FA3-D457E7C06BB2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48" name="Text Box 32">
          <a:extLst>
            <a:ext uri="{FF2B5EF4-FFF2-40B4-BE49-F238E27FC236}">
              <a16:creationId xmlns:a16="http://schemas.microsoft.com/office/drawing/2014/main" id="{AF72AFED-7501-413F-902C-CF8AFBE47F8C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49" name="Text Box 33">
          <a:extLst>
            <a:ext uri="{FF2B5EF4-FFF2-40B4-BE49-F238E27FC236}">
              <a16:creationId xmlns:a16="http://schemas.microsoft.com/office/drawing/2014/main" id="{7D4914D3-2B00-4D1C-B347-82127C095C9E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50" name="Text Box 34">
          <a:extLst>
            <a:ext uri="{FF2B5EF4-FFF2-40B4-BE49-F238E27FC236}">
              <a16:creationId xmlns:a16="http://schemas.microsoft.com/office/drawing/2014/main" id="{E0913EBD-CCC1-472C-9879-2EAA3AED750A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51" name="Text Box 35">
          <a:extLst>
            <a:ext uri="{FF2B5EF4-FFF2-40B4-BE49-F238E27FC236}">
              <a16:creationId xmlns:a16="http://schemas.microsoft.com/office/drawing/2014/main" id="{371A4F31-0BDC-42AD-9EB8-6443B4586DA6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52" name="Text Box 36">
          <a:extLst>
            <a:ext uri="{FF2B5EF4-FFF2-40B4-BE49-F238E27FC236}">
              <a16:creationId xmlns:a16="http://schemas.microsoft.com/office/drawing/2014/main" id="{A33EA1C8-99B5-4BE7-B0CB-5AF789C64C9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53" name="Text Box 31">
          <a:extLst>
            <a:ext uri="{FF2B5EF4-FFF2-40B4-BE49-F238E27FC236}">
              <a16:creationId xmlns:a16="http://schemas.microsoft.com/office/drawing/2014/main" id="{6DC4B8A2-182B-4193-80FB-F3719F140A6E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54" name="Text Box 32">
          <a:extLst>
            <a:ext uri="{FF2B5EF4-FFF2-40B4-BE49-F238E27FC236}">
              <a16:creationId xmlns:a16="http://schemas.microsoft.com/office/drawing/2014/main" id="{D0AF8181-3BEB-4934-96FC-F799F10F3D81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55" name="Text Box 33">
          <a:extLst>
            <a:ext uri="{FF2B5EF4-FFF2-40B4-BE49-F238E27FC236}">
              <a16:creationId xmlns:a16="http://schemas.microsoft.com/office/drawing/2014/main" id="{2A7E2033-3AD2-4CFC-9794-CE0F3E40DB06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56" name="Text Box 34">
          <a:extLst>
            <a:ext uri="{FF2B5EF4-FFF2-40B4-BE49-F238E27FC236}">
              <a16:creationId xmlns:a16="http://schemas.microsoft.com/office/drawing/2014/main" id="{17A671B3-6E54-42E9-A0E6-C976B45682A1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57" name="Text Box 35">
          <a:extLst>
            <a:ext uri="{FF2B5EF4-FFF2-40B4-BE49-F238E27FC236}">
              <a16:creationId xmlns:a16="http://schemas.microsoft.com/office/drawing/2014/main" id="{447DA59A-59B5-417D-8609-270A69746F3B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58" name="Text Box 36">
          <a:extLst>
            <a:ext uri="{FF2B5EF4-FFF2-40B4-BE49-F238E27FC236}">
              <a16:creationId xmlns:a16="http://schemas.microsoft.com/office/drawing/2014/main" id="{1D247035-DF2F-4F69-829E-17D1046217B0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59" name="Text Box 7">
          <a:extLst>
            <a:ext uri="{FF2B5EF4-FFF2-40B4-BE49-F238E27FC236}">
              <a16:creationId xmlns:a16="http://schemas.microsoft.com/office/drawing/2014/main" id="{55AB134E-7F06-4272-AAEE-DAA6E6504E9B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60" name="Text Box 8">
          <a:extLst>
            <a:ext uri="{FF2B5EF4-FFF2-40B4-BE49-F238E27FC236}">
              <a16:creationId xmlns:a16="http://schemas.microsoft.com/office/drawing/2014/main" id="{86489334-1303-4DD0-B07E-522EE69C3E2C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61" name="Text Box 9">
          <a:extLst>
            <a:ext uri="{FF2B5EF4-FFF2-40B4-BE49-F238E27FC236}">
              <a16:creationId xmlns:a16="http://schemas.microsoft.com/office/drawing/2014/main" id="{C9038B1C-99A8-4A20-9280-B6D2D3A48E1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62" name="Text Box 10">
          <a:extLst>
            <a:ext uri="{FF2B5EF4-FFF2-40B4-BE49-F238E27FC236}">
              <a16:creationId xmlns:a16="http://schemas.microsoft.com/office/drawing/2014/main" id="{5D557FD9-902B-4B2C-B892-B2B946659536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63" name="Text Box 11">
          <a:extLst>
            <a:ext uri="{FF2B5EF4-FFF2-40B4-BE49-F238E27FC236}">
              <a16:creationId xmlns:a16="http://schemas.microsoft.com/office/drawing/2014/main" id="{32545AE7-B573-4824-BDC9-5884A33A9590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64" name="Text Box 12">
          <a:extLst>
            <a:ext uri="{FF2B5EF4-FFF2-40B4-BE49-F238E27FC236}">
              <a16:creationId xmlns:a16="http://schemas.microsoft.com/office/drawing/2014/main" id="{37613033-482F-435C-ACEA-A3D6C19F4CC8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65" name="Text Box 31">
          <a:extLst>
            <a:ext uri="{FF2B5EF4-FFF2-40B4-BE49-F238E27FC236}">
              <a16:creationId xmlns:a16="http://schemas.microsoft.com/office/drawing/2014/main" id="{9438B1F0-8325-4D3E-84B9-64B4BB8281B9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66" name="Text Box 32">
          <a:extLst>
            <a:ext uri="{FF2B5EF4-FFF2-40B4-BE49-F238E27FC236}">
              <a16:creationId xmlns:a16="http://schemas.microsoft.com/office/drawing/2014/main" id="{E837E13B-4B1D-4B17-94DB-135AF29160B9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67" name="Text Box 33">
          <a:extLst>
            <a:ext uri="{FF2B5EF4-FFF2-40B4-BE49-F238E27FC236}">
              <a16:creationId xmlns:a16="http://schemas.microsoft.com/office/drawing/2014/main" id="{DF2D5209-B958-482E-ABAE-5EBAFCAFB4EB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68" name="Text Box 34">
          <a:extLst>
            <a:ext uri="{FF2B5EF4-FFF2-40B4-BE49-F238E27FC236}">
              <a16:creationId xmlns:a16="http://schemas.microsoft.com/office/drawing/2014/main" id="{5D25340C-AF78-4BD3-A7E6-56977AD375EB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69" name="Text Box 35">
          <a:extLst>
            <a:ext uri="{FF2B5EF4-FFF2-40B4-BE49-F238E27FC236}">
              <a16:creationId xmlns:a16="http://schemas.microsoft.com/office/drawing/2014/main" id="{C83957BB-2935-4694-8C83-52CEFB2B3B7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70" name="Text Box 36">
          <a:extLst>
            <a:ext uri="{FF2B5EF4-FFF2-40B4-BE49-F238E27FC236}">
              <a16:creationId xmlns:a16="http://schemas.microsoft.com/office/drawing/2014/main" id="{37310B71-9836-4A87-B862-79414DF98BF7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71" name="Text Box 31">
          <a:extLst>
            <a:ext uri="{FF2B5EF4-FFF2-40B4-BE49-F238E27FC236}">
              <a16:creationId xmlns:a16="http://schemas.microsoft.com/office/drawing/2014/main" id="{E0F71517-80AE-430E-A474-B53605BC2BE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72" name="Text Box 32">
          <a:extLst>
            <a:ext uri="{FF2B5EF4-FFF2-40B4-BE49-F238E27FC236}">
              <a16:creationId xmlns:a16="http://schemas.microsoft.com/office/drawing/2014/main" id="{C4CD0E3A-77D3-4A74-BCC6-A874EB67DB8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73" name="Text Box 33">
          <a:extLst>
            <a:ext uri="{FF2B5EF4-FFF2-40B4-BE49-F238E27FC236}">
              <a16:creationId xmlns:a16="http://schemas.microsoft.com/office/drawing/2014/main" id="{9224E45A-05B7-42E7-9529-8E98F355F597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74" name="Text Box 34">
          <a:extLst>
            <a:ext uri="{FF2B5EF4-FFF2-40B4-BE49-F238E27FC236}">
              <a16:creationId xmlns:a16="http://schemas.microsoft.com/office/drawing/2014/main" id="{5D240BBF-3F83-4FC4-8F47-1D21F66D42A9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75" name="Text Box 35">
          <a:extLst>
            <a:ext uri="{FF2B5EF4-FFF2-40B4-BE49-F238E27FC236}">
              <a16:creationId xmlns:a16="http://schemas.microsoft.com/office/drawing/2014/main" id="{0D705A4A-7E15-40A7-99F0-5C36DAEC2281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76" name="Text Box 36">
          <a:extLst>
            <a:ext uri="{FF2B5EF4-FFF2-40B4-BE49-F238E27FC236}">
              <a16:creationId xmlns:a16="http://schemas.microsoft.com/office/drawing/2014/main" id="{8861E290-DDE3-4B3F-AC5F-31662EDD239C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77" name="Text Box 7">
          <a:extLst>
            <a:ext uri="{FF2B5EF4-FFF2-40B4-BE49-F238E27FC236}">
              <a16:creationId xmlns:a16="http://schemas.microsoft.com/office/drawing/2014/main" id="{8B0D5069-A38B-44D9-A79C-FC4C3997328F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78" name="Text Box 8">
          <a:extLst>
            <a:ext uri="{FF2B5EF4-FFF2-40B4-BE49-F238E27FC236}">
              <a16:creationId xmlns:a16="http://schemas.microsoft.com/office/drawing/2014/main" id="{4F37C60C-59DE-4FB2-8183-A2A3FDD089FB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79" name="Text Box 9">
          <a:extLst>
            <a:ext uri="{FF2B5EF4-FFF2-40B4-BE49-F238E27FC236}">
              <a16:creationId xmlns:a16="http://schemas.microsoft.com/office/drawing/2014/main" id="{A0522ED5-3D26-4698-8DDA-79774A5801CA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80" name="Text Box 10">
          <a:extLst>
            <a:ext uri="{FF2B5EF4-FFF2-40B4-BE49-F238E27FC236}">
              <a16:creationId xmlns:a16="http://schemas.microsoft.com/office/drawing/2014/main" id="{DE8AA0A9-1F9F-46A7-81D5-A5ADEEC259B2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81" name="Text Box 11">
          <a:extLst>
            <a:ext uri="{FF2B5EF4-FFF2-40B4-BE49-F238E27FC236}">
              <a16:creationId xmlns:a16="http://schemas.microsoft.com/office/drawing/2014/main" id="{70595501-0E51-4423-B8AF-A1C8BCF6CAE1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82" name="Text Box 12">
          <a:extLst>
            <a:ext uri="{FF2B5EF4-FFF2-40B4-BE49-F238E27FC236}">
              <a16:creationId xmlns:a16="http://schemas.microsoft.com/office/drawing/2014/main" id="{44FD283F-A76B-4156-92C0-060B383F390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83" name="Text Box 31">
          <a:extLst>
            <a:ext uri="{FF2B5EF4-FFF2-40B4-BE49-F238E27FC236}">
              <a16:creationId xmlns:a16="http://schemas.microsoft.com/office/drawing/2014/main" id="{BA6DD794-A9AD-4920-85DC-FDD822B23C27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84" name="Text Box 32">
          <a:extLst>
            <a:ext uri="{FF2B5EF4-FFF2-40B4-BE49-F238E27FC236}">
              <a16:creationId xmlns:a16="http://schemas.microsoft.com/office/drawing/2014/main" id="{CF2CE0FE-FDF6-44BE-81C2-8D22627876C3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85" name="Text Box 33">
          <a:extLst>
            <a:ext uri="{FF2B5EF4-FFF2-40B4-BE49-F238E27FC236}">
              <a16:creationId xmlns:a16="http://schemas.microsoft.com/office/drawing/2014/main" id="{15670CD4-2570-454B-9BEC-1AA0335C53BB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86" name="Text Box 34">
          <a:extLst>
            <a:ext uri="{FF2B5EF4-FFF2-40B4-BE49-F238E27FC236}">
              <a16:creationId xmlns:a16="http://schemas.microsoft.com/office/drawing/2014/main" id="{0CE6055D-3650-4330-8A9E-C58C70FA93DF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87" name="Text Box 35">
          <a:extLst>
            <a:ext uri="{FF2B5EF4-FFF2-40B4-BE49-F238E27FC236}">
              <a16:creationId xmlns:a16="http://schemas.microsoft.com/office/drawing/2014/main" id="{393E1DD3-DD1C-4B22-9CBF-257B7C19E863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88" name="Text Box 36">
          <a:extLst>
            <a:ext uri="{FF2B5EF4-FFF2-40B4-BE49-F238E27FC236}">
              <a16:creationId xmlns:a16="http://schemas.microsoft.com/office/drawing/2014/main" id="{7A2CCF64-9897-43BB-A6BB-33E19C4A13F0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89" name="Text Box 31">
          <a:extLst>
            <a:ext uri="{FF2B5EF4-FFF2-40B4-BE49-F238E27FC236}">
              <a16:creationId xmlns:a16="http://schemas.microsoft.com/office/drawing/2014/main" id="{83517BCF-57C0-4BDB-93C2-035B3278C5C7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90" name="Text Box 32">
          <a:extLst>
            <a:ext uri="{FF2B5EF4-FFF2-40B4-BE49-F238E27FC236}">
              <a16:creationId xmlns:a16="http://schemas.microsoft.com/office/drawing/2014/main" id="{9CD86B51-7208-4E13-8999-C111D7519350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91" name="Text Box 33">
          <a:extLst>
            <a:ext uri="{FF2B5EF4-FFF2-40B4-BE49-F238E27FC236}">
              <a16:creationId xmlns:a16="http://schemas.microsoft.com/office/drawing/2014/main" id="{FFF3C453-B237-43FD-AD1C-0E67EE89FEA2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92" name="Text Box 34">
          <a:extLst>
            <a:ext uri="{FF2B5EF4-FFF2-40B4-BE49-F238E27FC236}">
              <a16:creationId xmlns:a16="http://schemas.microsoft.com/office/drawing/2014/main" id="{BB192C94-2F38-4701-AFFC-B602726C0BE9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93" name="Text Box 35">
          <a:extLst>
            <a:ext uri="{FF2B5EF4-FFF2-40B4-BE49-F238E27FC236}">
              <a16:creationId xmlns:a16="http://schemas.microsoft.com/office/drawing/2014/main" id="{72150E20-CDD0-4B2C-BA8F-51DDF14E7832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94" name="Text Box 36">
          <a:extLst>
            <a:ext uri="{FF2B5EF4-FFF2-40B4-BE49-F238E27FC236}">
              <a16:creationId xmlns:a16="http://schemas.microsoft.com/office/drawing/2014/main" id="{1CAC9B89-2F25-431C-9A05-59301C68C77C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95" name="Text Box 7">
          <a:extLst>
            <a:ext uri="{FF2B5EF4-FFF2-40B4-BE49-F238E27FC236}">
              <a16:creationId xmlns:a16="http://schemas.microsoft.com/office/drawing/2014/main" id="{C28AA760-5F70-4B66-94B7-A28C03F451FC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96" name="Text Box 8">
          <a:extLst>
            <a:ext uri="{FF2B5EF4-FFF2-40B4-BE49-F238E27FC236}">
              <a16:creationId xmlns:a16="http://schemas.microsoft.com/office/drawing/2014/main" id="{E3C372E5-03D3-4B33-ADC3-3F30F1AFA869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97" name="Text Box 9">
          <a:extLst>
            <a:ext uri="{FF2B5EF4-FFF2-40B4-BE49-F238E27FC236}">
              <a16:creationId xmlns:a16="http://schemas.microsoft.com/office/drawing/2014/main" id="{376D0B6B-ADBD-43FE-8120-E42430EF0FAB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98" name="Text Box 10">
          <a:extLst>
            <a:ext uri="{FF2B5EF4-FFF2-40B4-BE49-F238E27FC236}">
              <a16:creationId xmlns:a16="http://schemas.microsoft.com/office/drawing/2014/main" id="{F144548F-D428-4A42-85DE-FD2F8434573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399" name="Text Box 11">
          <a:extLst>
            <a:ext uri="{FF2B5EF4-FFF2-40B4-BE49-F238E27FC236}">
              <a16:creationId xmlns:a16="http://schemas.microsoft.com/office/drawing/2014/main" id="{7A2168FA-D3CF-487D-B4BD-097E83ECFE96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00" name="Text Box 12">
          <a:extLst>
            <a:ext uri="{FF2B5EF4-FFF2-40B4-BE49-F238E27FC236}">
              <a16:creationId xmlns:a16="http://schemas.microsoft.com/office/drawing/2014/main" id="{5F95CBC8-162B-42BE-85B8-9906150C954F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01" name="Text Box 31">
          <a:extLst>
            <a:ext uri="{FF2B5EF4-FFF2-40B4-BE49-F238E27FC236}">
              <a16:creationId xmlns:a16="http://schemas.microsoft.com/office/drawing/2014/main" id="{62EBB4DE-EE62-4C79-B92B-8CD3059BC9F9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02" name="Text Box 32">
          <a:extLst>
            <a:ext uri="{FF2B5EF4-FFF2-40B4-BE49-F238E27FC236}">
              <a16:creationId xmlns:a16="http://schemas.microsoft.com/office/drawing/2014/main" id="{B4DC3E7C-DB2D-40DB-B0C3-8A4470B3645B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03" name="Text Box 33">
          <a:extLst>
            <a:ext uri="{FF2B5EF4-FFF2-40B4-BE49-F238E27FC236}">
              <a16:creationId xmlns:a16="http://schemas.microsoft.com/office/drawing/2014/main" id="{F1B0263F-D9A2-4343-8E16-04E8C9059401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04" name="Text Box 34">
          <a:extLst>
            <a:ext uri="{FF2B5EF4-FFF2-40B4-BE49-F238E27FC236}">
              <a16:creationId xmlns:a16="http://schemas.microsoft.com/office/drawing/2014/main" id="{58B73E3E-1B48-4FCA-8F6B-9C3FA9782661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05" name="Text Box 35">
          <a:extLst>
            <a:ext uri="{FF2B5EF4-FFF2-40B4-BE49-F238E27FC236}">
              <a16:creationId xmlns:a16="http://schemas.microsoft.com/office/drawing/2014/main" id="{05466FF9-A1F0-41CC-8A28-280C4353C505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06" name="Text Box 36">
          <a:extLst>
            <a:ext uri="{FF2B5EF4-FFF2-40B4-BE49-F238E27FC236}">
              <a16:creationId xmlns:a16="http://schemas.microsoft.com/office/drawing/2014/main" id="{BA50DD1D-5637-4442-8D12-88638AD47C81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07" name="Text Box 31">
          <a:extLst>
            <a:ext uri="{FF2B5EF4-FFF2-40B4-BE49-F238E27FC236}">
              <a16:creationId xmlns:a16="http://schemas.microsoft.com/office/drawing/2014/main" id="{CD1B7F3C-0DF9-4A28-A0AE-6FEC330F9F15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08" name="Text Box 32">
          <a:extLst>
            <a:ext uri="{FF2B5EF4-FFF2-40B4-BE49-F238E27FC236}">
              <a16:creationId xmlns:a16="http://schemas.microsoft.com/office/drawing/2014/main" id="{0B528A7E-539B-4286-8FBC-FBCF75E0CC68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09" name="Text Box 33">
          <a:extLst>
            <a:ext uri="{FF2B5EF4-FFF2-40B4-BE49-F238E27FC236}">
              <a16:creationId xmlns:a16="http://schemas.microsoft.com/office/drawing/2014/main" id="{5E25E998-C4BC-4936-9F76-2FEE6A326285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10" name="Text Box 34">
          <a:extLst>
            <a:ext uri="{FF2B5EF4-FFF2-40B4-BE49-F238E27FC236}">
              <a16:creationId xmlns:a16="http://schemas.microsoft.com/office/drawing/2014/main" id="{A529E24F-846B-46E9-9C8B-FF42B9ACEA9A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11" name="Text Box 35">
          <a:extLst>
            <a:ext uri="{FF2B5EF4-FFF2-40B4-BE49-F238E27FC236}">
              <a16:creationId xmlns:a16="http://schemas.microsoft.com/office/drawing/2014/main" id="{E9E674F5-B538-43FA-83A3-034BC8998075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12" name="Text Box 36">
          <a:extLst>
            <a:ext uri="{FF2B5EF4-FFF2-40B4-BE49-F238E27FC236}">
              <a16:creationId xmlns:a16="http://schemas.microsoft.com/office/drawing/2014/main" id="{A1928952-7B8F-46EA-91C1-45B16FB33279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13" name="Text Box 7">
          <a:extLst>
            <a:ext uri="{FF2B5EF4-FFF2-40B4-BE49-F238E27FC236}">
              <a16:creationId xmlns:a16="http://schemas.microsoft.com/office/drawing/2014/main" id="{4DD1AA21-533F-4202-9B9B-0B208A0DB59E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14" name="Text Box 8">
          <a:extLst>
            <a:ext uri="{FF2B5EF4-FFF2-40B4-BE49-F238E27FC236}">
              <a16:creationId xmlns:a16="http://schemas.microsoft.com/office/drawing/2014/main" id="{9FC52458-971E-4CD9-80F6-E0BDF0BE1800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15" name="Text Box 9">
          <a:extLst>
            <a:ext uri="{FF2B5EF4-FFF2-40B4-BE49-F238E27FC236}">
              <a16:creationId xmlns:a16="http://schemas.microsoft.com/office/drawing/2014/main" id="{9B5BC687-8E95-42B7-9293-32A5945B196A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16" name="Text Box 10">
          <a:extLst>
            <a:ext uri="{FF2B5EF4-FFF2-40B4-BE49-F238E27FC236}">
              <a16:creationId xmlns:a16="http://schemas.microsoft.com/office/drawing/2014/main" id="{A80053DF-95C3-43B7-B61C-F4E2CA16D79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17" name="Text Box 11">
          <a:extLst>
            <a:ext uri="{FF2B5EF4-FFF2-40B4-BE49-F238E27FC236}">
              <a16:creationId xmlns:a16="http://schemas.microsoft.com/office/drawing/2014/main" id="{C7B640EC-2439-4EA8-8EBA-0EE881EF7B3C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18" name="Text Box 12">
          <a:extLst>
            <a:ext uri="{FF2B5EF4-FFF2-40B4-BE49-F238E27FC236}">
              <a16:creationId xmlns:a16="http://schemas.microsoft.com/office/drawing/2014/main" id="{07270EAC-1EAD-4D56-82F4-6DFA84324E22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19" name="Text Box 31">
          <a:extLst>
            <a:ext uri="{FF2B5EF4-FFF2-40B4-BE49-F238E27FC236}">
              <a16:creationId xmlns:a16="http://schemas.microsoft.com/office/drawing/2014/main" id="{0A7315B5-6D40-4352-B25B-6153F8CFD2D9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20" name="Text Box 32">
          <a:extLst>
            <a:ext uri="{FF2B5EF4-FFF2-40B4-BE49-F238E27FC236}">
              <a16:creationId xmlns:a16="http://schemas.microsoft.com/office/drawing/2014/main" id="{D08460FA-E8D2-4704-844B-7E6E2823AB00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21" name="Text Box 33">
          <a:extLst>
            <a:ext uri="{FF2B5EF4-FFF2-40B4-BE49-F238E27FC236}">
              <a16:creationId xmlns:a16="http://schemas.microsoft.com/office/drawing/2014/main" id="{54C2A27D-4231-43BA-8B3A-C4E436FB20F2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22" name="Text Box 34">
          <a:extLst>
            <a:ext uri="{FF2B5EF4-FFF2-40B4-BE49-F238E27FC236}">
              <a16:creationId xmlns:a16="http://schemas.microsoft.com/office/drawing/2014/main" id="{844FB466-84E3-4748-A8FD-136E14AD752E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23" name="Text Box 35">
          <a:extLst>
            <a:ext uri="{FF2B5EF4-FFF2-40B4-BE49-F238E27FC236}">
              <a16:creationId xmlns:a16="http://schemas.microsoft.com/office/drawing/2014/main" id="{E8AE2B56-9B05-45D1-8CA5-E86F3D1C0D65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24" name="Text Box 36">
          <a:extLst>
            <a:ext uri="{FF2B5EF4-FFF2-40B4-BE49-F238E27FC236}">
              <a16:creationId xmlns:a16="http://schemas.microsoft.com/office/drawing/2014/main" id="{4EB4F558-CBF8-4DE6-A4E7-2A1DD7E43E1C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25" name="Text Box 31">
          <a:extLst>
            <a:ext uri="{FF2B5EF4-FFF2-40B4-BE49-F238E27FC236}">
              <a16:creationId xmlns:a16="http://schemas.microsoft.com/office/drawing/2014/main" id="{7A73A96C-25AC-4E3E-BFE2-938AC18AB600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26" name="Text Box 32">
          <a:extLst>
            <a:ext uri="{FF2B5EF4-FFF2-40B4-BE49-F238E27FC236}">
              <a16:creationId xmlns:a16="http://schemas.microsoft.com/office/drawing/2014/main" id="{9074C8C2-D6E8-4C29-82EF-759B7FE4C800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27" name="Text Box 33">
          <a:extLst>
            <a:ext uri="{FF2B5EF4-FFF2-40B4-BE49-F238E27FC236}">
              <a16:creationId xmlns:a16="http://schemas.microsoft.com/office/drawing/2014/main" id="{68B9EA22-F9E1-455C-BB30-5EB8B8B636F8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28" name="Text Box 34">
          <a:extLst>
            <a:ext uri="{FF2B5EF4-FFF2-40B4-BE49-F238E27FC236}">
              <a16:creationId xmlns:a16="http://schemas.microsoft.com/office/drawing/2014/main" id="{0FEECF45-D9EE-432C-99B7-1C5FA9400DCD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29" name="Text Box 35">
          <a:extLst>
            <a:ext uri="{FF2B5EF4-FFF2-40B4-BE49-F238E27FC236}">
              <a16:creationId xmlns:a16="http://schemas.microsoft.com/office/drawing/2014/main" id="{AC5768EB-C018-4C0D-8885-0070DAA788EE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30" name="Text Box 36">
          <a:extLst>
            <a:ext uri="{FF2B5EF4-FFF2-40B4-BE49-F238E27FC236}">
              <a16:creationId xmlns:a16="http://schemas.microsoft.com/office/drawing/2014/main" id="{65F21D51-436C-416F-8DD1-60A2F07A3407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31" name="Text Box 7">
          <a:extLst>
            <a:ext uri="{FF2B5EF4-FFF2-40B4-BE49-F238E27FC236}">
              <a16:creationId xmlns:a16="http://schemas.microsoft.com/office/drawing/2014/main" id="{87628F11-6296-49B5-A957-F783F7680CB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32" name="Text Box 8">
          <a:extLst>
            <a:ext uri="{FF2B5EF4-FFF2-40B4-BE49-F238E27FC236}">
              <a16:creationId xmlns:a16="http://schemas.microsoft.com/office/drawing/2014/main" id="{4D459ACB-E54C-446A-86EE-938FBF1982E0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33" name="Text Box 9">
          <a:extLst>
            <a:ext uri="{FF2B5EF4-FFF2-40B4-BE49-F238E27FC236}">
              <a16:creationId xmlns:a16="http://schemas.microsoft.com/office/drawing/2014/main" id="{377BE767-5108-41CD-B868-76307F24CD3B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34" name="Text Box 10">
          <a:extLst>
            <a:ext uri="{FF2B5EF4-FFF2-40B4-BE49-F238E27FC236}">
              <a16:creationId xmlns:a16="http://schemas.microsoft.com/office/drawing/2014/main" id="{F72A4408-CDD5-49B5-9025-59104DC6D97A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35" name="Text Box 11">
          <a:extLst>
            <a:ext uri="{FF2B5EF4-FFF2-40B4-BE49-F238E27FC236}">
              <a16:creationId xmlns:a16="http://schemas.microsoft.com/office/drawing/2014/main" id="{0B80B892-8832-4B91-A293-D61C70329E2F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36" name="Text Box 12">
          <a:extLst>
            <a:ext uri="{FF2B5EF4-FFF2-40B4-BE49-F238E27FC236}">
              <a16:creationId xmlns:a16="http://schemas.microsoft.com/office/drawing/2014/main" id="{9564AA45-8488-4A85-8E26-F59382809AB5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37" name="Text Box 31">
          <a:extLst>
            <a:ext uri="{FF2B5EF4-FFF2-40B4-BE49-F238E27FC236}">
              <a16:creationId xmlns:a16="http://schemas.microsoft.com/office/drawing/2014/main" id="{A448BC51-D0CF-4DFE-9768-BF57B08760B3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38" name="Text Box 32">
          <a:extLst>
            <a:ext uri="{FF2B5EF4-FFF2-40B4-BE49-F238E27FC236}">
              <a16:creationId xmlns:a16="http://schemas.microsoft.com/office/drawing/2014/main" id="{2420B67F-DE81-43EB-9088-C1F9573450A6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39" name="Text Box 33">
          <a:extLst>
            <a:ext uri="{FF2B5EF4-FFF2-40B4-BE49-F238E27FC236}">
              <a16:creationId xmlns:a16="http://schemas.microsoft.com/office/drawing/2014/main" id="{56D0F6D3-FB61-4790-B2D1-774209A8CFCA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40" name="Text Box 34">
          <a:extLst>
            <a:ext uri="{FF2B5EF4-FFF2-40B4-BE49-F238E27FC236}">
              <a16:creationId xmlns:a16="http://schemas.microsoft.com/office/drawing/2014/main" id="{53386FCB-EDE9-4842-9AFC-491A9AEED505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41" name="Text Box 35">
          <a:extLst>
            <a:ext uri="{FF2B5EF4-FFF2-40B4-BE49-F238E27FC236}">
              <a16:creationId xmlns:a16="http://schemas.microsoft.com/office/drawing/2014/main" id="{6943B0CA-1684-4B8D-A92D-F0F359CA6B52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42" name="Text Box 36">
          <a:extLst>
            <a:ext uri="{FF2B5EF4-FFF2-40B4-BE49-F238E27FC236}">
              <a16:creationId xmlns:a16="http://schemas.microsoft.com/office/drawing/2014/main" id="{A4D4E4D8-B778-4386-9366-5A166553623E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43" name="Text Box 31">
          <a:extLst>
            <a:ext uri="{FF2B5EF4-FFF2-40B4-BE49-F238E27FC236}">
              <a16:creationId xmlns:a16="http://schemas.microsoft.com/office/drawing/2014/main" id="{E07B6ACD-D583-4DFB-9784-7FEF2CD3C620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44" name="Text Box 32">
          <a:extLst>
            <a:ext uri="{FF2B5EF4-FFF2-40B4-BE49-F238E27FC236}">
              <a16:creationId xmlns:a16="http://schemas.microsoft.com/office/drawing/2014/main" id="{B6E62112-B69E-4D9B-A3D1-AD81B6D9AF89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45" name="Text Box 33">
          <a:extLst>
            <a:ext uri="{FF2B5EF4-FFF2-40B4-BE49-F238E27FC236}">
              <a16:creationId xmlns:a16="http://schemas.microsoft.com/office/drawing/2014/main" id="{FB7AFEFA-AAEA-498A-A5EF-9E8D7A9A5243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46" name="Text Box 34">
          <a:extLst>
            <a:ext uri="{FF2B5EF4-FFF2-40B4-BE49-F238E27FC236}">
              <a16:creationId xmlns:a16="http://schemas.microsoft.com/office/drawing/2014/main" id="{22FAF24E-1512-45AD-BA5C-D04556D0AAB9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47" name="Text Box 35">
          <a:extLst>
            <a:ext uri="{FF2B5EF4-FFF2-40B4-BE49-F238E27FC236}">
              <a16:creationId xmlns:a16="http://schemas.microsoft.com/office/drawing/2014/main" id="{DFC223B3-F23D-49BF-BB5E-F876FCDD1493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48" name="Text Box 36">
          <a:extLst>
            <a:ext uri="{FF2B5EF4-FFF2-40B4-BE49-F238E27FC236}">
              <a16:creationId xmlns:a16="http://schemas.microsoft.com/office/drawing/2014/main" id="{2C3E35B1-19F0-4757-BD38-B2F06FFC08BF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49" name="Text Box 8">
          <a:extLst>
            <a:ext uri="{FF2B5EF4-FFF2-40B4-BE49-F238E27FC236}">
              <a16:creationId xmlns:a16="http://schemas.microsoft.com/office/drawing/2014/main" id="{28E70F5E-7116-4C46-A58C-56C4B62BA06D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50" name="Text Box 9">
          <a:extLst>
            <a:ext uri="{FF2B5EF4-FFF2-40B4-BE49-F238E27FC236}">
              <a16:creationId xmlns:a16="http://schemas.microsoft.com/office/drawing/2014/main" id="{4E8E463D-609C-4771-88A5-AFEB2951358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51" name="Text Box 10">
          <a:extLst>
            <a:ext uri="{FF2B5EF4-FFF2-40B4-BE49-F238E27FC236}">
              <a16:creationId xmlns:a16="http://schemas.microsoft.com/office/drawing/2014/main" id="{8BD05C65-10AC-4B3E-B5D3-37D5C37C42FF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52" name="Text Box 11">
          <a:extLst>
            <a:ext uri="{FF2B5EF4-FFF2-40B4-BE49-F238E27FC236}">
              <a16:creationId xmlns:a16="http://schemas.microsoft.com/office/drawing/2014/main" id="{C28512BA-AB45-4BA3-ADBB-0EA2E13EF2DC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53" name="Text Box 12">
          <a:extLst>
            <a:ext uri="{FF2B5EF4-FFF2-40B4-BE49-F238E27FC236}">
              <a16:creationId xmlns:a16="http://schemas.microsoft.com/office/drawing/2014/main" id="{B892E82E-E740-41C3-84EC-D198C48CFCD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54" name="Text Box 31">
          <a:extLst>
            <a:ext uri="{FF2B5EF4-FFF2-40B4-BE49-F238E27FC236}">
              <a16:creationId xmlns:a16="http://schemas.microsoft.com/office/drawing/2014/main" id="{D5C59CB1-254F-4550-97CF-B252107E4ABE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55" name="Text Box 32">
          <a:extLst>
            <a:ext uri="{FF2B5EF4-FFF2-40B4-BE49-F238E27FC236}">
              <a16:creationId xmlns:a16="http://schemas.microsoft.com/office/drawing/2014/main" id="{B391B0FF-FECC-4DE7-BFAB-EC425652C26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56" name="Text Box 33">
          <a:extLst>
            <a:ext uri="{FF2B5EF4-FFF2-40B4-BE49-F238E27FC236}">
              <a16:creationId xmlns:a16="http://schemas.microsoft.com/office/drawing/2014/main" id="{748289F2-BA7E-496F-9D5D-FFB9B3E13E09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57" name="Text Box 34">
          <a:extLst>
            <a:ext uri="{FF2B5EF4-FFF2-40B4-BE49-F238E27FC236}">
              <a16:creationId xmlns:a16="http://schemas.microsoft.com/office/drawing/2014/main" id="{576E0C04-FE7E-4B17-8FF0-F1713200931F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58" name="Text Box 35">
          <a:extLst>
            <a:ext uri="{FF2B5EF4-FFF2-40B4-BE49-F238E27FC236}">
              <a16:creationId xmlns:a16="http://schemas.microsoft.com/office/drawing/2014/main" id="{1D79326A-18B7-41C7-8E01-F8D0E16993F0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59" name="Text Box 36">
          <a:extLst>
            <a:ext uri="{FF2B5EF4-FFF2-40B4-BE49-F238E27FC236}">
              <a16:creationId xmlns:a16="http://schemas.microsoft.com/office/drawing/2014/main" id="{83575F43-ADFA-49C2-A801-9C9DD6B4F77B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60" name="Text Box 31">
          <a:extLst>
            <a:ext uri="{FF2B5EF4-FFF2-40B4-BE49-F238E27FC236}">
              <a16:creationId xmlns:a16="http://schemas.microsoft.com/office/drawing/2014/main" id="{7949D59A-F887-4077-8BEF-2AEEAFF57598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61" name="Text Box 32">
          <a:extLst>
            <a:ext uri="{FF2B5EF4-FFF2-40B4-BE49-F238E27FC236}">
              <a16:creationId xmlns:a16="http://schemas.microsoft.com/office/drawing/2014/main" id="{ECE26F4A-4AF2-438D-8F61-178086E0C891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62" name="Text Box 33">
          <a:extLst>
            <a:ext uri="{FF2B5EF4-FFF2-40B4-BE49-F238E27FC236}">
              <a16:creationId xmlns:a16="http://schemas.microsoft.com/office/drawing/2014/main" id="{7074D02B-8456-4BB6-9F3D-CD58CCA84F0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63" name="Text Box 34">
          <a:extLst>
            <a:ext uri="{FF2B5EF4-FFF2-40B4-BE49-F238E27FC236}">
              <a16:creationId xmlns:a16="http://schemas.microsoft.com/office/drawing/2014/main" id="{6D977B1C-ADF0-4684-B6AC-39A1D01B718C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64" name="Text Box 35">
          <a:extLst>
            <a:ext uri="{FF2B5EF4-FFF2-40B4-BE49-F238E27FC236}">
              <a16:creationId xmlns:a16="http://schemas.microsoft.com/office/drawing/2014/main" id="{4FD8B6D3-D7AC-49F2-8F41-DA5ED1476FF2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65" name="Text Box 36">
          <a:extLst>
            <a:ext uri="{FF2B5EF4-FFF2-40B4-BE49-F238E27FC236}">
              <a16:creationId xmlns:a16="http://schemas.microsoft.com/office/drawing/2014/main" id="{A74CBAC7-F39A-42D6-85B4-9B36E749DC5C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66" name="Text Box 7">
          <a:extLst>
            <a:ext uri="{FF2B5EF4-FFF2-40B4-BE49-F238E27FC236}">
              <a16:creationId xmlns:a16="http://schemas.microsoft.com/office/drawing/2014/main" id="{7F072C60-CA1A-4841-8EF7-7A45D2C5D410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67" name="Text Box 8">
          <a:extLst>
            <a:ext uri="{FF2B5EF4-FFF2-40B4-BE49-F238E27FC236}">
              <a16:creationId xmlns:a16="http://schemas.microsoft.com/office/drawing/2014/main" id="{4E0F1817-5AA4-458F-A1FA-7953B187A8DD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68" name="Text Box 9">
          <a:extLst>
            <a:ext uri="{FF2B5EF4-FFF2-40B4-BE49-F238E27FC236}">
              <a16:creationId xmlns:a16="http://schemas.microsoft.com/office/drawing/2014/main" id="{508EDC8D-F8F3-4488-90AE-F993818CE985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69" name="Text Box 10">
          <a:extLst>
            <a:ext uri="{FF2B5EF4-FFF2-40B4-BE49-F238E27FC236}">
              <a16:creationId xmlns:a16="http://schemas.microsoft.com/office/drawing/2014/main" id="{B7855F3A-4809-4A90-9518-1518A1AD0DB9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70" name="Text Box 11">
          <a:extLst>
            <a:ext uri="{FF2B5EF4-FFF2-40B4-BE49-F238E27FC236}">
              <a16:creationId xmlns:a16="http://schemas.microsoft.com/office/drawing/2014/main" id="{7716E921-9D2C-4B05-9A66-BF806FF71181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71" name="Text Box 12">
          <a:extLst>
            <a:ext uri="{FF2B5EF4-FFF2-40B4-BE49-F238E27FC236}">
              <a16:creationId xmlns:a16="http://schemas.microsoft.com/office/drawing/2014/main" id="{71F85B53-D59B-4DAA-B140-5C9C0FD567FE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72" name="Text Box 31">
          <a:extLst>
            <a:ext uri="{FF2B5EF4-FFF2-40B4-BE49-F238E27FC236}">
              <a16:creationId xmlns:a16="http://schemas.microsoft.com/office/drawing/2014/main" id="{08F304A6-34BC-40AD-9971-C888CE78A987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73" name="Text Box 32">
          <a:extLst>
            <a:ext uri="{FF2B5EF4-FFF2-40B4-BE49-F238E27FC236}">
              <a16:creationId xmlns:a16="http://schemas.microsoft.com/office/drawing/2014/main" id="{6AB46166-A709-4B40-8CCD-5BD31422AF82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74" name="Text Box 33">
          <a:extLst>
            <a:ext uri="{FF2B5EF4-FFF2-40B4-BE49-F238E27FC236}">
              <a16:creationId xmlns:a16="http://schemas.microsoft.com/office/drawing/2014/main" id="{989BB6D8-61B0-48A1-B268-CF0758FE08F6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75" name="Text Box 34">
          <a:extLst>
            <a:ext uri="{FF2B5EF4-FFF2-40B4-BE49-F238E27FC236}">
              <a16:creationId xmlns:a16="http://schemas.microsoft.com/office/drawing/2014/main" id="{59D56D72-9417-46FE-AF07-BCD1BEE663A0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76" name="Text Box 35">
          <a:extLst>
            <a:ext uri="{FF2B5EF4-FFF2-40B4-BE49-F238E27FC236}">
              <a16:creationId xmlns:a16="http://schemas.microsoft.com/office/drawing/2014/main" id="{65C464FB-1D94-437C-B0E2-B29E6E2FA8D0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77" name="Text Box 36">
          <a:extLst>
            <a:ext uri="{FF2B5EF4-FFF2-40B4-BE49-F238E27FC236}">
              <a16:creationId xmlns:a16="http://schemas.microsoft.com/office/drawing/2014/main" id="{1F105CF3-F986-47B6-AEC1-589C411E4C2A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78" name="Text Box 31">
          <a:extLst>
            <a:ext uri="{FF2B5EF4-FFF2-40B4-BE49-F238E27FC236}">
              <a16:creationId xmlns:a16="http://schemas.microsoft.com/office/drawing/2014/main" id="{D50C092F-B27F-439F-98DD-4E8BEB7D8770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79" name="Text Box 32">
          <a:extLst>
            <a:ext uri="{FF2B5EF4-FFF2-40B4-BE49-F238E27FC236}">
              <a16:creationId xmlns:a16="http://schemas.microsoft.com/office/drawing/2014/main" id="{235502FC-5BC1-44A3-B4F0-E5F1E70C0998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80" name="Text Box 33">
          <a:extLst>
            <a:ext uri="{FF2B5EF4-FFF2-40B4-BE49-F238E27FC236}">
              <a16:creationId xmlns:a16="http://schemas.microsoft.com/office/drawing/2014/main" id="{7B4FDD19-DD0F-4070-B79A-C9DBB6611BBC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81" name="Text Box 34">
          <a:extLst>
            <a:ext uri="{FF2B5EF4-FFF2-40B4-BE49-F238E27FC236}">
              <a16:creationId xmlns:a16="http://schemas.microsoft.com/office/drawing/2014/main" id="{272E20CE-E412-455C-A5C8-589876235E10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82" name="Text Box 35">
          <a:extLst>
            <a:ext uri="{FF2B5EF4-FFF2-40B4-BE49-F238E27FC236}">
              <a16:creationId xmlns:a16="http://schemas.microsoft.com/office/drawing/2014/main" id="{F9AF2AAC-86D4-49C7-801C-5537FD7DFA5A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83" name="Text Box 36">
          <a:extLst>
            <a:ext uri="{FF2B5EF4-FFF2-40B4-BE49-F238E27FC236}">
              <a16:creationId xmlns:a16="http://schemas.microsoft.com/office/drawing/2014/main" id="{C139C7F4-8791-4AB6-BE14-8C7BBEFDB513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84" name="Text Box 7">
          <a:extLst>
            <a:ext uri="{FF2B5EF4-FFF2-40B4-BE49-F238E27FC236}">
              <a16:creationId xmlns:a16="http://schemas.microsoft.com/office/drawing/2014/main" id="{EE28C2B9-8742-461C-BF76-11320C838F8F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85" name="Text Box 8">
          <a:extLst>
            <a:ext uri="{FF2B5EF4-FFF2-40B4-BE49-F238E27FC236}">
              <a16:creationId xmlns:a16="http://schemas.microsoft.com/office/drawing/2014/main" id="{427E4D55-4455-4E1C-B66C-BF66703F2CB7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86" name="Text Box 9">
          <a:extLst>
            <a:ext uri="{FF2B5EF4-FFF2-40B4-BE49-F238E27FC236}">
              <a16:creationId xmlns:a16="http://schemas.microsoft.com/office/drawing/2014/main" id="{653B7CDA-CC5C-4842-A56E-5A7BBB348682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87" name="Text Box 10">
          <a:extLst>
            <a:ext uri="{FF2B5EF4-FFF2-40B4-BE49-F238E27FC236}">
              <a16:creationId xmlns:a16="http://schemas.microsoft.com/office/drawing/2014/main" id="{AF0C8FD1-D2AE-4EDD-A839-49F4EEF25FFF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88" name="Text Box 11">
          <a:extLst>
            <a:ext uri="{FF2B5EF4-FFF2-40B4-BE49-F238E27FC236}">
              <a16:creationId xmlns:a16="http://schemas.microsoft.com/office/drawing/2014/main" id="{FB3766C7-3DE4-4EAE-BCB9-E4E5F00E07EB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89" name="Text Box 12">
          <a:extLst>
            <a:ext uri="{FF2B5EF4-FFF2-40B4-BE49-F238E27FC236}">
              <a16:creationId xmlns:a16="http://schemas.microsoft.com/office/drawing/2014/main" id="{6730066D-FAE3-4F58-A33F-DC1391A0986A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90" name="Text Box 31">
          <a:extLst>
            <a:ext uri="{FF2B5EF4-FFF2-40B4-BE49-F238E27FC236}">
              <a16:creationId xmlns:a16="http://schemas.microsoft.com/office/drawing/2014/main" id="{A4FA968A-9754-4401-A94B-61EAD593DF49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91" name="Text Box 32">
          <a:extLst>
            <a:ext uri="{FF2B5EF4-FFF2-40B4-BE49-F238E27FC236}">
              <a16:creationId xmlns:a16="http://schemas.microsoft.com/office/drawing/2014/main" id="{67B981B3-633C-4769-B6E9-7782950A6F9D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92" name="Text Box 33">
          <a:extLst>
            <a:ext uri="{FF2B5EF4-FFF2-40B4-BE49-F238E27FC236}">
              <a16:creationId xmlns:a16="http://schemas.microsoft.com/office/drawing/2014/main" id="{40293B0E-EB68-43FF-9587-4797EBD7EBCC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93" name="Text Box 34">
          <a:extLst>
            <a:ext uri="{FF2B5EF4-FFF2-40B4-BE49-F238E27FC236}">
              <a16:creationId xmlns:a16="http://schemas.microsoft.com/office/drawing/2014/main" id="{730D0313-B2EF-491E-BE88-1CF880C0CDB0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94" name="Text Box 35">
          <a:extLst>
            <a:ext uri="{FF2B5EF4-FFF2-40B4-BE49-F238E27FC236}">
              <a16:creationId xmlns:a16="http://schemas.microsoft.com/office/drawing/2014/main" id="{A56B3BF3-3853-4BC4-B419-35F64D772492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95" name="Text Box 36">
          <a:extLst>
            <a:ext uri="{FF2B5EF4-FFF2-40B4-BE49-F238E27FC236}">
              <a16:creationId xmlns:a16="http://schemas.microsoft.com/office/drawing/2014/main" id="{257674E7-0C04-4FC9-B132-B6FD699879F7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96" name="Text Box 31">
          <a:extLst>
            <a:ext uri="{FF2B5EF4-FFF2-40B4-BE49-F238E27FC236}">
              <a16:creationId xmlns:a16="http://schemas.microsoft.com/office/drawing/2014/main" id="{3C61E9DE-C1DC-4207-B95F-A8CF18FD0F36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97" name="Text Box 32">
          <a:extLst>
            <a:ext uri="{FF2B5EF4-FFF2-40B4-BE49-F238E27FC236}">
              <a16:creationId xmlns:a16="http://schemas.microsoft.com/office/drawing/2014/main" id="{E2842A80-8C7C-44FE-8CC4-2B4EAC296A9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98" name="Text Box 33">
          <a:extLst>
            <a:ext uri="{FF2B5EF4-FFF2-40B4-BE49-F238E27FC236}">
              <a16:creationId xmlns:a16="http://schemas.microsoft.com/office/drawing/2014/main" id="{78E105B1-7DF4-4FC1-BD8B-44376D43F9F1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499" name="Text Box 34">
          <a:extLst>
            <a:ext uri="{FF2B5EF4-FFF2-40B4-BE49-F238E27FC236}">
              <a16:creationId xmlns:a16="http://schemas.microsoft.com/office/drawing/2014/main" id="{99B41A24-0866-48D1-95C0-243EC4B8906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500" name="Text Box 35">
          <a:extLst>
            <a:ext uri="{FF2B5EF4-FFF2-40B4-BE49-F238E27FC236}">
              <a16:creationId xmlns:a16="http://schemas.microsoft.com/office/drawing/2014/main" id="{70407BC0-BA41-4B2E-86DF-430FBA14039C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76200</xdr:colOff>
      <xdr:row>416</xdr:row>
      <xdr:rowOff>26670</xdr:rowOff>
    </xdr:to>
    <xdr:sp macro="" textlink="">
      <xdr:nvSpPr>
        <xdr:cNvPr id="501" name="Text Box 36">
          <a:extLst>
            <a:ext uri="{FF2B5EF4-FFF2-40B4-BE49-F238E27FC236}">
              <a16:creationId xmlns:a16="http://schemas.microsoft.com/office/drawing/2014/main" id="{E377E12B-C418-4802-AD14-D807315860C4}"/>
            </a:ext>
          </a:extLst>
        </xdr:cNvPr>
        <xdr:cNvSpPr>
          <a:spLocks noChangeArrowheads="1"/>
        </xdr:cNvSpPr>
      </xdr:nvSpPr>
      <xdr:spPr bwMode="auto">
        <a:xfrm>
          <a:off x="4895850" y="164087175"/>
          <a:ext cx="7620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47"/>
  <sheetViews>
    <sheetView tabSelected="1" zoomScaleNormal="100" workbookViewId="0">
      <selection activeCell="V246" sqref="V246"/>
    </sheetView>
  </sheetViews>
  <sheetFormatPr defaultRowHeight="15" x14ac:dyDescent="0.25"/>
  <cols>
    <col min="1" max="1" width="4.5703125" customWidth="1"/>
    <col min="2" max="2" width="26" customWidth="1"/>
    <col min="3" max="3" width="11.85546875" customWidth="1"/>
    <col min="4" max="4" width="12.5703125" customWidth="1"/>
    <col min="7" max="7" width="12.7109375" customWidth="1"/>
    <col min="8" max="8" width="6.7109375" customWidth="1"/>
    <col min="9" max="9" width="12.85546875" customWidth="1"/>
    <col min="10" max="10" width="12.5703125" customWidth="1"/>
    <col min="11" max="11" width="14.5703125" customWidth="1"/>
  </cols>
  <sheetData>
    <row r="2" spans="1:12" ht="15.75" thickBot="1" x14ac:dyDescent="0.3">
      <c r="A2" s="1" t="s">
        <v>0</v>
      </c>
    </row>
    <row r="3" spans="1:12" ht="45.75" thickBot="1" x14ac:dyDescent="0.3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5" t="s">
        <v>6</v>
      </c>
      <c r="G3" s="6" t="s">
        <v>7</v>
      </c>
      <c r="H3" s="5" t="s">
        <v>8</v>
      </c>
      <c r="I3" s="6" t="s">
        <v>9</v>
      </c>
      <c r="J3" s="6" t="s">
        <v>10</v>
      </c>
      <c r="K3" s="6" t="s">
        <v>11</v>
      </c>
      <c r="L3" s="7" t="s">
        <v>12</v>
      </c>
    </row>
    <row r="4" spans="1:12" ht="56.25" x14ac:dyDescent="0.25">
      <c r="A4" s="394">
        <v>1</v>
      </c>
      <c r="B4" s="395" t="s">
        <v>13</v>
      </c>
      <c r="C4" s="396"/>
      <c r="D4" s="269"/>
      <c r="E4" s="269" t="s">
        <v>14</v>
      </c>
      <c r="F4" s="269">
        <v>20</v>
      </c>
      <c r="G4" s="397"/>
      <c r="H4" s="398"/>
      <c r="I4" s="399">
        <f>G4*H4+G4</f>
        <v>0</v>
      </c>
      <c r="J4" s="399">
        <f>G4*F4</f>
        <v>0</v>
      </c>
      <c r="K4" s="399">
        <f>J4*H4+J4</f>
        <v>0</v>
      </c>
      <c r="L4" s="400"/>
    </row>
    <row r="5" spans="1:12" ht="22.5" x14ac:dyDescent="0.25">
      <c r="A5" s="401">
        <v>2</v>
      </c>
      <c r="B5" s="16" t="s">
        <v>15</v>
      </c>
      <c r="C5" s="17"/>
      <c r="D5" s="18"/>
      <c r="E5" s="19" t="s">
        <v>14</v>
      </c>
      <c r="F5" s="20">
        <v>25</v>
      </c>
      <c r="G5" s="21"/>
      <c r="H5" s="22"/>
      <c r="I5" s="14">
        <f t="shared" ref="I5:I57" si="0">G5*H5+G5</f>
        <v>0</v>
      </c>
      <c r="J5" s="14">
        <f t="shared" ref="J5:J57" si="1">G5*F5</f>
        <v>0</v>
      </c>
      <c r="K5" s="14">
        <f t="shared" ref="K5:K57" si="2">J5*H5+J5</f>
        <v>0</v>
      </c>
      <c r="L5" s="402"/>
    </row>
    <row r="6" spans="1:12" ht="22.5" x14ac:dyDescent="0.25">
      <c r="A6" s="403">
        <v>3</v>
      </c>
      <c r="B6" s="24" t="s">
        <v>16</v>
      </c>
      <c r="C6" s="25"/>
      <c r="D6" s="25"/>
      <c r="E6" s="26" t="s">
        <v>17</v>
      </c>
      <c r="F6" s="27">
        <v>350000</v>
      </c>
      <c r="G6" s="28"/>
      <c r="H6" s="29"/>
      <c r="I6" s="14">
        <f t="shared" si="0"/>
        <v>0</v>
      </c>
      <c r="J6" s="14">
        <f t="shared" si="1"/>
        <v>0</v>
      </c>
      <c r="K6" s="14">
        <f t="shared" si="2"/>
        <v>0</v>
      </c>
      <c r="L6" s="404"/>
    </row>
    <row r="7" spans="1:12" x14ac:dyDescent="0.25">
      <c r="A7" s="405">
        <v>4</v>
      </c>
      <c r="B7" s="30" t="s">
        <v>18</v>
      </c>
      <c r="C7" s="31"/>
      <c r="D7" s="31"/>
      <c r="E7" s="23" t="s">
        <v>14</v>
      </c>
      <c r="F7" s="32">
        <v>3000</v>
      </c>
      <c r="G7" s="28"/>
      <c r="H7" s="29"/>
      <c r="I7" s="14">
        <f t="shared" si="0"/>
        <v>0</v>
      </c>
      <c r="J7" s="14">
        <f t="shared" si="1"/>
        <v>0</v>
      </c>
      <c r="K7" s="14">
        <f t="shared" si="2"/>
        <v>0</v>
      </c>
      <c r="L7" s="404"/>
    </row>
    <row r="8" spans="1:12" ht="22.5" x14ac:dyDescent="0.25">
      <c r="A8" s="401">
        <v>5</v>
      </c>
      <c r="B8" s="33" t="s">
        <v>19</v>
      </c>
      <c r="C8" s="34"/>
      <c r="D8" s="34"/>
      <c r="E8" s="34" t="s">
        <v>20</v>
      </c>
      <c r="F8" s="34">
        <v>6500</v>
      </c>
      <c r="G8" s="35"/>
      <c r="H8" s="36"/>
      <c r="I8" s="14">
        <f t="shared" si="0"/>
        <v>0</v>
      </c>
      <c r="J8" s="14">
        <f t="shared" si="1"/>
        <v>0</v>
      </c>
      <c r="K8" s="14">
        <f t="shared" si="2"/>
        <v>0</v>
      </c>
      <c r="L8" s="406"/>
    </row>
    <row r="9" spans="1:12" ht="33.75" x14ac:dyDescent="0.25">
      <c r="A9" s="403">
        <v>6</v>
      </c>
      <c r="B9" s="38" t="s">
        <v>21</v>
      </c>
      <c r="C9" s="39"/>
      <c r="D9" s="39"/>
      <c r="E9" s="19" t="s">
        <v>22</v>
      </c>
      <c r="F9" s="40">
        <v>60</v>
      </c>
      <c r="G9" s="41"/>
      <c r="H9" s="22"/>
      <c r="I9" s="14">
        <f t="shared" si="0"/>
        <v>0</v>
      </c>
      <c r="J9" s="14">
        <f t="shared" si="1"/>
        <v>0</v>
      </c>
      <c r="K9" s="14">
        <f t="shared" si="2"/>
        <v>0</v>
      </c>
      <c r="L9" s="407"/>
    </row>
    <row r="10" spans="1:12" ht="22.5" x14ac:dyDescent="0.25">
      <c r="A10" s="405">
        <v>7</v>
      </c>
      <c r="B10" s="43" t="s">
        <v>23</v>
      </c>
      <c r="C10" s="44"/>
      <c r="D10" s="44"/>
      <c r="E10" s="44" t="s">
        <v>14</v>
      </c>
      <c r="F10" s="44">
        <v>100</v>
      </c>
      <c r="G10" s="45"/>
      <c r="H10" s="22"/>
      <c r="I10" s="14">
        <f t="shared" si="0"/>
        <v>0</v>
      </c>
      <c r="J10" s="14">
        <f t="shared" si="1"/>
        <v>0</v>
      </c>
      <c r="K10" s="14">
        <f t="shared" si="2"/>
        <v>0</v>
      </c>
      <c r="L10" s="402"/>
    </row>
    <row r="11" spans="1:12" ht="22.5" x14ac:dyDescent="0.25">
      <c r="A11" s="401">
        <v>8</v>
      </c>
      <c r="B11" s="24" t="s">
        <v>24</v>
      </c>
      <c r="C11" s="31"/>
      <c r="D11" s="25"/>
      <c r="E11" s="26" t="s">
        <v>14</v>
      </c>
      <c r="F11" s="27">
        <v>600</v>
      </c>
      <c r="G11" s="28"/>
      <c r="H11" s="29"/>
      <c r="I11" s="14">
        <f t="shared" si="0"/>
        <v>0</v>
      </c>
      <c r="J11" s="14">
        <f t="shared" si="1"/>
        <v>0</v>
      </c>
      <c r="K11" s="14">
        <f t="shared" si="2"/>
        <v>0</v>
      </c>
      <c r="L11" s="404"/>
    </row>
    <row r="12" spans="1:12" ht="22.5" x14ac:dyDescent="0.25">
      <c r="A12" s="403">
        <v>9</v>
      </c>
      <c r="B12" s="24" t="s">
        <v>25</v>
      </c>
      <c r="C12" s="25"/>
      <c r="D12" s="25"/>
      <c r="E12" s="25" t="s">
        <v>14</v>
      </c>
      <c r="F12" s="25">
        <v>50</v>
      </c>
      <c r="G12" s="28"/>
      <c r="H12" s="29"/>
      <c r="I12" s="14">
        <f t="shared" si="0"/>
        <v>0</v>
      </c>
      <c r="J12" s="14">
        <f t="shared" si="1"/>
        <v>0</v>
      </c>
      <c r="K12" s="14">
        <f t="shared" si="2"/>
        <v>0</v>
      </c>
      <c r="L12" s="406"/>
    </row>
    <row r="13" spans="1:12" ht="22.5" x14ac:dyDescent="0.25">
      <c r="A13" s="405">
        <v>10</v>
      </c>
      <c r="B13" s="24" t="s">
        <v>26</v>
      </c>
      <c r="C13" s="31"/>
      <c r="D13" s="23"/>
      <c r="E13" s="25" t="s">
        <v>14</v>
      </c>
      <c r="F13" s="25">
        <v>3000</v>
      </c>
      <c r="G13" s="28"/>
      <c r="H13" s="46"/>
      <c r="I13" s="14">
        <f t="shared" si="0"/>
        <v>0</v>
      </c>
      <c r="J13" s="14">
        <f t="shared" si="1"/>
        <v>0</v>
      </c>
      <c r="K13" s="14">
        <f t="shared" si="2"/>
        <v>0</v>
      </c>
      <c r="L13" s="404"/>
    </row>
    <row r="14" spans="1:12" ht="22.5" x14ac:dyDescent="0.25">
      <c r="A14" s="401">
        <v>11</v>
      </c>
      <c r="B14" s="24" t="s">
        <v>27</v>
      </c>
      <c r="C14" s="24"/>
      <c r="D14" s="24"/>
      <c r="E14" s="25" t="s">
        <v>14</v>
      </c>
      <c r="F14" s="27">
        <v>100</v>
      </c>
      <c r="G14" s="47"/>
      <c r="H14" s="48"/>
      <c r="I14" s="14">
        <f t="shared" si="0"/>
        <v>0</v>
      </c>
      <c r="J14" s="14">
        <f t="shared" si="1"/>
        <v>0</v>
      </c>
      <c r="K14" s="14">
        <f t="shared" si="2"/>
        <v>0</v>
      </c>
      <c r="L14" s="408"/>
    </row>
    <row r="15" spans="1:12" ht="23.25" x14ac:dyDescent="0.25">
      <c r="A15" s="403">
        <v>12</v>
      </c>
      <c r="B15" s="49" t="s">
        <v>28</v>
      </c>
      <c r="C15" s="25"/>
      <c r="D15" s="25"/>
      <c r="E15" s="26" t="s">
        <v>22</v>
      </c>
      <c r="F15" s="50">
        <v>100</v>
      </c>
      <c r="G15" s="28"/>
      <c r="H15" s="51"/>
      <c r="I15" s="14">
        <f t="shared" si="0"/>
        <v>0</v>
      </c>
      <c r="J15" s="14">
        <f t="shared" si="1"/>
        <v>0</v>
      </c>
      <c r="K15" s="14">
        <f t="shared" si="2"/>
        <v>0</v>
      </c>
      <c r="L15" s="408"/>
    </row>
    <row r="16" spans="1:12" x14ac:dyDescent="0.25">
      <c r="A16" s="405">
        <v>13</v>
      </c>
      <c r="B16" s="52" t="s">
        <v>29</v>
      </c>
      <c r="C16" s="53"/>
      <c r="D16" s="54"/>
      <c r="E16" s="55" t="s">
        <v>14</v>
      </c>
      <c r="F16" s="55">
        <v>100</v>
      </c>
      <c r="G16" s="56"/>
      <c r="H16" s="57"/>
      <c r="I16" s="14">
        <f t="shared" si="0"/>
        <v>0</v>
      </c>
      <c r="J16" s="14">
        <f t="shared" si="1"/>
        <v>0</v>
      </c>
      <c r="K16" s="14">
        <f t="shared" si="2"/>
        <v>0</v>
      </c>
      <c r="L16" s="402"/>
    </row>
    <row r="17" spans="1:12" ht="56.25" x14ac:dyDescent="0.25">
      <c r="A17" s="401">
        <v>14</v>
      </c>
      <c r="B17" s="58" t="s">
        <v>30</v>
      </c>
      <c r="C17" s="25"/>
      <c r="D17" s="59"/>
      <c r="E17" s="25" t="s">
        <v>14</v>
      </c>
      <c r="F17" s="25">
        <v>120</v>
      </c>
      <c r="G17" s="60"/>
      <c r="H17" s="46"/>
      <c r="I17" s="14">
        <f t="shared" si="0"/>
        <v>0</v>
      </c>
      <c r="J17" s="14">
        <f t="shared" si="1"/>
        <v>0</v>
      </c>
      <c r="K17" s="14">
        <f t="shared" si="2"/>
        <v>0</v>
      </c>
      <c r="L17" s="409"/>
    </row>
    <row r="18" spans="1:12" ht="22.5" x14ac:dyDescent="0.25">
      <c r="A18" s="403">
        <v>15</v>
      </c>
      <c r="B18" s="62" t="s">
        <v>31</v>
      </c>
      <c r="C18" s="31"/>
      <c r="D18" s="23"/>
      <c r="E18" s="23" t="s">
        <v>14</v>
      </c>
      <c r="F18" s="32">
        <v>250</v>
      </c>
      <c r="G18" s="28"/>
      <c r="H18" s="29"/>
      <c r="I18" s="14">
        <f t="shared" si="0"/>
        <v>0</v>
      </c>
      <c r="J18" s="14">
        <f t="shared" si="1"/>
        <v>0</v>
      </c>
      <c r="K18" s="14">
        <f t="shared" si="2"/>
        <v>0</v>
      </c>
      <c r="L18" s="410"/>
    </row>
    <row r="19" spans="1:12" ht="33.75" x14ac:dyDescent="0.25">
      <c r="A19" s="405">
        <v>16</v>
      </c>
      <c r="B19" s="63" t="s">
        <v>32</v>
      </c>
      <c r="C19" s="19"/>
      <c r="D19" s="64"/>
      <c r="E19" s="64" t="s">
        <v>14</v>
      </c>
      <c r="F19" s="64">
        <v>1500</v>
      </c>
      <c r="G19" s="65"/>
      <c r="H19" s="66"/>
      <c r="I19" s="14">
        <f t="shared" si="0"/>
        <v>0</v>
      </c>
      <c r="J19" s="14">
        <f t="shared" si="1"/>
        <v>0</v>
      </c>
      <c r="K19" s="14">
        <f t="shared" si="2"/>
        <v>0</v>
      </c>
      <c r="L19" s="411"/>
    </row>
    <row r="20" spans="1:12" ht="33.75" x14ac:dyDescent="0.25">
      <c r="A20" s="401">
        <v>17</v>
      </c>
      <c r="B20" s="68" t="s">
        <v>33</v>
      </c>
      <c r="C20" s="68"/>
      <c r="D20" s="69"/>
      <c r="E20" s="69" t="s">
        <v>14</v>
      </c>
      <c r="F20" s="69">
        <v>700</v>
      </c>
      <c r="G20" s="70"/>
      <c r="H20" s="71"/>
      <c r="I20" s="14">
        <f t="shared" si="0"/>
        <v>0</v>
      </c>
      <c r="J20" s="14">
        <f t="shared" si="1"/>
        <v>0</v>
      </c>
      <c r="K20" s="14">
        <f t="shared" si="2"/>
        <v>0</v>
      </c>
      <c r="L20" s="411"/>
    </row>
    <row r="21" spans="1:12" ht="22.5" x14ac:dyDescent="0.25">
      <c r="A21" s="403">
        <v>18</v>
      </c>
      <c r="B21" s="72" t="s">
        <v>34</v>
      </c>
      <c r="C21" s="73"/>
      <c r="D21" s="54"/>
      <c r="E21" s="55" t="s">
        <v>14</v>
      </c>
      <c r="F21" s="54">
        <v>30</v>
      </c>
      <c r="G21" s="56"/>
      <c r="H21" s="74"/>
      <c r="I21" s="14">
        <f t="shared" si="0"/>
        <v>0</v>
      </c>
      <c r="J21" s="14">
        <f t="shared" si="1"/>
        <v>0</v>
      </c>
      <c r="K21" s="14">
        <f t="shared" si="2"/>
        <v>0</v>
      </c>
      <c r="L21" s="410"/>
    </row>
    <row r="22" spans="1:12" x14ac:dyDescent="0.25">
      <c r="A22" s="405">
        <v>19</v>
      </c>
      <c r="B22" s="63" t="s">
        <v>35</v>
      </c>
      <c r="C22" s="75"/>
      <c r="D22" s="64"/>
      <c r="E22" s="64" t="s">
        <v>20</v>
      </c>
      <c r="F22" s="76">
        <v>1500</v>
      </c>
      <c r="G22" s="77"/>
      <c r="H22" s="78"/>
      <c r="I22" s="14">
        <f t="shared" si="0"/>
        <v>0</v>
      </c>
      <c r="J22" s="14">
        <f t="shared" si="1"/>
        <v>0</v>
      </c>
      <c r="K22" s="14">
        <f t="shared" si="2"/>
        <v>0</v>
      </c>
      <c r="L22" s="410"/>
    </row>
    <row r="23" spans="1:12" ht="34.5" x14ac:dyDescent="0.25">
      <c r="A23" s="412">
        <v>20</v>
      </c>
      <c r="B23" s="79" t="s">
        <v>36</v>
      </c>
      <c r="C23" s="80"/>
      <c r="D23" s="80"/>
      <c r="E23" s="81" t="s">
        <v>22</v>
      </c>
      <c r="F23" s="82">
        <v>300</v>
      </c>
      <c r="G23" s="83"/>
      <c r="H23" s="84"/>
      <c r="I23" s="14">
        <f t="shared" si="0"/>
        <v>0</v>
      </c>
      <c r="J23" s="14">
        <f t="shared" si="1"/>
        <v>0</v>
      </c>
      <c r="K23" s="14">
        <f t="shared" si="2"/>
        <v>0</v>
      </c>
      <c r="L23" s="411"/>
    </row>
    <row r="24" spans="1:12" ht="33.75" x14ac:dyDescent="0.25">
      <c r="A24" s="403">
        <v>21</v>
      </c>
      <c r="B24" s="85" t="s">
        <v>37</v>
      </c>
      <c r="C24" s="86"/>
      <c r="D24" s="86"/>
      <c r="E24" s="86" t="s">
        <v>14</v>
      </c>
      <c r="F24" s="86">
        <v>3</v>
      </c>
      <c r="G24" s="87"/>
      <c r="H24" s="88"/>
      <c r="I24" s="14">
        <f t="shared" si="0"/>
        <v>0</v>
      </c>
      <c r="J24" s="14">
        <f t="shared" si="1"/>
        <v>0</v>
      </c>
      <c r="K24" s="14">
        <f t="shared" si="2"/>
        <v>0</v>
      </c>
      <c r="L24" s="413"/>
    </row>
    <row r="25" spans="1:12" ht="22.5" x14ac:dyDescent="0.25">
      <c r="A25" s="405">
        <v>22</v>
      </c>
      <c r="B25" s="24" t="s">
        <v>38</v>
      </c>
      <c r="C25" s="25"/>
      <c r="D25" s="89"/>
      <c r="E25" s="25" t="s">
        <v>14</v>
      </c>
      <c r="F25" s="25">
        <v>1200</v>
      </c>
      <c r="G25" s="28"/>
      <c r="H25" s="90"/>
      <c r="I25" s="14">
        <f t="shared" si="0"/>
        <v>0</v>
      </c>
      <c r="J25" s="14">
        <f t="shared" si="1"/>
        <v>0</v>
      </c>
      <c r="K25" s="14">
        <f t="shared" si="2"/>
        <v>0</v>
      </c>
      <c r="L25" s="411"/>
    </row>
    <row r="26" spans="1:12" ht="90" x14ac:dyDescent="0.25">
      <c r="A26" s="401">
        <v>23</v>
      </c>
      <c r="B26" s="24" t="s">
        <v>39</v>
      </c>
      <c r="C26" s="25"/>
      <c r="D26" s="25"/>
      <c r="E26" s="26" t="s">
        <v>14</v>
      </c>
      <c r="F26" s="27">
        <v>70000</v>
      </c>
      <c r="G26" s="28"/>
      <c r="H26" s="29"/>
      <c r="I26" s="14">
        <f t="shared" si="0"/>
        <v>0</v>
      </c>
      <c r="J26" s="14">
        <f t="shared" si="1"/>
        <v>0</v>
      </c>
      <c r="K26" s="14">
        <f t="shared" si="2"/>
        <v>0</v>
      </c>
      <c r="L26" s="411"/>
    </row>
    <row r="27" spans="1:12" ht="45" x14ac:dyDescent="0.25">
      <c r="A27" s="403">
        <v>24</v>
      </c>
      <c r="B27" s="38" t="s">
        <v>40</v>
      </c>
      <c r="C27" s="39"/>
      <c r="D27" s="39"/>
      <c r="E27" s="19" t="s">
        <v>17</v>
      </c>
      <c r="F27" s="42">
        <v>60000</v>
      </c>
      <c r="G27" s="91"/>
      <c r="H27" s="22"/>
      <c r="I27" s="14">
        <f t="shared" si="0"/>
        <v>0</v>
      </c>
      <c r="J27" s="14">
        <f t="shared" si="1"/>
        <v>0</v>
      </c>
      <c r="K27" s="14">
        <f t="shared" si="2"/>
        <v>0</v>
      </c>
      <c r="L27" s="411"/>
    </row>
    <row r="28" spans="1:12" ht="22.5" x14ac:dyDescent="0.25">
      <c r="A28" s="403">
        <v>25</v>
      </c>
      <c r="B28" s="62" t="s">
        <v>41</v>
      </c>
      <c r="C28" s="31"/>
      <c r="D28" s="31"/>
      <c r="E28" s="23" t="s">
        <v>14</v>
      </c>
      <c r="F28" s="32">
        <v>600</v>
      </c>
      <c r="G28" s="28"/>
      <c r="H28" s="92"/>
      <c r="I28" s="14">
        <f t="shared" si="0"/>
        <v>0</v>
      </c>
      <c r="J28" s="14">
        <f t="shared" si="1"/>
        <v>0</v>
      </c>
      <c r="K28" s="14">
        <f t="shared" si="2"/>
        <v>0</v>
      </c>
      <c r="L28" s="411"/>
    </row>
    <row r="29" spans="1:12" ht="22.5" x14ac:dyDescent="0.25">
      <c r="A29" s="401">
        <v>26</v>
      </c>
      <c r="B29" s="24" t="s">
        <v>42</v>
      </c>
      <c r="C29" s="31"/>
      <c r="D29" s="23"/>
      <c r="E29" s="25" t="s">
        <v>14</v>
      </c>
      <c r="F29" s="25">
        <v>500</v>
      </c>
      <c r="G29" s="28"/>
      <c r="H29" s="29"/>
      <c r="I29" s="14">
        <f t="shared" si="0"/>
        <v>0</v>
      </c>
      <c r="J29" s="14">
        <f t="shared" si="1"/>
        <v>0</v>
      </c>
      <c r="K29" s="14">
        <f t="shared" si="2"/>
        <v>0</v>
      </c>
      <c r="L29" s="411"/>
    </row>
    <row r="30" spans="1:12" ht="22.5" x14ac:dyDescent="0.25">
      <c r="A30" s="403">
        <v>27</v>
      </c>
      <c r="B30" s="72" t="s">
        <v>43</v>
      </c>
      <c r="C30" s="54"/>
      <c r="D30" s="54"/>
      <c r="E30" s="54" t="s">
        <v>14</v>
      </c>
      <c r="F30" s="54">
        <v>100</v>
      </c>
      <c r="G30" s="56"/>
      <c r="H30" s="74"/>
      <c r="I30" s="14">
        <f t="shared" si="0"/>
        <v>0</v>
      </c>
      <c r="J30" s="14">
        <f t="shared" si="1"/>
        <v>0</v>
      </c>
      <c r="K30" s="14">
        <f t="shared" si="2"/>
        <v>0</v>
      </c>
      <c r="L30" s="410"/>
    </row>
    <row r="31" spans="1:12" ht="33.75" x14ac:dyDescent="0.25">
      <c r="A31" s="403">
        <v>28</v>
      </c>
      <c r="B31" s="24" t="s">
        <v>44</v>
      </c>
      <c r="C31" s="25"/>
      <c r="D31" s="89"/>
      <c r="E31" s="25" t="s">
        <v>14</v>
      </c>
      <c r="F31" s="25">
        <v>1000</v>
      </c>
      <c r="G31" s="28"/>
      <c r="H31" s="46"/>
      <c r="I31" s="14">
        <f t="shared" si="0"/>
        <v>0</v>
      </c>
      <c r="J31" s="14">
        <f t="shared" si="1"/>
        <v>0</v>
      </c>
      <c r="K31" s="14">
        <f t="shared" si="2"/>
        <v>0</v>
      </c>
      <c r="L31" s="410"/>
    </row>
    <row r="32" spans="1:12" ht="22.5" x14ac:dyDescent="0.25">
      <c r="A32" s="401">
        <v>29</v>
      </c>
      <c r="B32" s="72" t="s">
        <v>45</v>
      </c>
      <c r="C32" s="54"/>
      <c r="D32" s="54"/>
      <c r="E32" s="54" t="s">
        <v>14</v>
      </c>
      <c r="F32" s="54">
        <v>600</v>
      </c>
      <c r="G32" s="56"/>
      <c r="H32" s="74"/>
      <c r="I32" s="14">
        <f t="shared" si="0"/>
        <v>0</v>
      </c>
      <c r="J32" s="14">
        <f t="shared" si="1"/>
        <v>0</v>
      </c>
      <c r="K32" s="14">
        <f t="shared" si="2"/>
        <v>0</v>
      </c>
      <c r="L32" s="410"/>
    </row>
    <row r="33" spans="1:12" ht="22.5" x14ac:dyDescent="0.25">
      <c r="A33" s="403">
        <v>30</v>
      </c>
      <c r="B33" s="85" t="s">
        <v>46</v>
      </c>
      <c r="C33" s="85"/>
      <c r="D33" s="86"/>
      <c r="E33" s="86" t="s">
        <v>20</v>
      </c>
      <c r="F33" s="93">
        <v>12500</v>
      </c>
      <c r="G33" s="70"/>
      <c r="H33" s="88"/>
      <c r="I33" s="14">
        <f t="shared" si="0"/>
        <v>0</v>
      </c>
      <c r="J33" s="14">
        <f t="shared" si="1"/>
        <v>0</v>
      </c>
      <c r="K33" s="14">
        <f t="shared" si="2"/>
        <v>0</v>
      </c>
      <c r="L33" s="410"/>
    </row>
    <row r="34" spans="1:12" ht="33.75" x14ac:dyDescent="0.25">
      <c r="A34" s="403">
        <v>31</v>
      </c>
      <c r="B34" s="94" t="s">
        <v>47</v>
      </c>
      <c r="C34" s="31"/>
      <c r="D34" s="31"/>
      <c r="E34" s="23" t="s">
        <v>20</v>
      </c>
      <c r="F34" s="32">
        <v>5</v>
      </c>
      <c r="G34" s="28"/>
      <c r="H34" s="29"/>
      <c r="I34" s="14">
        <f t="shared" si="0"/>
        <v>0</v>
      </c>
      <c r="J34" s="14">
        <f t="shared" si="1"/>
        <v>0</v>
      </c>
      <c r="K34" s="14">
        <f t="shared" si="2"/>
        <v>0</v>
      </c>
      <c r="L34" s="410"/>
    </row>
    <row r="35" spans="1:12" x14ac:dyDescent="0.25">
      <c r="A35" s="401">
        <v>32</v>
      </c>
      <c r="B35" s="24" t="s">
        <v>48</v>
      </c>
      <c r="C35" s="25"/>
      <c r="D35" s="95"/>
      <c r="E35" s="25" t="s">
        <v>14</v>
      </c>
      <c r="F35" s="25">
        <v>2200</v>
      </c>
      <c r="G35" s="28"/>
      <c r="H35" s="90"/>
      <c r="I35" s="14">
        <f t="shared" si="0"/>
        <v>0</v>
      </c>
      <c r="J35" s="14">
        <f t="shared" si="1"/>
        <v>0</v>
      </c>
      <c r="K35" s="14">
        <f t="shared" si="2"/>
        <v>0</v>
      </c>
      <c r="L35" s="410"/>
    </row>
    <row r="36" spans="1:12" ht="33.75" x14ac:dyDescent="0.25">
      <c r="A36" s="403">
        <v>33</v>
      </c>
      <c r="B36" s="62" t="s">
        <v>49</v>
      </c>
      <c r="C36" s="31"/>
      <c r="D36" s="31"/>
      <c r="E36" s="23" t="s">
        <v>14</v>
      </c>
      <c r="F36" s="32">
        <v>250</v>
      </c>
      <c r="G36" s="96"/>
      <c r="H36" s="29"/>
      <c r="I36" s="14">
        <f t="shared" si="0"/>
        <v>0</v>
      </c>
      <c r="J36" s="14">
        <f t="shared" si="1"/>
        <v>0</v>
      </c>
      <c r="K36" s="14">
        <f t="shared" si="2"/>
        <v>0</v>
      </c>
      <c r="L36" s="410"/>
    </row>
    <row r="37" spans="1:12" ht="22.5" x14ac:dyDescent="0.25">
      <c r="A37" s="403">
        <v>34</v>
      </c>
      <c r="B37" s="97" t="s">
        <v>50</v>
      </c>
      <c r="C37" s="98"/>
      <c r="D37" s="99"/>
      <c r="E37" s="100" t="s">
        <v>14</v>
      </c>
      <c r="F37" s="101">
        <v>8000</v>
      </c>
      <c r="G37" s="102"/>
      <c r="H37" s="103"/>
      <c r="I37" s="14">
        <f t="shared" si="0"/>
        <v>0</v>
      </c>
      <c r="J37" s="14">
        <f t="shared" si="1"/>
        <v>0</v>
      </c>
      <c r="K37" s="14">
        <f t="shared" si="2"/>
        <v>0</v>
      </c>
      <c r="L37" s="410"/>
    </row>
    <row r="38" spans="1:12" ht="22.5" x14ac:dyDescent="0.25">
      <c r="A38" s="401">
        <v>35</v>
      </c>
      <c r="B38" s="24" t="s">
        <v>51</v>
      </c>
      <c r="C38" s="25"/>
      <c r="D38" s="25"/>
      <c r="E38" s="26" t="s">
        <v>14</v>
      </c>
      <c r="F38" s="27">
        <v>3000</v>
      </c>
      <c r="G38" s="28"/>
      <c r="H38" s="29"/>
      <c r="I38" s="14">
        <f t="shared" si="0"/>
        <v>0</v>
      </c>
      <c r="J38" s="14">
        <f t="shared" si="1"/>
        <v>0</v>
      </c>
      <c r="K38" s="14">
        <f t="shared" si="2"/>
        <v>0</v>
      </c>
      <c r="L38" s="410"/>
    </row>
    <row r="39" spans="1:12" ht="90" x14ac:dyDescent="0.25">
      <c r="A39" s="403">
        <v>36</v>
      </c>
      <c r="B39" s="104" t="s">
        <v>52</v>
      </c>
      <c r="C39" s="104"/>
      <c r="D39" s="34"/>
      <c r="E39" s="34" t="s">
        <v>14</v>
      </c>
      <c r="F39" s="34">
        <v>600</v>
      </c>
      <c r="G39" s="105"/>
      <c r="H39" s="36"/>
      <c r="I39" s="14">
        <f t="shared" si="0"/>
        <v>0</v>
      </c>
      <c r="J39" s="14">
        <f t="shared" si="1"/>
        <v>0</v>
      </c>
      <c r="K39" s="14">
        <f t="shared" si="2"/>
        <v>0</v>
      </c>
      <c r="L39" s="410"/>
    </row>
    <row r="40" spans="1:12" ht="91.5" customHeight="1" x14ac:dyDescent="0.25">
      <c r="A40" s="403">
        <v>37</v>
      </c>
      <c r="B40" s="106" t="s">
        <v>53</v>
      </c>
      <c r="C40" s="8"/>
      <c r="D40" s="8"/>
      <c r="E40" s="107" t="s">
        <v>20</v>
      </c>
      <c r="F40" s="107">
        <v>30</v>
      </c>
      <c r="G40" s="108"/>
      <c r="H40" s="109"/>
      <c r="I40" s="14">
        <f t="shared" si="0"/>
        <v>0</v>
      </c>
      <c r="J40" s="14">
        <f t="shared" si="1"/>
        <v>0</v>
      </c>
      <c r="K40" s="14">
        <f t="shared" si="2"/>
        <v>0</v>
      </c>
      <c r="L40" s="410"/>
    </row>
    <row r="41" spans="1:12" ht="90" x14ac:dyDescent="0.25">
      <c r="A41" s="401">
        <v>38</v>
      </c>
      <c r="B41" s="72" t="s">
        <v>54</v>
      </c>
      <c r="C41" s="54"/>
      <c r="D41" s="54"/>
      <c r="E41" s="54" t="s">
        <v>14</v>
      </c>
      <c r="F41" s="54">
        <v>300</v>
      </c>
      <c r="G41" s="56"/>
      <c r="H41" s="74"/>
      <c r="I41" s="14">
        <f t="shared" si="0"/>
        <v>0</v>
      </c>
      <c r="J41" s="14">
        <f t="shared" si="1"/>
        <v>0</v>
      </c>
      <c r="K41" s="14">
        <f t="shared" si="2"/>
        <v>0</v>
      </c>
      <c r="L41" s="410"/>
    </row>
    <row r="42" spans="1:12" ht="78.75" x14ac:dyDescent="0.25">
      <c r="A42" s="403">
        <v>39</v>
      </c>
      <c r="B42" s="72" t="s">
        <v>55</v>
      </c>
      <c r="C42" s="110"/>
      <c r="D42" s="111"/>
      <c r="E42" s="67" t="s">
        <v>56</v>
      </c>
      <c r="F42" s="54">
        <v>25000</v>
      </c>
      <c r="G42" s="56"/>
      <c r="H42" s="112"/>
      <c r="I42" s="14">
        <f t="shared" si="0"/>
        <v>0</v>
      </c>
      <c r="J42" s="14">
        <f t="shared" si="1"/>
        <v>0</v>
      </c>
      <c r="K42" s="14">
        <f t="shared" si="2"/>
        <v>0</v>
      </c>
      <c r="L42" s="413"/>
    </row>
    <row r="43" spans="1:12" x14ac:dyDescent="0.25">
      <c r="A43" s="403">
        <v>40</v>
      </c>
      <c r="B43" s="113" t="s">
        <v>57</v>
      </c>
      <c r="C43" s="10"/>
      <c r="D43" s="10"/>
      <c r="E43" s="114" t="s">
        <v>14</v>
      </c>
      <c r="F43" s="115">
        <v>800</v>
      </c>
      <c r="G43" s="12"/>
      <c r="H43" s="13"/>
      <c r="I43" s="14">
        <f t="shared" si="0"/>
        <v>0</v>
      </c>
      <c r="J43" s="14">
        <f t="shared" si="1"/>
        <v>0</v>
      </c>
      <c r="K43" s="14">
        <f t="shared" si="2"/>
        <v>0</v>
      </c>
      <c r="L43" s="410"/>
    </row>
    <row r="44" spans="1:12" ht="22.5" x14ac:dyDescent="0.25">
      <c r="A44" s="401">
        <v>41</v>
      </c>
      <c r="B44" s="62" t="s">
        <v>58</v>
      </c>
      <c r="C44" s="31"/>
      <c r="D44" s="31"/>
      <c r="E44" s="23" t="s">
        <v>14</v>
      </c>
      <c r="F44" s="32">
        <v>100</v>
      </c>
      <c r="G44" s="28"/>
      <c r="H44" s="92"/>
      <c r="I44" s="14">
        <f t="shared" si="0"/>
        <v>0</v>
      </c>
      <c r="J44" s="14">
        <f t="shared" si="1"/>
        <v>0</v>
      </c>
      <c r="K44" s="14">
        <f t="shared" si="2"/>
        <v>0</v>
      </c>
      <c r="L44" s="410"/>
    </row>
    <row r="45" spans="1:12" ht="22.5" x14ac:dyDescent="0.25">
      <c r="A45" s="403">
        <v>42</v>
      </c>
      <c r="B45" s="94" t="s">
        <v>59</v>
      </c>
      <c r="C45" s="31"/>
      <c r="D45" s="31"/>
      <c r="E45" s="61" t="s">
        <v>14</v>
      </c>
      <c r="F45" s="116">
        <v>2500</v>
      </c>
      <c r="G45" s="28"/>
      <c r="H45" s="29"/>
      <c r="I45" s="14">
        <f t="shared" si="0"/>
        <v>0</v>
      </c>
      <c r="J45" s="14">
        <f t="shared" si="1"/>
        <v>0</v>
      </c>
      <c r="K45" s="14">
        <f t="shared" si="2"/>
        <v>0</v>
      </c>
      <c r="L45" s="410"/>
    </row>
    <row r="46" spans="1:12" ht="33.75" x14ac:dyDescent="0.25">
      <c r="A46" s="403">
        <v>43</v>
      </c>
      <c r="B46" s="24" t="s">
        <v>60</v>
      </c>
      <c r="C46" s="25"/>
      <c r="D46" s="25"/>
      <c r="E46" s="26" t="s">
        <v>22</v>
      </c>
      <c r="F46" s="50">
        <v>5</v>
      </c>
      <c r="G46" s="28"/>
      <c r="H46" s="48"/>
      <c r="I46" s="14">
        <f t="shared" si="0"/>
        <v>0</v>
      </c>
      <c r="J46" s="14">
        <f t="shared" si="1"/>
        <v>0</v>
      </c>
      <c r="K46" s="14">
        <f t="shared" si="2"/>
        <v>0</v>
      </c>
      <c r="L46" s="410"/>
    </row>
    <row r="47" spans="1:12" ht="67.5" x14ac:dyDescent="0.25">
      <c r="A47" s="401">
        <v>44</v>
      </c>
      <c r="B47" s="24" t="s">
        <v>61</v>
      </c>
      <c r="C47" s="24"/>
      <c r="D47" s="61"/>
      <c r="E47" s="26" t="s">
        <v>14</v>
      </c>
      <c r="F47" s="50">
        <v>50</v>
      </c>
      <c r="G47" s="117"/>
      <c r="H47" s="48"/>
      <c r="I47" s="14">
        <f t="shared" si="0"/>
        <v>0</v>
      </c>
      <c r="J47" s="14">
        <f t="shared" si="1"/>
        <v>0</v>
      </c>
      <c r="K47" s="14">
        <f t="shared" si="2"/>
        <v>0</v>
      </c>
      <c r="L47" s="410"/>
    </row>
    <row r="48" spans="1:12" ht="93" customHeight="1" x14ac:dyDescent="0.25">
      <c r="A48" s="403">
        <v>45</v>
      </c>
      <c r="B48" s="118" t="s">
        <v>62</v>
      </c>
      <c r="C48" s="114"/>
      <c r="D48" s="23"/>
      <c r="E48" s="114" t="s">
        <v>14</v>
      </c>
      <c r="F48" s="115">
        <v>500</v>
      </c>
      <c r="G48" s="12"/>
      <c r="H48" s="119"/>
      <c r="I48" s="14">
        <f t="shared" si="0"/>
        <v>0</v>
      </c>
      <c r="J48" s="14">
        <f t="shared" si="1"/>
        <v>0</v>
      </c>
      <c r="K48" s="14">
        <f t="shared" si="2"/>
        <v>0</v>
      </c>
      <c r="L48" s="410"/>
    </row>
    <row r="49" spans="1:12" ht="33.75" x14ac:dyDescent="0.25">
      <c r="A49" s="403">
        <v>46</v>
      </c>
      <c r="B49" s="120" t="s">
        <v>63</v>
      </c>
      <c r="C49" s="121"/>
      <c r="D49" s="122"/>
      <c r="E49" s="20" t="s">
        <v>14</v>
      </c>
      <c r="F49" s="34">
        <v>8000</v>
      </c>
      <c r="G49" s="123"/>
      <c r="H49" s="22"/>
      <c r="I49" s="14">
        <f t="shared" si="0"/>
        <v>0</v>
      </c>
      <c r="J49" s="14">
        <f t="shared" si="1"/>
        <v>0</v>
      </c>
      <c r="K49" s="14">
        <f t="shared" si="2"/>
        <v>0</v>
      </c>
      <c r="L49" s="410"/>
    </row>
    <row r="50" spans="1:12" ht="33.75" x14ac:dyDescent="0.25">
      <c r="A50" s="401">
        <v>47</v>
      </c>
      <c r="B50" s="393" t="s">
        <v>64</v>
      </c>
      <c r="C50" s="54"/>
      <c r="D50" s="54"/>
      <c r="E50" s="67" t="s">
        <v>14</v>
      </c>
      <c r="F50" s="124">
        <v>650</v>
      </c>
      <c r="G50" s="56"/>
      <c r="H50" s="51"/>
      <c r="I50" s="14">
        <f t="shared" si="0"/>
        <v>0</v>
      </c>
      <c r="J50" s="14">
        <f t="shared" si="1"/>
        <v>0</v>
      </c>
      <c r="K50" s="14">
        <f t="shared" si="2"/>
        <v>0</v>
      </c>
      <c r="L50" s="410"/>
    </row>
    <row r="51" spans="1:12" ht="22.5" x14ac:dyDescent="0.25">
      <c r="A51" s="403">
        <v>48</v>
      </c>
      <c r="B51" s="24" t="s">
        <v>65</v>
      </c>
      <c r="C51" s="27"/>
      <c r="D51" s="89"/>
      <c r="E51" s="26" t="s">
        <v>14</v>
      </c>
      <c r="F51" s="25">
        <v>1000</v>
      </c>
      <c r="G51" s="28"/>
      <c r="H51" s="90"/>
      <c r="I51" s="14">
        <f t="shared" si="0"/>
        <v>0</v>
      </c>
      <c r="J51" s="14">
        <f t="shared" si="1"/>
        <v>0</v>
      </c>
      <c r="K51" s="14">
        <f t="shared" si="2"/>
        <v>0</v>
      </c>
      <c r="L51" s="410"/>
    </row>
    <row r="52" spans="1:12" ht="22.5" x14ac:dyDescent="0.25">
      <c r="A52" s="401">
        <v>49</v>
      </c>
      <c r="B52" s="125" t="s">
        <v>66</v>
      </c>
      <c r="C52" s="120"/>
      <c r="D52" s="95"/>
      <c r="E52" s="19" t="s">
        <v>14</v>
      </c>
      <c r="F52" s="39">
        <v>10</v>
      </c>
      <c r="G52" s="126"/>
      <c r="H52" s="127"/>
      <c r="I52" s="14">
        <f t="shared" si="0"/>
        <v>0</v>
      </c>
      <c r="J52" s="14">
        <f t="shared" si="1"/>
        <v>0</v>
      </c>
      <c r="K52" s="14">
        <f t="shared" si="2"/>
        <v>0</v>
      </c>
      <c r="L52" s="410"/>
    </row>
    <row r="53" spans="1:12" ht="22.5" x14ac:dyDescent="0.25">
      <c r="A53" s="403">
        <v>50</v>
      </c>
      <c r="B53" s="62" t="s">
        <v>67</v>
      </c>
      <c r="C53" s="31"/>
      <c r="D53" s="23"/>
      <c r="E53" s="23" t="s">
        <v>14</v>
      </c>
      <c r="F53" s="32">
        <v>15000</v>
      </c>
      <c r="G53" s="28"/>
      <c r="H53" s="29"/>
      <c r="I53" s="14">
        <f t="shared" si="0"/>
        <v>0</v>
      </c>
      <c r="J53" s="14">
        <f t="shared" si="1"/>
        <v>0</v>
      </c>
      <c r="K53" s="14">
        <f t="shared" si="2"/>
        <v>0</v>
      </c>
      <c r="L53" s="410"/>
    </row>
    <row r="54" spans="1:12" ht="22.5" x14ac:dyDescent="0.25">
      <c r="A54" s="414">
        <v>51</v>
      </c>
      <c r="B54" s="24" t="s">
        <v>68</v>
      </c>
      <c r="C54" s="61"/>
      <c r="D54" s="31"/>
      <c r="E54" s="23" t="s">
        <v>14</v>
      </c>
      <c r="F54" s="32">
        <v>3200</v>
      </c>
      <c r="G54" s="28"/>
      <c r="H54" s="29"/>
      <c r="I54" s="14">
        <f t="shared" si="0"/>
        <v>0</v>
      </c>
      <c r="J54" s="14">
        <f t="shared" si="1"/>
        <v>0</v>
      </c>
      <c r="K54" s="14">
        <f t="shared" si="2"/>
        <v>0</v>
      </c>
      <c r="L54" s="410"/>
    </row>
    <row r="55" spans="1:12" ht="33.75" x14ac:dyDescent="0.25">
      <c r="A55" s="403">
        <v>52</v>
      </c>
      <c r="B55" s="43" t="s">
        <v>69</v>
      </c>
      <c r="C55" s="44"/>
      <c r="D55" s="44"/>
      <c r="E55" s="44" t="s">
        <v>14</v>
      </c>
      <c r="F55" s="44">
        <v>45</v>
      </c>
      <c r="G55" s="45"/>
      <c r="H55" s="22"/>
      <c r="I55" s="14">
        <f t="shared" si="0"/>
        <v>0</v>
      </c>
      <c r="J55" s="14">
        <f t="shared" si="1"/>
        <v>0</v>
      </c>
      <c r="K55" s="14">
        <f t="shared" si="2"/>
        <v>0</v>
      </c>
      <c r="L55" s="402"/>
    </row>
    <row r="56" spans="1:12" ht="22.5" x14ac:dyDescent="0.25">
      <c r="A56" s="414">
        <v>53</v>
      </c>
      <c r="B56" s="128" t="s">
        <v>70</v>
      </c>
      <c r="C56" s="39"/>
      <c r="D56" s="39"/>
      <c r="E56" s="19" t="s">
        <v>20</v>
      </c>
      <c r="F56" s="42">
        <v>450</v>
      </c>
      <c r="G56" s="129"/>
      <c r="H56" s="22"/>
      <c r="I56" s="14">
        <f t="shared" si="0"/>
        <v>0</v>
      </c>
      <c r="J56" s="14">
        <f t="shared" si="1"/>
        <v>0</v>
      </c>
      <c r="K56" s="14">
        <f t="shared" si="2"/>
        <v>0</v>
      </c>
      <c r="L56" s="410"/>
    </row>
    <row r="57" spans="1:12" ht="90.75" thickBot="1" x14ac:dyDescent="0.3">
      <c r="A57" s="415">
        <v>54</v>
      </c>
      <c r="B57" s="416" t="s">
        <v>71</v>
      </c>
      <c r="C57" s="261"/>
      <c r="D57" s="261"/>
      <c r="E57" s="261" t="s">
        <v>72</v>
      </c>
      <c r="F57" s="261">
        <v>60</v>
      </c>
      <c r="G57" s="417"/>
      <c r="H57" s="418"/>
      <c r="I57" s="419">
        <f t="shared" si="0"/>
        <v>0</v>
      </c>
      <c r="J57" s="419">
        <f t="shared" si="1"/>
        <v>0</v>
      </c>
      <c r="K57" s="419">
        <f t="shared" si="2"/>
        <v>0</v>
      </c>
      <c r="L57" s="420"/>
    </row>
    <row r="58" spans="1:12" ht="15.75" thickBot="1" x14ac:dyDescent="0.3">
      <c r="A58" s="130"/>
      <c r="B58" s="131"/>
      <c r="C58" s="132"/>
      <c r="D58" s="133"/>
      <c r="E58" s="134"/>
      <c r="F58" s="134"/>
      <c r="G58" s="134"/>
      <c r="H58" s="134"/>
      <c r="I58" s="421" t="s">
        <v>73</v>
      </c>
      <c r="J58" s="422">
        <f>SUM(J4:J57)</f>
        <v>0</v>
      </c>
      <c r="K58" s="423">
        <f>SUM(K4:K57)</f>
        <v>0</v>
      </c>
      <c r="L58" s="130"/>
    </row>
    <row r="59" spans="1:12" x14ac:dyDescent="0.25">
      <c r="B59" s="135"/>
    </row>
    <row r="60" spans="1:12" ht="15.75" thickBot="1" x14ac:dyDescent="0.3">
      <c r="A60" s="137" t="s">
        <v>74</v>
      </c>
      <c r="B60" s="136"/>
      <c r="C60" s="138"/>
      <c r="D60" s="136"/>
      <c r="E60" s="136"/>
      <c r="F60" s="139"/>
      <c r="G60" s="140"/>
      <c r="H60" s="141"/>
      <c r="I60" s="141"/>
      <c r="J60" s="141"/>
      <c r="K60" s="141"/>
    </row>
    <row r="61" spans="1:12" ht="45.75" thickBot="1" x14ac:dyDescent="0.3">
      <c r="A61" s="439" t="s">
        <v>1</v>
      </c>
      <c r="B61" s="440" t="s">
        <v>2</v>
      </c>
      <c r="C61" s="440" t="s">
        <v>75</v>
      </c>
      <c r="D61" s="440" t="s">
        <v>76</v>
      </c>
      <c r="E61" s="440" t="s">
        <v>5</v>
      </c>
      <c r="F61" s="441" t="s">
        <v>6</v>
      </c>
      <c r="G61" s="442" t="s">
        <v>7</v>
      </c>
      <c r="H61" s="441" t="s">
        <v>8</v>
      </c>
      <c r="I61" s="442" t="s">
        <v>9</v>
      </c>
      <c r="J61" s="442" t="s">
        <v>10</v>
      </c>
      <c r="K61" s="442" t="s">
        <v>11</v>
      </c>
      <c r="L61" s="443" t="s">
        <v>77</v>
      </c>
    </row>
    <row r="62" spans="1:12" ht="22.5" x14ac:dyDescent="0.25">
      <c r="A62" s="434">
        <v>1</v>
      </c>
      <c r="B62" s="256" t="s">
        <v>78</v>
      </c>
      <c r="C62" s="8"/>
      <c r="D62" s="8"/>
      <c r="E62" s="435" t="s">
        <v>14</v>
      </c>
      <c r="F62" s="436">
        <v>10</v>
      </c>
      <c r="G62" s="108"/>
      <c r="H62" s="109"/>
      <c r="I62" s="437">
        <f>G62*H62+G62</f>
        <v>0</v>
      </c>
      <c r="J62" s="437">
        <f>G62*F62</f>
        <v>0</v>
      </c>
      <c r="K62" s="437">
        <f>J62*H62+J62</f>
        <v>0</v>
      </c>
      <c r="L62" s="438"/>
    </row>
    <row r="63" spans="1:12" ht="23.25" thickBot="1" x14ac:dyDescent="0.3">
      <c r="A63" s="425">
        <v>2</v>
      </c>
      <c r="B63" s="426" t="s">
        <v>79</v>
      </c>
      <c r="C63" s="427"/>
      <c r="D63" s="427"/>
      <c r="E63" s="428" t="s">
        <v>14</v>
      </c>
      <c r="F63" s="429">
        <v>10</v>
      </c>
      <c r="G63" s="430"/>
      <c r="H63" s="431"/>
      <c r="I63" s="432">
        <f>G63*H63+G63</f>
        <v>0</v>
      </c>
      <c r="J63" s="432">
        <f>G63*F63</f>
        <v>0</v>
      </c>
      <c r="K63" s="432">
        <f>J63*H63+J63</f>
        <v>0</v>
      </c>
      <c r="L63" s="433"/>
    </row>
    <row r="64" spans="1:12" ht="15.75" thickBot="1" x14ac:dyDescent="0.3">
      <c r="A64" s="134"/>
      <c r="B64" s="131"/>
      <c r="C64" s="130"/>
      <c r="D64" s="130"/>
      <c r="E64" s="130"/>
      <c r="F64" s="130"/>
      <c r="G64" s="130"/>
      <c r="H64" s="134"/>
      <c r="I64" s="421" t="s">
        <v>73</v>
      </c>
      <c r="J64" s="444">
        <f>SUM(J62:J63)</f>
        <v>0</v>
      </c>
      <c r="K64" s="445">
        <f>SUM(K62:K63)</f>
        <v>0</v>
      </c>
      <c r="L64" s="134"/>
    </row>
    <row r="66" spans="1:12" ht="15.75" thickBot="1" x14ac:dyDescent="0.3">
      <c r="A66" s="137" t="s">
        <v>82</v>
      </c>
      <c r="B66" s="136"/>
      <c r="C66" s="138"/>
      <c r="D66" s="136"/>
      <c r="E66" s="136"/>
      <c r="F66" s="139"/>
      <c r="G66" s="140"/>
      <c r="H66" s="141"/>
      <c r="I66" s="141"/>
      <c r="J66" s="141"/>
      <c r="K66" s="141"/>
    </row>
    <row r="67" spans="1:12" ht="45.75" thickBot="1" x14ac:dyDescent="0.3">
      <c r="A67" s="439" t="s">
        <v>1</v>
      </c>
      <c r="B67" s="440" t="s">
        <v>2</v>
      </c>
      <c r="C67" s="440" t="s">
        <v>75</v>
      </c>
      <c r="D67" s="440" t="s">
        <v>76</v>
      </c>
      <c r="E67" s="440" t="s">
        <v>5</v>
      </c>
      <c r="F67" s="441" t="s">
        <v>6</v>
      </c>
      <c r="G67" s="442" t="s">
        <v>7</v>
      </c>
      <c r="H67" s="441" t="s">
        <v>8</v>
      </c>
      <c r="I67" s="442" t="s">
        <v>9</v>
      </c>
      <c r="J67" s="442" t="s">
        <v>10</v>
      </c>
      <c r="K67" s="442" t="s">
        <v>11</v>
      </c>
      <c r="L67" s="443" t="s">
        <v>77</v>
      </c>
    </row>
    <row r="68" spans="1:12" ht="33.75" x14ac:dyDescent="0.25">
      <c r="A68" s="434">
        <v>1</v>
      </c>
      <c r="B68" s="256" t="s">
        <v>83</v>
      </c>
      <c r="C68" s="8"/>
      <c r="D68" s="8"/>
      <c r="E68" s="435" t="s">
        <v>14</v>
      </c>
      <c r="F68" s="436">
        <v>15</v>
      </c>
      <c r="G68" s="108"/>
      <c r="H68" s="109"/>
      <c r="I68" s="437">
        <f>G68*H68+G68</f>
        <v>0</v>
      </c>
      <c r="J68" s="437">
        <f>G68*F68</f>
        <v>0</v>
      </c>
      <c r="K68" s="437">
        <f>J68*H68+J68</f>
        <v>0</v>
      </c>
      <c r="L68" s="438"/>
    </row>
    <row r="69" spans="1:12" ht="23.25" thickBot="1" x14ac:dyDescent="0.3">
      <c r="A69" s="425">
        <v>2</v>
      </c>
      <c r="B69" s="426" t="s">
        <v>84</v>
      </c>
      <c r="C69" s="427"/>
      <c r="D69" s="427"/>
      <c r="E69" s="428" t="s">
        <v>14</v>
      </c>
      <c r="F69" s="429">
        <v>25</v>
      </c>
      <c r="G69" s="430"/>
      <c r="H69" s="431"/>
      <c r="I69" s="432">
        <f>G69*H69+G69</f>
        <v>0</v>
      </c>
      <c r="J69" s="432">
        <f>G69*F69</f>
        <v>0</v>
      </c>
      <c r="K69" s="432">
        <f>J69*H69+J69</f>
        <v>0</v>
      </c>
      <c r="L69" s="433"/>
    </row>
    <row r="70" spans="1:12" x14ac:dyDescent="0.25">
      <c r="A70" s="134"/>
      <c r="B70" s="131" t="s">
        <v>80</v>
      </c>
      <c r="C70" s="130"/>
      <c r="D70" s="130"/>
      <c r="E70" s="130"/>
      <c r="F70" s="130"/>
      <c r="G70" s="130"/>
      <c r="H70" s="134"/>
      <c r="I70" s="148" t="s">
        <v>73</v>
      </c>
      <c r="J70" s="149">
        <f>SUM(J68:J69)</f>
        <v>0</v>
      </c>
      <c r="K70" s="149">
        <f>SUM(K68:K69)</f>
        <v>0</v>
      </c>
      <c r="L70" s="134"/>
    </row>
    <row r="71" spans="1:12" x14ac:dyDescent="0.25">
      <c r="A71" s="134"/>
      <c r="B71" s="135" t="s">
        <v>81</v>
      </c>
      <c r="C71" s="130"/>
      <c r="D71" s="130"/>
      <c r="E71" s="130"/>
      <c r="F71" s="130"/>
      <c r="G71" s="130"/>
      <c r="H71" s="134"/>
      <c r="I71" s="150"/>
      <c r="J71" s="151"/>
      <c r="K71" s="151"/>
      <c r="L71" s="134"/>
    </row>
    <row r="72" spans="1:12" x14ac:dyDescent="0.25">
      <c r="A72" s="134"/>
      <c r="B72" s="130"/>
      <c r="C72" s="130"/>
      <c r="D72" s="130"/>
      <c r="E72" s="130"/>
      <c r="F72" s="130"/>
      <c r="G72" s="130"/>
      <c r="H72" s="134"/>
      <c r="I72" s="150"/>
      <c r="J72" s="151"/>
      <c r="K72" s="151"/>
      <c r="L72" s="134"/>
    </row>
    <row r="73" spans="1:12" x14ac:dyDescent="0.25">
      <c r="A73" s="152" t="s">
        <v>85</v>
      </c>
      <c r="B73" s="152"/>
      <c r="C73" s="152"/>
      <c r="D73" s="152"/>
      <c r="E73" s="152"/>
      <c r="F73" s="153"/>
      <c r="G73" s="153"/>
      <c r="H73" s="153"/>
      <c r="I73" s="154"/>
      <c r="J73" s="155"/>
    </row>
    <row r="75" spans="1:12" ht="15.75" thickBot="1" x14ac:dyDescent="0.3">
      <c r="A75" s="156" t="s">
        <v>86</v>
      </c>
      <c r="B75" s="157"/>
      <c r="C75" s="147"/>
      <c r="D75" s="133"/>
      <c r="E75" s="134"/>
      <c r="F75" s="134"/>
      <c r="G75" s="134"/>
      <c r="H75" s="134"/>
      <c r="I75" s="134"/>
      <c r="J75" s="134"/>
      <c r="K75" s="134"/>
      <c r="L75" s="134"/>
    </row>
    <row r="76" spans="1:12" ht="45.75" thickBot="1" x14ac:dyDescent="0.3">
      <c r="A76" s="455" t="s">
        <v>1</v>
      </c>
      <c r="B76" s="456" t="s">
        <v>2</v>
      </c>
      <c r="C76" s="440" t="s">
        <v>75</v>
      </c>
      <c r="D76" s="440" t="s">
        <v>76</v>
      </c>
      <c r="E76" s="440" t="s">
        <v>5</v>
      </c>
      <c r="F76" s="441" t="s">
        <v>6</v>
      </c>
      <c r="G76" s="457" t="s">
        <v>7</v>
      </c>
      <c r="H76" s="441" t="s">
        <v>8</v>
      </c>
      <c r="I76" s="457" t="s">
        <v>9</v>
      </c>
      <c r="J76" s="457" t="s">
        <v>10</v>
      </c>
      <c r="K76" s="457" t="s">
        <v>11</v>
      </c>
      <c r="L76" s="458" t="s">
        <v>12</v>
      </c>
    </row>
    <row r="77" spans="1:12" ht="22.5" x14ac:dyDescent="0.25">
      <c r="A77" s="452">
        <v>1</v>
      </c>
      <c r="B77" s="453" t="s">
        <v>87</v>
      </c>
      <c r="C77" s="114"/>
      <c r="D77" s="114"/>
      <c r="E77" s="114" t="s">
        <v>14</v>
      </c>
      <c r="F77" s="115">
        <v>7</v>
      </c>
      <c r="G77" s="12"/>
      <c r="H77" s="13"/>
      <c r="I77" s="14">
        <f>G77*H77+G77</f>
        <v>0</v>
      </c>
      <c r="J77" s="14">
        <f>G77*F77</f>
        <v>0</v>
      </c>
      <c r="K77" s="14">
        <f>J77*H77+J77</f>
        <v>0</v>
      </c>
      <c r="L77" s="454"/>
    </row>
    <row r="78" spans="1:12" x14ac:dyDescent="0.25">
      <c r="A78" s="403">
        <v>2</v>
      </c>
      <c r="B78" s="158" t="s">
        <v>88</v>
      </c>
      <c r="C78" s="31"/>
      <c r="D78" s="23"/>
      <c r="E78" s="23" t="s">
        <v>14</v>
      </c>
      <c r="F78" s="32">
        <v>200</v>
      </c>
      <c r="G78" s="28"/>
      <c r="H78" s="29"/>
      <c r="I78" s="60">
        <f t="shared" ref="I78:I141" si="3">G78*H78+G78</f>
        <v>0</v>
      </c>
      <c r="J78" s="60">
        <f t="shared" ref="J78:J141" si="4">G78*F78</f>
        <v>0</v>
      </c>
      <c r="K78" s="60">
        <f t="shared" ref="K78:K141" si="5">J78*H78+J78</f>
        <v>0</v>
      </c>
      <c r="L78" s="408"/>
    </row>
    <row r="79" spans="1:12" x14ac:dyDescent="0.25">
      <c r="A79" s="403">
        <v>3</v>
      </c>
      <c r="B79" s="158" t="s">
        <v>89</v>
      </c>
      <c r="C79" s="31"/>
      <c r="D79" s="23"/>
      <c r="E79" s="23" t="s">
        <v>14</v>
      </c>
      <c r="F79" s="32">
        <v>100</v>
      </c>
      <c r="G79" s="28"/>
      <c r="H79" s="29"/>
      <c r="I79" s="60">
        <f t="shared" si="3"/>
        <v>0</v>
      </c>
      <c r="J79" s="60">
        <f t="shared" si="4"/>
        <v>0</v>
      </c>
      <c r="K79" s="60">
        <f t="shared" si="5"/>
        <v>0</v>
      </c>
      <c r="L79" s="408"/>
    </row>
    <row r="80" spans="1:12" ht="22.5" x14ac:dyDescent="0.25">
      <c r="A80" s="403">
        <v>4</v>
      </c>
      <c r="B80" s="24" t="s">
        <v>90</v>
      </c>
      <c r="C80" s="143"/>
      <c r="D80" s="89"/>
      <c r="E80" s="142" t="s">
        <v>14</v>
      </c>
      <c r="F80" s="143">
        <v>600</v>
      </c>
      <c r="G80" s="159"/>
      <c r="H80" s="90"/>
      <c r="I80" s="60">
        <f t="shared" si="3"/>
        <v>0</v>
      </c>
      <c r="J80" s="60">
        <f t="shared" si="4"/>
        <v>0</v>
      </c>
      <c r="K80" s="60">
        <f t="shared" si="5"/>
        <v>0</v>
      </c>
      <c r="L80" s="408"/>
    </row>
    <row r="81" spans="1:12" x14ac:dyDescent="0.25">
      <c r="A81" s="403">
        <v>5</v>
      </c>
      <c r="B81" s="62" t="s">
        <v>91</v>
      </c>
      <c r="C81" s="31"/>
      <c r="D81" s="31"/>
      <c r="E81" s="23" t="s">
        <v>14</v>
      </c>
      <c r="F81" s="32">
        <v>550</v>
      </c>
      <c r="G81" s="96"/>
      <c r="H81" s="29"/>
      <c r="I81" s="60">
        <f t="shared" si="3"/>
        <v>0</v>
      </c>
      <c r="J81" s="60">
        <f t="shared" si="4"/>
        <v>0</v>
      </c>
      <c r="K81" s="60">
        <f t="shared" si="5"/>
        <v>0</v>
      </c>
      <c r="L81" s="408"/>
    </row>
    <row r="82" spans="1:12" x14ac:dyDescent="0.25">
      <c r="A82" s="403">
        <v>6</v>
      </c>
      <c r="B82" s="62" t="s">
        <v>92</v>
      </c>
      <c r="C82" s="31"/>
      <c r="D82" s="31"/>
      <c r="E82" s="23" t="s">
        <v>14</v>
      </c>
      <c r="F82" s="32">
        <v>100</v>
      </c>
      <c r="G82" s="96"/>
      <c r="H82" s="29"/>
      <c r="I82" s="60">
        <f t="shared" si="3"/>
        <v>0</v>
      </c>
      <c r="J82" s="60">
        <f t="shared" si="4"/>
        <v>0</v>
      </c>
      <c r="K82" s="60">
        <f t="shared" si="5"/>
        <v>0</v>
      </c>
      <c r="L82" s="408"/>
    </row>
    <row r="83" spans="1:12" x14ac:dyDescent="0.25">
      <c r="A83" s="403">
        <v>7</v>
      </c>
      <c r="B83" s="160" t="s">
        <v>93</v>
      </c>
      <c r="C83" s="20"/>
      <c r="D83" s="20"/>
      <c r="E83" s="20" t="s">
        <v>14</v>
      </c>
      <c r="F83" s="20">
        <v>80</v>
      </c>
      <c r="G83" s="123"/>
      <c r="H83" s="66"/>
      <c r="I83" s="60">
        <f t="shared" si="3"/>
        <v>0</v>
      </c>
      <c r="J83" s="60">
        <f t="shared" si="4"/>
        <v>0</v>
      </c>
      <c r="K83" s="60">
        <f t="shared" si="5"/>
        <v>0</v>
      </c>
      <c r="L83" s="446"/>
    </row>
    <row r="84" spans="1:12" ht="22.5" x14ac:dyDescent="0.25">
      <c r="A84" s="403">
        <v>8</v>
      </c>
      <c r="B84" s="30" t="s">
        <v>94</v>
      </c>
      <c r="C84" s="31"/>
      <c r="D84" s="23"/>
      <c r="E84" s="23" t="s">
        <v>20</v>
      </c>
      <c r="F84" s="32">
        <v>400</v>
      </c>
      <c r="G84" s="28"/>
      <c r="H84" s="29"/>
      <c r="I84" s="60">
        <f t="shared" si="3"/>
        <v>0</v>
      </c>
      <c r="J84" s="60">
        <f t="shared" si="4"/>
        <v>0</v>
      </c>
      <c r="K84" s="60">
        <f t="shared" si="5"/>
        <v>0</v>
      </c>
      <c r="L84" s="408"/>
    </row>
    <row r="85" spans="1:12" x14ac:dyDescent="0.25">
      <c r="A85" s="403">
        <v>9</v>
      </c>
      <c r="B85" s="161" t="s">
        <v>95</v>
      </c>
      <c r="C85" s="162"/>
      <c r="D85" s="39"/>
      <c r="E85" s="19" t="s">
        <v>14</v>
      </c>
      <c r="F85" s="42">
        <v>40</v>
      </c>
      <c r="G85" s="91"/>
      <c r="H85" s="163"/>
      <c r="I85" s="60">
        <f t="shared" si="3"/>
        <v>0</v>
      </c>
      <c r="J85" s="60">
        <f t="shared" si="4"/>
        <v>0</v>
      </c>
      <c r="K85" s="60">
        <f t="shared" si="5"/>
        <v>0</v>
      </c>
      <c r="L85" s="408"/>
    </row>
    <row r="86" spans="1:12" ht="22.5" x14ac:dyDescent="0.25">
      <c r="A86" s="403">
        <v>10</v>
      </c>
      <c r="B86" s="120" t="s">
        <v>96</v>
      </c>
      <c r="C86" s="20"/>
      <c r="D86" s="20"/>
      <c r="E86" s="19" t="s">
        <v>14</v>
      </c>
      <c r="F86" s="19">
        <v>15</v>
      </c>
      <c r="G86" s="144"/>
      <c r="H86" s="145"/>
      <c r="I86" s="60">
        <f t="shared" si="3"/>
        <v>0</v>
      </c>
      <c r="J86" s="60">
        <f t="shared" si="4"/>
        <v>0</v>
      </c>
      <c r="K86" s="60">
        <f t="shared" si="5"/>
        <v>0</v>
      </c>
      <c r="L86" s="408"/>
    </row>
    <row r="87" spans="1:12" ht="33.75" x14ac:dyDescent="0.25">
      <c r="A87" s="403">
        <v>11</v>
      </c>
      <c r="B87" s="120" t="s">
        <v>97</v>
      </c>
      <c r="C87" s="20"/>
      <c r="D87" s="20"/>
      <c r="E87" s="19" t="s">
        <v>20</v>
      </c>
      <c r="F87" s="19">
        <v>80</v>
      </c>
      <c r="G87" s="144"/>
      <c r="H87" s="145"/>
      <c r="I87" s="60">
        <f t="shared" si="3"/>
        <v>0</v>
      </c>
      <c r="J87" s="60">
        <f t="shared" si="4"/>
        <v>0</v>
      </c>
      <c r="K87" s="60">
        <f t="shared" si="5"/>
        <v>0</v>
      </c>
      <c r="L87" s="408"/>
    </row>
    <row r="88" spans="1:12" ht="22.5" x14ac:dyDescent="0.25">
      <c r="A88" s="403">
        <v>12</v>
      </c>
      <c r="B88" s="24" t="s">
        <v>98</v>
      </c>
      <c r="C88" s="24"/>
      <c r="D88" s="89"/>
      <c r="E88" s="26" t="s">
        <v>14</v>
      </c>
      <c r="F88" s="25">
        <v>35</v>
      </c>
      <c r="G88" s="60"/>
      <c r="H88" s="90"/>
      <c r="I88" s="60">
        <f t="shared" si="3"/>
        <v>0</v>
      </c>
      <c r="J88" s="60">
        <f t="shared" si="4"/>
        <v>0</v>
      </c>
      <c r="K88" s="60">
        <f t="shared" si="5"/>
        <v>0</v>
      </c>
      <c r="L88" s="408"/>
    </row>
    <row r="89" spans="1:12" ht="22.5" x14ac:dyDescent="0.25">
      <c r="A89" s="403">
        <v>13</v>
      </c>
      <c r="B89" s="120" t="s">
        <v>99</v>
      </c>
      <c r="C89" s="20"/>
      <c r="D89" s="20"/>
      <c r="E89" s="19" t="s">
        <v>14</v>
      </c>
      <c r="F89" s="19">
        <v>20</v>
      </c>
      <c r="G89" s="144"/>
      <c r="H89" s="145"/>
      <c r="I89" s="60">
        <f t="shared" si="3"/>
        <v>0</v>
      </c>
      <c r="J89" s="60">
        <f t="shared" si="4"/>
        <v>0</v>
      </c>
      <c r="K89" s="60">
        <f t="shared" si="5"/>
        <v>0</v>
      </c>
      <c r="L89" s="408"/>
    </row>
    <row r="90" spans="1:12" ht="22.5" x14ac:dyDescent="0.25">
      <c r="A90" s="403">
        <v>14</v>
      </c>
      <c r="B90" s="120" t="s">
        <v>100</v>
      </c>
      <c r="C90" s="20"/>
      <c r="D90" s="20"/>
      <c r="E90" s="19" t="s">
        <v>14</v>
      </c>
      <c r="F90" s="19">
        <v>40</v>
      </c>
      <c r="G90" s="144"/>
      <c r="H90" s="145"/>
      <c r="I90" s="60">
        <f t="shared" si="3"/>
        <v>0</v>
      </c>
      <c r="J90" s="60">
        <f t="shared" si="4"/>
        <v>0</v>
      </c>
      <c r="K90" s="60">
        <f t="shared" si="5"/>
        <v>0</v>
      </c>
      <c r="L90" s="408"/>
    </row>
    <row r="91" spans="1:12" ht="22.5" x14ac:dyDescent="0.25">
      <c r="A91" s="403">
        <v>15</v>
      </c>
      <c r="B91" s="158" t="s">
        <v>101</v>
      </c>
      <c r="C91" s="31"/>
      <c r="D91" s="23"/>
      <c r="E91" s="23" t="s">
        <v>14</v>
      </c>
      <c r="F91" s="32">
        <v>40</v>
      </c>
      <c r="G91" s="28"/>
      <c r="H91" s="29"/>
      <c r="I91" s="60">
        <f t="shared" si="3"/>
        <v>0</v>
      </c>
      <c r="J91" s="60">
        <f t="shared" si="4"/>
        <v>0</v>
      </c>
      <c r="K91" s="60">
        <f t="shared" si="5"/>
        <v>0</v>
      </c>
      <c r="L91" s="408"/>
    </row>
    <row r="92" spans="1:12" ht="22.5" x14ac:dyDescent="0.25">
      <c r="A92" s="403">
        <v>16</v>
      </c>
      <c r="B92" s="164" t="s">
        <v>102</v>
      </c>
      <c r="C92" s="162"/>
      <c r="D92" s="165"/>
      <c r="E92" s="44" t="s">
        <v>14</v>
      </c>
      <c r="F92" s="44">
        <v>20</v>
      </c>
      <c r="G92" s="129"/>
      <c r="H92" s="166"/>
      <c r="I92" s="60">
        <f t="shared" si="3"/>
        <v>0</v>
      </c>
      <c r="J92" s="60">
        <f t="shared" si="4"/>
        <v>0</v>
      </c>
      <c r="K92" s="60">
        <f t="shared" si="5"/>
        <v>0</v>
      </c>
      <c r="L92" s="408"/>
    </row>
    <row r="93" spans="1:12" ht="33.75" x14ac:dyDescent="0.25">
      <c r="A93" s="403">
        <v>17</v>
      </c>
      <c r="B93" s="120" t="s">
        <v>103</v>
      </c>
      <c r="C93" s="20"/>
      <c r="D93" s="20"/>
      <c r="E93" s="19" t="s">
        <v>14</v>
      </c>
      <c r="F93" s="19">
        <v>50</v>
      </c>
      <c r="G93" s="144"/>
      <c r="H93" s="145"/>
      <c r="I93" s="60">
        <f t="shared" si="3"/>
        <v>0</v>
      </c>
      <c r="J93" s="60">
        <f t="shared" si="4"/>
        <v>0</v>
      </c>
      <c r="K93" s="60">
        <f t="shared" si="5"/>
        <v>0</v>
      </c>
      <c r="L93" s="408"/>
    </row>
    <row r="94" spans="1:12" ht="22.5" x14ac:dyDescent="0.25">
      <c r="A94" s="403">
        <v>18</v>
      </c>
      <c r="B94" s="94" t="s">
        <v>104</v>
      </c>
      <c r="C94" s="31"/>
      <c r="D94" s="31"/>
      <c r="E94" s="116" t="s">
        <v>14</v>
      </c>
      <c r="F94" s="116">
        <v>30</v>
      </c>
      <c r="G94" s="28"/>
      <c r="H94" s="167"/>
      <c r="I94" s="60">
        <f t="shared" si="3"/>
        <v>0</v>
      </c>
      <c r="J94" s="60">
        <f t="shared" si="4"/>
        <v>0</v>
      </c>
      <c r="K94" s="60">
        <f t="shared" si="5"/>
        <v>0</v>
      </c>
      <c r="L94" s="408"/>
    </row>
    <row r="95" spans="1:12" ht="22.5" x14ac:dyDescent="0.25">
      <c r="A95" s="403">
        <v>19</v>
      </c>
      <c r="B95" s="94" t="s">
        <v>105</v>
      </c>
      <c r="C95" s="31"/>
      <c r="D95" s="31"/>
      <c r="E95" s="116" t="s">
        <v>14</v>
      </c>
      <c r="F95" s="116">
        <v>10</v>
      </c>
      <c r="G95" s="28"/>
      <c r="H95" s="167"/>
      <c r="I95" s="60">
        <f t="shared" si="3"/>
        <v>0</v>
      </c>
      <c r="J95" s="60">
        <f t="shared" si="4"/>
        <v>0</v>
      </c>
      <c r="K95" s="60">
        <f t="shared" si="5"/>
        <v>0</v>
      </c>
      <c r="L95" s="408"/>
    </row>
    <row r="96" spans="1:12" x14ac:dyDescent="0.25">
      <c r="A96" s="403">
        <v>20</v>
      </c>
      <c r="B96" s="24" t="s">
        <v>106</v>
      </c>
      <c r="C96" s="25"/>
      <c r="D96" s="31"/>
      <c r="E96" s="25" t="s">
        <v>14</v>
      </c>
      <c r="F96" s="25">
        <v>100</v>
      </c>
      <c r="G96" s="60"/>
      <c r="H96" s="46"/>
      <c r="I96" s="60">
        <f t="shared" si="3"/>
        <v>0</v>
      </c>
      <c r="J96" s="60">
        <f t="shared" si="4"/>
        <v>0</v>
      </c>
      <c r="K96" s="60">
        <f t="shared" si="5"/>
        <v>0</v>
      </c>
      <c r="L96" s="408"/>
    </row>
    <row r="97" spans="1:12" ht="22.5" x14ac:dyDescent="0.25">
      <c r="A97" s="403">
        <v>21</v>
      </c>
      <c r="B97" s="94" t="s">
        <v>107</v>
      </c>
      <c r="C97" s="31"/>
      <c r="D97" s="31"/>
      <c r="E97" s="61" t="s">
        <v>22</v>
      </c>
      <c r="F97" s="116">
        <v>25</v>
      </c>
      <c r="G97" s="28"/>
      <c r="H97" s="167"/>
      <c r="I97" s="60">
        <f t="shared" si="3"/>
        <v>0</v>
      </c>
      <c r="J97" s="60">
        <f t="shared" si="4"/>
        <v>0</v>
      </c>
      <c r="K97" s="60">
        <f t="shared" si="5"/>
        <v>0</v>
      </c>
      <c r="L97" s="408"/>
    </row>
    <row r="98" spans="1:12" x14ac:dyDescent="0.25">
      <c r="A98" s="403">
        <v>22</v>
      </c>
      <c r="B98" s="94" t="s">
        <v>108</v>
      </c>
      <c r="C98" s="31"/>
      <c r="D98" s="31"/>
      <c r="E98" s="61" t="s">
        <v>14</v>
      </c>
      <c r="F98" s="116">
        <v>15</v>
      </c>
      <c r="G98" s="28"/>
      <c r="H98" s="29"/>
      <c r="I98" s="60">
        <f t="shared" si="3"/>
        <v>0</v>
      </c>
      <c r="J98" s="60">
        <f t="shared" si="4"/>
        <v>0</v>
      </c>
      <c r="K98" s="60">
        <f t="shared" si="5"/>
        <v>0</v>
      </c>
      <c r="L98" s="408"/>
    </row>
    <row r="99" spans="1:12" ht="22.5" x14ac:dyDescent="0.25">
      <c r="A99" s="403">
        <v>23</v>
      </c>
      <c r="B99" s="120" t="s">
        <v>109</v>
      </c>
      <c r="C99" s="20"/>
      <c r="D99" s="20"/>
      <c r="E99" s="19" t="s">
        <v>14</v>
      </c>
      <c r="F99" s="19">
        <v>15</v>
      </c>
      <c r="G99" s="144"/>
      <c r="H99" s="145"/>
      <c r="I99" s="60">
        <f t="shared" si="3"/>
        <v>0</v>
      </c>
      <c r="J99" s="60">
        <f t="shared" si="4"/>
        <v>0</v>
      </c>
      <c r="K99" s="60">
        <f t="shared" si="5"/>
        <v>0</v>
      </c>
      <c r="L99" s="408"/>
    </row>
    <row r="100" spans="1:12" x14ac:dyDescent="0.25">
      <c r="A100" s="403">
        <v>24</v>
      </c>
      <c r="B100" s="24" t="s">
        <v>110</v>
      </c>
      <c r="C100" s="25"/>
      <c r="D100" s="31"/>
      <c r="E100" s="25" t="s">
        <v>22</v>
      </c>
      <c r="F100" s="25">
        <v>20</v>
      </c>
      <c r="G100" s="60"/>
      <c r="H100" s="46"/>
      <c r="I100" s="60">
        <f t="shared" si="3"/>
        <v>0</v>
      </c>
      <c r="J100" s="60">
        <f t="shared" si="4"/>
        <v>0</v>
      </c>
      <c r="K100" s="60">
        <f t="shared" si="5"/>
        <v>0</v>
      </c>
      <c r="L100" s="408"/>
    </row>
    <row r="101" spans="1:12" x14ac:dyDescent="0.25">
      <c r="A101" s="403">
        <v>25</v>
      </c>
      <c r="B101" s="62" t="s">
        <v>111</v>
      </c>
      <c r="C101" s="31"/>
      <c r="D101" s="31"/>
      <c r="E101" s="23" t="s">
        <v>14</v>
      </c>
      <c r="F101" s="32">
        <v>150</v>
      </c>
      <c r="G101" s="28"/>
      <c r="H101" s="29"/>
      <c r="I101" s="60">
        <f t="shared" si="3"/>
        <v>0</v>
      </c>
      <c r="J101" s="60">
        <f t="shared" si="4"/>
        <v>0</v>
      </c>
      <c r="K101" s="60">
        <f t="shared" si="5"/>
        <v>0</v>
      </c>
      <c r="L101" s="408"/>
    </row>
    <row r="102" spans="1:12" ht="22.5" x14ac:dyDescent="0.25">
      <c r="A102" s="403">
        <v>26</v>
      </c>
      <c r="B102" s="120" t="s">
        <v>112</v>
      </c>
      <c r="C102" s="168"/>
      <c r="D102" s="169"/>
      <c r="E102" s="19" t="s">
        <v>14</v>
      </c>
      <c r="F102" s="20">
        <v>170</v>
      </c>
      <c r="G102" s="144"/>
      <c r="H102" s="170"/>
      <c r="I102" s="60">
        <f t="shared" si="3"/>
        <v>0</v>
      </c>
      <c r="J102" s="60">
        <f t="shared" si="4"/>
        <v>0</v>
      </c>
      <c r="K102" s="60">
        <f t="shared" si="5"/>
        <v>0</v>
      </c>
      <c r="L102" s="408"/>
    </row>
    <row r="103" spans="1:12" ht="22.5" x14ac:dyDescent="0.25">
      <c r="A103" s="403">
        <v>27</v>
      </c>
      <c r="B103" s="161" t="s">
        <v>113</v>
      </c>
      <c r="C103" s="162"/>
      <c r="D103" s="165"/>
      <c r="E103" s="19" t="s">
        <v>14</v>
      </c>
      <c r="F103" s="42">
        <v>20</v>
      </c>
      <c r="G103" s="129"/>
      <c r="H103" s="166"/>
      <c r="I103" s="60">
        <f t="shared" si="3"/>
        <v>0</v>
      </c>
      <c r="J103" s="60">
        <f t="shared" si="4"/>
        <v>0</v>
      </c>
      <c r="K103" s="60">
        <f t="shared" si="5"/>
        <v>0</v>
      </c>
      <c r="L103" s="408"/>
    </row>
    <row r="104" spans="1:12" ht="22.5" x14ac:dyDescent="0.25">
      <c r="A104" s="403">
        <v>28</v>
      </c>
      <c r="B104" s="161" t="s">
        <v>114</v>
      </c>
      <c r="C104" s="162"/>
      <c r="D104" s="165"/>
      <c r="E104" s="19" t="s">
        <v>14</v>
      </c>
      <c r="F104" s="42">
        <v>20</v>
      </c>
      <c r="G104" s="129"/>
      <c r="H104" s="22"/>
      <c r="I104" s="60">
        <f t="shared" si="3"/>
        <v>0</v>
      </c>
      <c r="J104" s="60">
        <f t="shared" si="4"/>
        <v>0</v>
      </c>
      <c r="K104" s="60">
        <f t="shared" si="5"/>
        <v>0</v>
      </c>
      <c r="L104" s="408"/>
    </row>
    <row r="105" spans="1:12" x14ac:dyDescent="0.25">
      <c r="A105" s="403">
        <v>29</v>
      </c>
      <c r="B105" s="171" t="s">
        <v>115</v>
      </c>
      <c r="C105" s="172"/>
      <c r="D105" s="173"/>
      <c r="E105" s="174" t="s">
        <v>14</v>
      </c>
      <c r="F105" s="174">
        <v>15</v>
      </c>
      <c r="G105" s="175"/>
      <c r="H105" s="176"/>
      <c r="I105" s="60">
        <f t="shared" si="3"/>
        <v>0</v>
      </c>
      <c r="J105" s="60">
        <f t="shared" si="4"/>
        <v>0</v>
      </c>
      <c r="K105" s="60">
        <f t="shared" si="5"/>
        <v>0</v>
      </c>
      <c r="L105" s="408"/>
    </row>
    <row r="106" spans="1:12" x14ac:dyDescent="0.25">
      <c r="A106" s="403">
        <v>30</v>
      </c>
      <c r="B106" s="120" t="s">
        <v>116</v>
      </c>
      <c r="C106" s="20"/>
      <c r="D106" s="20"/>
      <c r="E106" s="19" t="s">
        <v>14</v>
      </c>
      <c r="F106" s="19">
        <v>40</v>
      </c>
      <c r="G106" s="144"/>
      <c r="H106" s="145"/>
      <c r="I106" s="60">
        <f t="shared" si="3"/>
        <v>0</v>
      </c>
      <c r="J106" s="60">
        <f t="shared" si="4"/>
        <v>0</v>
      </c>
      <c r="K106" s="60">
        <f t="shared" si="5"/>
        <v>0</v>
      </c>
      <c r="L106" s="408"/>
    </row>
    <row r="107" spans="1:12" x14ac:dyDescent="0.25">
      <c r="A107" s="403">
        <v>31</v>
      </c>
      <c r="B107" s="177" t="s">
        <v>117</v>
      </c>
      <c r="C107" s="178"/>
      <c r="D107" s="20"/>
      <c r="E107" s="179" t="s">
        <v>14</v>
      </c>
      <c r="F107" s="180">
        <v>80</v>
      </c>
      <c r="G107" s="181"/>
      <c r="H107" s="182"/>
      <c r="I107" s="60">
        <f t="shared" si="3"/>
        <v>0</v>
      </c>
      <c r="J107" s="60">
        <f t="shared" si="4"/>
        <v>0</v>
      </c>
      <c r="K107" s="60">
        <f t="shared" si="5"/>
        <v>0</v>
      </c>
      <c r="L107" s="408"/>
    </row>
    <row r="108" spans="1:12" x14ac:dyDescent="0.25">
      <c r="A108" s="403">
        <v>32</v>
      </c>
      <c r="B108" s="183" t="s">
        <v>118</v>
      </c>
      <c r="C108" s="184"/>
      <c r="D108" s="185"/>
      <c r="E108" s="186" t="s">
        <v>14</v>
      </c>
      <c r="F108" s="186">
        <v>30</v>
      </c>
      <c r="G108" s="187"/>
      <c r="H108" s="188"/>
      <c r="I108" s="60">
        <f t="shared" si="3"/>
        <v>0</v>
      </c>
      <c r="J108" s="60">
        <f t="shared" si="4"/>
        <v>0</v>
      </c>
      <c r="K108" s="60">
        <f t="shared" si="5"/>
        <v>0</v>
      </c>
      <c r="L108" s="408"/>
    </row>
    <row r="109" spans="1:12" ht="22.5" x14ac:dyDescent="0.25">
      <c r="A109" s="403">
        <v>33</v>
      </c>
      <c r="B109" s="62" t="s">
        <v>119</v>
      </c>
      <c r="C109" s="31"/>
      <c r="D109" s="25"/>
      <c r="E109" s="61" t="s">
        <v>14</v>
      </c>
      <c r="F109" s="61">
        <v>50</v>
      </c>
      <c r="G109" s="28"/>
      <c r="H109" s="29"/>
      <c r="I109" s="60">
        <f t="shared" si="3"/>
        <v>0</v>
      </c>
      <c r="J109" s="60">
        <f t="shared" si="4"/>
        <v>0</v>
      </c>
      <c r="K109" s="60">
        <f t="shared" si="5"/>
        <v>0</v>
      </c>
      <c r="L109" s="408"/>
    </row>
    <row r="110" spans="1:12" x14ac:dyDescent="0.25">
      <c r="A110" s="403">
        <v>34</v>
      </c>
      <c r="B110" s="62" t="s">
        <v>120</v>
      </c>
      <c r="C110" s="31"/>
      <c r="D110" s="31"/>
      <c r="E110" s="23" t="s">
        <v>14</v>
      </c>
      <c r="F110" s="32">
        <v>80</v>
      </c>
      <c r="G110" s="96"/>
      <c r="H110" s="29"/>
      <c r="I110" s="60">
        <f t="shared" si="3"/>
        <v>0</v>
      </c>
      <c r="J110" s="60">
        <f t="shared" si="4"/>
        <v>0</v>
      </c>
      <c r="K110" s="60">
        <f t="shared" si="5"/>
        <v>0</v>
      </c>
      <c r="L110" s="408"/>
    </row>
    <row r="111" spans="1:12" ht="22.5" x14ac:dyDescent="0.25">
      <c r="A111" s="403">
        <v>35</v>
      </c>
      <c r="B111" s="24" t="s">
        <v>121</v>
      </c>
      <c r="C111" s="25"/>
      <c r="D111" s="31"/>
      <c r="E111" s="25" t="s">
        <v>14</v>
      </c>
      <c r="F111" s="25">
        <v>10</v>
      </c>
      <c r="G111" s="60"/>
      <c r="H111" s="46"/>
      <c r="I111" s="60">
        <f t="shared" si="3"/>
        <v>0</v>
      </c>
      <c r="J111" s="60">
        <f t="shared" si="4"/>
        <v>0</v>
      </c>
      <c r="K111" s="60">
        <f t="shared" si="5"/>
        <v>0</v>
      </c>
      <c r="L111" s="408"/>
    </row>
    <row r="112" spans="1:12" x14ac:dyDescent="0.25">
      <c r="A112" s="403">
        <v>36</v>
      </c>
      <c r="B112" s="94" t="s">
        <v>122</v>
      </c>
      <c r="C112" s="31"/>
      <c r="D112" s="31"/>
      <c r="E112" s="61" t="s">
        <v>14</v>
      </c>
      <c r="F112" s="116">
        <v>10</v>
      </c>
      <c r="G112" s="28"/>
      <c r="H112" s="29"/>
      <c r="I112" s="60">
        <f t="shared" si="3"/>
        <v>0</v>
      </c>
      <c r="J112" s="60">
        <f t="shared" si="4"/>
        <v>0</v>
      </c>
      <c r="K112" s="60">
        <f t="shared" si="5"/>
        <v>0</v>
      </c>
      <c r="L112" s="408"/>
    </row>
    <row r="113" spans="1:12" x14ac:dyDescent="0.25">
      <c r="A113" s="403">
        <v>37</v>
      </c>
      <c r="B113" s="24" t="s">
        <v>123</v>
      </c>
      <c r="C113" s="25"/>
      <c r="D113" s="89"/>
      <c r="E113" s="142" t="s">
        <v>14</v>
      </c>
      <c r="F113" s="143">
        <v>40</v>
      </c>
      <c r="G113" s="159"/>
      <c r="H113" s="29"/>
      <c r="I113" s="60">
        <f t="shared" si="3"/>
        <v>0</v>
      </c>
      <c r="J113" s="60">
        <f t="shared" si="4"/>
        <v>0</v>
      </c>
      <c r="K113" s="60">
        <f t="shared" si="5"/>
        <v>0</v>
      </c>
      <c r="L113" s="408"/>
    </row>
    <row r="114" spans="1:12" x14ac:dyDescent="0.25">
      <c r="A114" s="403">
        <v>38</v>
      </c>
      <c r="B114" s="94" t="s">
        <v>124</v>
      </c>
      <c r="C114" s="31"/>
      <c r="D114" s="189"/>
      <c r="E114" s="116" t="s">
        <v>14</v>
      </c>
      <c r="F114" s="116">
        <v>30</v>
      </c>
      <c r="G114" s="28"/>
      <c r="H114" s="167"/>
      <c r="I114" s="60">
        <f t="shared" si="3"/>
        <v>0</v>
      </c>
      <c r="J114" s="60">
        <f t="shared" si="4"/>
        <v>0</v>
      </c>
      <c r="K114" s="60">
        <f t="shared" si="5"/>
        <v>0</v>
      </c>
      <c r="L114" s="408"/>
    </row>
    <row r="115" spans="1:12" x14ac:dyDescent="0.25">
      <c r="A115" s="403">
        <v>39</v>
      </c>
      <c r="B115" s="190" t="s">
        <v>125</v>
      </c>
      <c r="C115" s="191"/>
      <c r="D115" s="31"/>
      <c r="E115" s="192" t="s">
        <v>14</v>
      </c>
      <c r="F115" s="193">
        <v>10</v>
      </c>
      <c r="G115" s="187"/>
      <c r="H115" s="194"/>
      <c r="I115" s="60">
        <f t="shared" si="3"/>
        <v>0</v>
      </c>
      <c r="J115" s="60">
        <f t="shared" si="4"/>
        <v>0</v>
      </c>
      <c r="K115" s="60">
        <f t="shared" si="5"/>
        <v>0</v>
      </c>
      <c r="L115" s="408"/>
    </row>
    <row r="116" spans="1:12" x14ac:dyDescent="0.25">
      <c r="A116" s="403">
        <v>40</v>
      </c>
      <c r="B116" s="195" t="s">
        <v>126</v>
      </c>
      <c r="C116" s="184"/>
      <c r="D116" s="196"/>
      <c r="E116" s="193" t="s">
        <v>14</v>
      </c>
      <c r="F116" s="193">
        <v>10</v>
      </c>
      <c r="G116" s="187"/>
      <c r="H116" s="194"/>
      <c r="I116" s="60">
        <f t="shared" si="3"/>
        <v>0</v>
      </c>
      <c r="J116" s="60">
        <f t="shared" si="4"/>
        <v>0</v>
      </c>
      <c r="K116" s="60">
        <f t="shared" si="5"/>
        <v>0</v>
      </c>
      <c r="L116" s="408"/>
    </row>
    <row r="117" spans="1:12" ht="22.5" x14ac:dyDescent="0.25">
      <c r="A117" s="403">
        <v>41</v>
      </c>
      <c r="B117" s="197" t="s">
        <v>127</v>
      </c>
      <c r="C117" s="198"/>
      <c r="D117" s="165"/>
      <c r="E117" s="179" t="s">
        <v>20</v>
      </c>
      <c r="F117" s="180">
        <v>100</v>
      </c>
      <c r="G117" s="199"/>
      <c r="H117" s="200"/>
      <c r="I117" s="60">
        <f t="shared" si="3"/>
        <v>0</v>
      </c>
      <c r="J117" s="60">
        <f t="shared" si="4"/>
        <v>0</v>
      </c>
      <c r="K117" s="60">
        <f t="shared" si="5"/>
        <v>0</v>
      </c>
      <c r="L117" s="408"/>
    </row>
    <row r="118" spans="1:12" ht="33.75" x14ac:dyDescent="0.25">
      <c r="A118" s="403">
        <v>42</v>
      </c>
      <c r="B118" s="201" t="s">
        <v>128</v>
      </c>
      <c r="C118" s="202"/>
      <c r="D118" s="203"/>
      <c r="E118" s="180" t="s">
        <v>20</v>
      </c>
      <c r="F118" s="204">
        <v>200</v>
      </c>
      <c r="G118" s="199"/>
      <c r="H118" s="200"/>
      <c r="I118" s="60">
        <f t="shared" si="3"/>
        <v>0</v>
      </c>
      <c r="J118" s="60">
        <f t="shared" si="4"/>
        <v>0</v>
      </c>
      <c r="K118" s="60">
        <f t="shared" si="5"/>
        <v>0</v>
      </c>
      <c r="L118" s="408"/>
    </row>
    <row r="119" spans="1:12" x14ac:dyDescent="0.25">
      <c r="A119" s="403">
        <v>43</v>
      </c>
      <c r="B119" s="62" t="s">
        <v>129</v>
      </c>
      <c r="C119" s="31"/>
      <c r="D119" s="31"/>
      <c r="E119" s="23" t="s">
        <v>14</v>
      </c>
      <c r="F119" s="32">
        <v>250</v>
      </c>
      <c r="G119" s="28"/>
      <c r="H119" s="29"/>
      <c r="I119" s="60">
        <f t="shared" si="3"/>
        <v>0</v>
      </c>
      <c r="J119" s="60">
        <f t="shared" si="4"/>
        <v>0</v>
      </c>
      <c r="K119" s="60">
        <f t="shared" si="5"/>
        <v>0</v>
      </c>
      <c r="L119" s="408"/>
    </row>
    <row r="120" spans="1:12" x14ac:dyDescent="0.25">
      <c r="A120" s="403">
        <v>44</v>
      </c>
      <c r="B120" s="205" t="s">
        <v>130</v>
      </c>
      <c r="C120" s="206"/>
      <c r="D120" s="189"/>
      <c r="E120" s="207" t="s">
        <v>14</v>
      </c>
      <c r="F120" s="208">
        <v>70</v>
      </c>
      <c r="G120" s="209"/>
      <c r="H120" s="210"/>
      <c r="I120" s="60">
        <f t="shared" si="3"/>
        <v>0</v>
      </c>
      <c r="J120" s="60">
        <f t="shared" si="4"/>
        <v>0</v>
      </c>
      <c r="K120" s="60">
        <f t="shared" si="5"/>
        <v>0</v>
      </c>
      <c r="L120" s="446"/>
    </row>
    <row r="121" spans="1:12" ht="22.5" x14ac:dyDescent="0.25">
      <c r="A121" s="403">
        <v>45</v>
      </c>
      <c r="B121" s="24" t="s">
        <v>131</v>
      </c>
      <c r="C121" s="31"/>
      <c r="D121" s="23"/>
      <c r="E121" s="25" t="s">
        <v>14</v>
      </c>
      <c r="F121" s="25">
        <v>5</v>
      </c>
      <c r="G121" s="28"/>
      <c r="H121" s="29"/>
      <c r="I121" s="60">
        <f t="shared" si="3"/>
        <v>0</v>
      </c>
      <c r="J121" s="60">
        <f t="shared" si="4"/>
        <v>0</v>
      </c>
      <c r="K121" s="60">
        <f t="shared" si="5"/>
        <v>0</v>
      </c>
      <c r="L121" s="408"/>
    </row>
    <row r="122" spans="1:12" ht="22.5" x14ac:dyDescent="0.25">
      <c r="A122" s="403">
        <v>46</v>
      </c>
      <c r="B122" s="24" t="s">
        <v>132</v>
      </c>
      <c r="C122" s="31"/>
      <c r="D122" s="23"/>
      <c r="E122" s="25" t="s">
        <v>14</v>
      </c>
      <c r="F122" s="25">
        <v>5</v>
      </c>
      <c r="G122" s="28"/>
      <c r="H122" s="29"/>
      <c r="I122" s="60">
        <f t="shared" si="3"/>
        <v>0</v>
      </c>
      <c r="J122" s="60">
        <f t="shared" si="4"/>
        <v>0</v>
      </c>
      <c r="K122" s="60">
        <f t="shared" si="5"/>
        <v>0</v>
      </c>
      <c r="L122" s="408"/>
    </row>
    <row r="123" spans="1:12" ht="33.75" x14ac:dyDescent="0.25">
      <c r="A123" s="403">
        <v>47</v>
      </c>
      <c r="B123" s="94" t="s">
        <v>133</v>
      </c>
      <c r="C123" s="31"/>
      <c r="D123" s="31"/>
      <c r="E123" s="116" t="s">
        <v>20</v>
      </c>
      <c r="F123" s="116">
        <v>90</v>
      </c>
      <c r="G123" s="28"/>
      <c r="H123" s="167"/>
      <c r="I123" s="60">
        <f t="shared" si="3"/>
        <v>0</v>
      </c>
      <c r="J123" s="60">
        <f t="shared" si="4"/>
        <v>0</v>
      </c>
      <c r="K123" s="60">
        <f t="shared" si="5"/>
        <v>0</v>
      </c>
      <c r="L123" s="408"/>
    </row>
    <row r="124" spans="1:12" x14ac:dyDescent="0.25">
      <c r="A124" s="403">
        <v>48</v>
      </c>
      <c r="B124" s="94" t="s">
        <v>134</v>
      </c>
      <c r="C124" s="31"/>
      <c r="D124" s="31"/>
      <c r="E124" s="116" t="s">
        <v>14</v>
      </c>
      <c r="F124" s="116">
        <v>30</v>
      </c>
      <c r="G124" s="28"/>
      <c r="H124" s="167"/>
      <c r="I124" s="60">
        <f t="shared" si="3"/>
        <v>0</v>
      </c>
      <c r="J124" s="60">
        <f t="shared" si="4"/>
        <v>0</v>
      </c>
      <c r="K124" s="60">
        <f t="shared" si="5"/>
        <v>0</v>
      </c>
      <c r="L124" s="408"/>
    </row>
    <row r="125" spans="1:12" ht="22.5" x14ac:dyDescent="0.25">
      <c r="A125" s="403">
        <v>49</v>
      </c>
      <c r="B125" s="43" t="s">
        <v>135</v>
      </c>
      <c r="C125" s="162"/>
      <c r="D125" s="165"/>
      <c r="E125" s="211" t="s">
        <v>20</v>
      </c>
      <c r="F125" s="211">
        <v>60</v>
      </c>
      <c r="G125" s="91"/>
      <c r="H125" s="166"/>
      <c r="I125" s="60">
        <f t="shared" si="3"/>
        <v>0</v>
      </c>
      <c r="J125" s="60">
        <f t="shared" si="4"/>
        <v>0</v>
      </c>
      <c r="K125" s="60">
        <f t="shared" si="5"/>
        <v>0</v>
      </c>
      <c r="L125" s="408"/>
    </row>
    <row r="126" spans="1:12" ht="22.5" x14ac:dyDescent="0.25">
      <c r="A126" s="403">
        <v>50</v>
      </c>
      <c r="B126" s="43" t="s">
        <v>136</v>
      </c>
      <c r="C126" s="25"/>
      <c r="D126" s="212"/>
      <c r="E126" s="19" t="s">
        <v>20</v>
      </c>
      <c r="F126" s="42">
        <v>30</v>
      </c>
      <c r="G126" s="129"/>
      <c r="H126" s="163"/>
      <c r="I126" s="60">
        <f t="shared" si="3"/>
        <v>0</v>
      </c>
      <c r="J126" s="60">
        <f t="shared" si="4"/>
        <v>0</v>
      </c>
      <c r="K126" s="60">
        <f t="shared" si="5"/>
        <v>0</v>
      </c>
      <c r="L126" s="408"/>
    </row>
    <row r="127" spans="1:12" ht="22.5" x14ac:dyDescent="0.25">
      <c r="A127" s="403">
        <v>51</v>
      </c>
      <c r="B127" s="24" t="s">
        <v>137</v>
      </c>
      <c r="C127" s="25"/>
      <c r="D127" s="89"/>
      <c r="E127" s="142" t="s">
        <v>14</v>
      </c>
      <c r="F127" s="143">
        <v>35</v>
      </c>
      <c r="G127" s="159"/>
      <c r="H127" s="29"/>
      <c r="I127" s="60">
        <f t="shared" si="3"/>
        <v>0</v>
      </c>
      <c r="J127" s="60">
        <f t="shared" si="4"/>
        <v>0</v>
      </c>
      <c r="K127" s="60">
        <f t="shared" si="5"/>
        <v>0</v>
      </c>
      <c r="L127" s="408"/>
    </row>
    <row r="128" spans="1:12" x14ac:dyDescent="0.25">
      <c r="A128" s="403">
        <v>52</v>
      </c>
      <c r="B128" s="62" t="s">
        <v>138</v>
      </c>
      <c r="C128" s="31"/>
      <c r="D128" s="25"/>
      <c r="E128" s="61" t="s">
        <v>14</v>
      </c>
      <c r="F128" s="61">
        <v>5</v>
      </c>
      <c r="G128" s="28"/>
      <c r="H128" s="29"/>
      <c r="I128" s="60">
        <f t="shared" si="3"/>
        <v>0</v>
      </c>
      <c r="J128" s="60">
        <f t="shared" si="4"/>
        <v>0</v>
      </c>
      <c r="K128" s="60">
        <f t="shared" si="5"/>
        <v>0</v>
      </c>
      <c r="L128" s="408"/>
    </row>
    <row r="129" spans="1:12" ht="22.5" x14ac:dyDescent="0.25">
      <c r="A129" s="403">
        <v>53</v>
      </c>
      <c r="B129" s="37" t="s">
        <v>139</v>
      </c>
      <c r="C129" s="31"/>
      <c r="D129" s="31"/>
      <c r="E129" s="50" t="s">
        <v>14</v>
      </c>
      <c r="F129" s="50">
        <v>10</v>
      </c>
      <c r="G129" s="28"/>
      <c r="H129" s="213"/>
      <c r="I129" s="60">
        <f t="shared" si="3"/>
        <v>0</v>
      </c>
      <c r="J129" s="60">
        <f t="shared" si="4"/>
        <v>0</v>
      </c>
      <c r="K129" s="60">
        <f t="shared" si="5"/>
        <v>0</v>
      </c>
      <c r="L129" s="408"/>
    </row>
    <row r="130" spans="1:12" ht="22.5" x14ac:dyDescent="0.25">
      <c r="A130" s="403">
        <v>54</v>
      </c>
      <c r="B130" s="37" t="s">
        <v>140</v>
      </c>
      <c r="C130" s="31"/>
      <c r="D130" s="31"/>
      <c r="E130" s="50" t="s">
        <v>14</v>
      </c>
      <c r="F130" s="50">
        <v>6</v>
      </c>
      <c r="G130" s="28"/>
      <c r="H130" s="213"/>
      <c r="I130" s="60">
        <f t="shared" si="3"/>
        <v>0</v>
      </c>
      <c r="J130" s="60">
        <f t="shared" si="4"/>
        <v>0</v>
      </c>
      <c r="K130" s="60">
        <f t="shared" si="5"/>
        <v>0</v>
      </c>
      <c r="L130" s="408"/>
    </row>
    <row r="131" spans="1:12" ht="22.5" x14ac:dyDescent="0.25">
      <c r="A131" s="403">
        <v>55</v>
      </c>
      <c r="B131" s="24" t="s">
        <v>141</v>
      </c>
      <c r="C131" s="31"/>
      <c r="D131" s="23"/>
      <c r="E131" s="25" t="s">
        <v>22</v>
      </c>
      <c r="F131" s="25">
        <v>20</v>
      </c>
      <c r="G131" s="28"/>
      <c r="H131" s="29"/>
      <c r="I131" s="60">
        <f t="shared" si="3"/>
        <v>0</v>
      </c>
      <c r="J131" s="60">
        <f t="shared" si="4"/>
        <v>0</v>
      </c>
      <c r="K131" s="60">
        <f t="shared" si="5"/>
        <v>0</v>
      </c>
      <c r="L131" s="408"/>
    </row>
    <row r="132" spans="1:12" x14ac:dyDescent="0.25">
      <c r="A132" s="403">
        <v>56</v>
      </c>
      <c r="B132" s="30" t="s">
        <v>142</v>
      </c>
      <c r="C132" s="31"/>
      <c r="D132" s="31"/>
      <c r="E132" s="23" t="s">
        <v>14</v>
      </c>
      <c r="F132" s="32">
        <v>50</v>
      </c>
      <c r="G132" s="28"/>
      <c r="H132" s="29"/>
      <c r="I132" s="60">
        <f t="shared" si="3"/>
        <v>0</v>
      </c>
      <c r="J132" s="60">
        <f t="shared" si="4"/>
        <v>0</v>
      </c>
      <c r="K132" s="60">
        <f t="shared" si="5"/>
        <v>0</v>
      </c>
      <c r="L132" s="408"/>
    </row>
    <row r="133" spans="1:12" x14ac:dyDescent="0.25">
      <c r="A133" s="403">
        <v>57</v>
      </c>
      <c r="B133" s="158" t="s">
        <v>143</v>
      </c>
      <c r="C133" s="31"/>
      <c r="D133" s="31"/>
      <c r="E133" s="23" t="s">
        <v>14</v>
      </c>
      <c r="F133" s="32">
        <v>50</v>
      </c>
      <c r="G133" s="28"/>
      <c r="H133" s="29"/>
      <c r="I133" s="60">
        <f t="shared" si="3"/>
        <v>0</v>
      </c>
      <c r="J133" s="60">
        <f t="shared" si="4"/>
        <v>0</v>
      </c>
      <c r="K133" s="60">
        <f t="shared" si="5"/>
        <v>0</v>
      </c>
      <c r="L133" s="408"/>
    </row>
    <row r="134" spans="1:12" x14ac:dyDescent="0.25">
      <c r="A134" s="403">
        <v>58</v>
      </c>
      <c r="B134" s="30" t="s">
        <v>144</v>
      </c>
      <c r="C134" s="31"/>
      <c r="D134" s="31"/>
      <c r="E134" s="23" t="s">
        <v>14</v>
      </c>
      <c r="F134" s="32">
        <v>20</v>
      </c>
      <c r="G134" s="28"/>
      <c r="H134" s="29"/>
      <c r="I134" s="60">
        <f t="shared" si="3"/>
        <v>0</v>
      </c>
      <c r="J134" s="60">
        <f t="shared" si="4"/>
        <v>0</v>
      </c>
      <c r="K134" s="60">
        <f t="shared" si="5"/>
        <v>0</v>
      </c>
      <c r="L134" s="408"/>
    </row>
    <row r="135" spans="1:12" ht="22.5" x14ac:dyDescent="0.25">
      <c r="A135" s="403">
        <v>59</v>
      </c>
      <c r="B135" s="24" t="s">
        <v>145</v>
      </c>
      <c r="C135" s="27"/>
      <c r="D135" s="89"/>
      <c r="E135" s="26" t="s">
        <v>14</v>
      </c>
      <c r="F135" s="25">
        <v>170</v>
      </c>
      <c r="G135" s="28"/>
      <c r="H135" s="90"/>
      <c r="I135" s="60">
        <f t="shared" si="3"/>
        <v>0</v>
      </c>
      <c r="J135" s="60">
        <f t="shared" si="4"/>
        <v>0</v>
      </c>
      <c r="K135" s="60">
        <f t="shared" si="5"/>
        <v>0</v>
      </c>
      <c r="L135" s="408"/>
    </row>
    <row r="136" spans="1:12" ht="22.5" x14ac:dyDescent="0.25">
      <c r="A136" s="403">
        <v>60</v>
      </c>
      <c r="B136" s="24" t="s">
        <v>146</v>
      </c>
      <c r="C136" s="31"/>
      <c r="D136" s="23"/>
      <c r="E136" s="25" t="s">
        <v>14</v>
      </c>
      <c r="F136" s="25">
        <v>5</v>
      </c>
      <c r="G136" s="28"/>
      <c r="H136" s="46"/>
      <c r="I136" s="60">
        <f t="shared" si="3"/>
        <v>0</v>
      </c>
      <c r="J136" s="60">
        <f t="shared" si="4"/>
        <v>0</v>
      </c>
      <c r="K136" s="60">
        <f t="shared" si="5"/>
        <v>0</v>
      </c>
      <c r="L136" s="408"/>
    </row>
    <row r="137" spans="1:12" ht="22.5" x14ac:dyDescent="0.25">
      <c r="A137" s="403">
        <v>61</v>
      </c>
      <c r="B137" s="43" t="s">
        <v>147</v>
      </c>
      <c r="C137" s="162"/>
      <c r="D137" s="165"/>
      <c r="E137" s="211" t="s">
        <v>14</v>
      </c>
      <c r="F137" s="211">
        <v>270</v>
      </c>
      <c r="G137" s="129"/>
      <c r="H137" s="166"/>
      <c r="I137" s="60">
        <f t="shared" si="3"/>
        <v>0</v>
      </c>
      <c r="J137" s="60">
        <f t="shared" si="4"/>
        <v>0</v>
      </c>
      <c r="K137" s="60">
        <f t="shared" si="5"/>
        <v>0</v>
      </c>
      <c r="L137" s="408"/>
    </row>
    <row r="138" spans="1:12" x14ac:dyDescent="0.25">
      <c r="A138" s="403">
        <v>62</v>
      </c>
      <c r="B138" s="62" t="s">
        <v>148</v>
      </c>
      <c r="C138" s="31"/>
      <c r="D138" s="31"/>
      <c r="E138" s="23" t="s">
        <v>14</v>
      </c>
      <c r="F138" s="32">
        <v>6</v>
      </c>
      <c r="G138" s="28"/>
      <c r="H138" s="29"/>
      <c r="I138" s="60">
        <f t="shared" si="3"/>
        <v>0</v>
      </c>
      <c r="J138" s="60">
        <f t="shared" si="4"/>
        <v>0</v>
      </c>
      <c r="K138" s="60">
        <f t="shared" si="5"/>
        <v>0</v>
      </c>
      <c r="L138" s="408"/>
    </row>
    <row r="139" spans="1:12" x14ac:dyDescent="0.25">
      <c r="A139" s="403">
        <v>63</v>
      </c>
      <c r="B139" s="62" t="s">
        <v>149</v>
      </c>
      <c r="C139" s="31"/>
      <c r="D139" s="31"/>
      <c r="E139" s="23" t="s">
        <v>14</v>
      </c>
      <c r="F139" s="32">
        <v>30</v>
      </c>
      <c r="G139" s="28"/>
      <c r="H139" s="29"/>
      <c r="I139" s="60">
        <f t="shared" si="3"/>
        <v>0</v>
      </c>
      <c r="J139" s="60">
        <f t="shared" si="4"/>
        <v>0</v>
      </c>
      <c r="K139" s="60">
        <f t="shared" si="5"/>
        <v>0</v>
      </c>
      <c r="L139" s="408"/>
    </row>
    <row r="140" spans="1:12" x14ac:dyDescent="0.25">
      <c r="A140" s="403">
        <v>64</v>
      </c>
      <c r="B140" s="62" t="s">
        <v>150</v>
      </c>
      <c r="C140" s="31"/>
      <c r="D140" s="31"/>
      <c r="E140" s="61" t="s">
        <v>14</v>
      </c>
      <c r="F140" s="61">
        <v>5</v>
      </c>
      <c r="G140" s="28"/>
      <c r="H140" s="29"/>
      <c r="I140" s="60">
        <f t="shared" si="3"/>
        <v>0</v>
      </c>
      <c r="J140" s="60">
        <f t="shared" si="4"/>
        <v>0</v>
      </c>
      <c r="K140" s="60">
        <f t="shared" si="5"/>
        <v>0</v>
      </c>
      <c r="L140" s="408"/>
    </row>
    <row r="141" spans="1:12" x14ac:dyDescent="0.25">
      <c r="A141" s="403">
        <v>65</v>
      </c>
      <c r="B141" s="62" t="s">
        <v>151</v>
      </c>
      <c r="C141" s="31"/>
      <c r="D141" s="31"/>
      <c r="E141" s="23" t="s">
        <v>14</v>
      </c>
      <c r="F141" s="32">
        <v>10</v>
      </c>
      <c r="G141" s="28"/>
      <c r="H141" s="29"/>
      <c r="I141" s="60">
        <f t="shared" si="3"/>
        <v>0</v>
      </c>
      <c r="J141" s="60">
        <f t="shared" si="4"/>
        <v>0</v>
      </c>
      <c r="K141" s="60">
        <f t="shared" si="5"/>
        <v>0</v>
      </c>
      <c r="L141" s="408"/>
    </row>
    <row r="142" spans="1:12" x14ac:dyDescent="0.25">
      <c r="A142" s="403">
        <v>66</v>
      </c>
      <c r="B142" s="62" t="s">
        <v>152</v>
      </c>
      <c r="C142" s="31"/>
      <c r="D142" s="31"/>
      <c r="E142" s="23" t="s">
        <v>14</v>
      </c>
      <c r="F142" s="32">
        <v>40</v>
      </c>
      <c r="G142" s="28"/>
      <c r="H142" s="29"/>
      <c r="I142" s="60">
        <f t="shared" ref="I142:I187" si="6">G142*H142+G142</f>
        <v>0</v>
      </c>
      <c r="J142" s="60">
        <f t="shared" ref="J142:J187" si="7">G142*F142</f>
        <v>0</v>
      </c>
      <c r="K142" s="60">
        <f t="shared" ref="K142:K187" si="8">J142*H142+J142</f>
        <v>0</v>
      </c>
      <c r="L142" s="408"/>
    </row>
    <row r="143" spans="1:12" x14ac:dyDescent="0.25">
      <c r="A143" s="403">
        <v>67</v>
      </c>
      <c r="B143" s="30" t="s">
        <v>153</v>
      </c>
      <c r="C143" s="31"/>
      <c r="D143" s="31"/>
      <c r="E143" s="23" t="s">
        <v>14</v>
      </c>
      <c r="F143" s="32">
        <v>6</v>
      </c>
      <c r="G143" s="28"/>
      <c r="H143" s="29"/>
      <c r="I143" s="60">
        <f t="shared" si="6"/>
        <v>0</v>
      </c>
      <c r="J143" s="60">
        <f t="shared" si="7"/>
        <v>0</v>
      </c>
      <c r="K143" s="60">
        <f t="shared" si="8"/>
        <v>0</v>
      </c>
      <c r="L143" s="408"/>
    </row>
    <row r="144" spans="1:12" ht="22.5" x14ac:dyDescent="0.25">
      <c r="A144" s="403">
        <v>68</v>
      </c>
      <c r="B144" s="62" t="s">
        <v>154</v>
      </c>
      <c r="C144" s="31"/>
      <c r="D144" s="23"/>
      <c r="E144" s="23" t="s">
        <v>22</v>
      </c>
      <c r="F144" s="32">
        <v>15</v>
      </c>
      <c r="G144" s="28"/>
      <c r="H144" s="29"/>
      <c r="I144" s="60">
        <f t="shared" si="6"/>
        <v>0</v>
      </c>
      <c r="J144" s="60">
        <f t="shared" si="7"/>
        <v>0</v>
      </c>
      <c r="K144" s="60">
        <f t="shared" si="8"/>
        <v>0</v>
      </c>
      <c r="L144" s="408"/>
    </row>
    <row r="145" spans="1:12" x14ac:dyDescent="0.25">
      <c r="A145" s="403">
        <v>69</v>
      </c>
      <c r="B145" s="62" t="s">
        <v>155</v>
      </c>
      <c r="C145" s="31"/>
      <c r="D145" s="25"/>
      <c r="E145" s="61" t="s">
        <v>14</v>
      </c>
      <c r="F145" s="61">
        <v>15</v>
      </c>
      <c r="G145" s="28"/>
      <c r="H145" s="29"/>
      <c r="I145" s="60">
        <f t="shared" si="6"/>
        <v>0</v>
      </c>
      <c r="J145" s="60">
        <f t="shared" si="7"/>
        <v>0</v>
      </c>
      <c r="K145" s="60">
        <f t="shared" si="8"/>
        <v>0</v>
      </c>
      <c r="L145" s="408"/>
    </row>
    <row r="146" spans="1:12" x14ac:dyDescent="0.25">
      <c r="A146" s="403">
        <v>70</v>
      </c>
      <c r="B146" s="43" t="s">
        <v>156</v>
      </c>
      <c r="C146" s="162"/>
      <c r="D146" s="165"/>
      <c r="E146" s="19" t="s">
        <v>14</v>
      </c>
      <c r="F146" s="19">
        <v>60</v>
      </c>
      <c r="G146" s="91"/>
      <c r="H146" s="166"/>
      <c r="I146" s="60">
        <f t="shared" si="6"/>
        <v>0</v>
      </c>
      <c r="J146" s="60">
        <f t="shared" si="7"/>
        <v>0</v>
      </c>
      <c r="K146" s="60">
        <f t="shared" si="8"/>
        <v>0</v>
      </c>
      <c r="L146" s="408"/>
    </row>
    <row r="147" spans="1:12" x14ac:dyDescent="0.25">
      <c r="A147" s="403">
        <v>71</v>
      </c>
      <c r="B147" s="120" t="s">
        <v>157</v>
      </c>
      <c r="C147" s="20"/>
      <c r="D147" s="20"/>
      <c r="E147" s="19" t="s">
        <v>14</v>
      </c>
      <c r="F147" s="19">
        <v>25</v>
      </c>
      <c r="G147" s="144"/>
      <c r="H147" s="145"/>
      <c r="I147" s="60">
        <f t="shared" si="6"/>
        <v>0</v>
      </c>
      <c r="J147" s="60">
        <f t="shared" si="7"/>
        <v>0</v>
      </c>
      <c r="K147" s="60">
        <f t="shared" si="8"/>
        <v>0</v>
      </c>
      <c r="L147" s="408"/>
    </row>
    <row r="148" spans="1:12" ht="22.5" x14ac:dyDescent="0.25">
      <c r="A148" s="403">
        <v>72</v>
      </c>
      <c r="B148" s="94" t="s">
        <v>158</v>
      </c>
      <c r="C148" s="31"/>
      <c r="D148" s="31"/>
      <c r="E148" s="116" t="s">
        <v>14</v>
      </c>
      <c r="F148" s="116">
        <v>100</v>
      </c>
      <c r="G148" s="28"/>
      <c r="H148" s="167"/>
      <c r="I148" s="60">
        <f t="shared" si="6"/>
        <v>0</v>
      </c>
      <c r="J148" s="60">
        <f t="shared" si="7"/>
        <v>0</v>
      </c>
      <c r="K148" s="60">
        <f t="shared" si="8"/>
        <v>0</v>
      </c>
      <c r="L148" s="408"/>
    </row>
    <row r="149" spans="1:12" ht="22.5" x14ac:dyDescent="0.25">
      <c r="A149" s="403">
        <v>73</v>
      </c>
      <c r="B149" s="24" t="s">
        <v>159</v>
      </c>
      <c r="C149" s="24"/>
      <c r="D149" s="89"/>
      <c r="E149" s="26" t="s">
        <v>14</v>
      </c>
      <c r="F149" s="25">
        <v>60</v>
      </c>
      <c r="G149" s="60"/>
      <c r="H149" s="90"/>
      <c r="I149" s="60">
        <f t="shared" si="6"/>
        <v>0</v>
      </c>
      <c r="J149" s="60">
        <f t="shared" si="7"/>
        <v>0</v>
      </c>
      <c r="K149" s="60">
        <f t="shared" si="8"/>
        <v>0</v>
      </c>
      <c r="L149" s="408"/>
    </row>
    <row r="150" spans="1:12" x14ac:dyDescent="0.25">
      <c r="A150" s="403">
        <v>74</v>
      </c>
      <c r="B150" s="30" t="s">
        <v>160</v>
      </c>
      <c r="C150" s="31"/>
      <c r="D150" s="31"/>
      <c r="E150" s="23" t="s">
        <v>14</v>
      </c>
      <c r="F150" s="32">
        <v>100</v>
      </c>
      <c r="G150" s="28"/>
      <c r="H150" s="29"/>
      <c r="I150" s="60">
        <f t="shared" si="6"/>
        <v>0</v>
      </c>
      <c r="J150" s="60">
        <f t="shared" si="7"/>
        <v>0</v>
      </c>
      <c r="K150" s="60">
        <f t="shared" si="8"/>
        <v>0</v>
      </c>
      <c r="L150" s="408"/>
    </row>
    <row r="151" spans="1:12" ht="33.75" x14ac:dyDescent="0.25">
      <c r="A151" s="403">
        <v>75</v>
      </c>
      <c r="B151" s="120" t="s">
        <v>161</v>
      </c>
      <c r="C151" s="20"/>
      <c r="D151" s="20"/>
      <c r="E151" s="19" t="s">
        <v>14</v>
      </c>
      <c r="F151" s="19">
        <v>25</v>
      </c>
      <c r="G151" s="144"/>
      <c r="H151" s="145"/>
      <c r="I151" s="60">
        <f t="shared" si="6"/>
        <v>0</v>
      </c>
      <c r="J151" s="60">
        <f t="shared" si="7"/>
        <v>0</v>
      </c>
      <c r="K151" s="60">
        <f t="shared" si="8"/>
        <v>0</v>
      </c>
      <c r="L151" s="408"/>
    </row>
    <row r="152" spans="1:12" x14ac:dyDescent="0.25">
      <c r="A152" s="403">
        <v>76</v>
      </c>
      <c r="B152" s="63" t="s">
        <v>162</v>
      </c>
      <c r="C152" s="168"/>
      <c r="D152" s="169"/>
      <c r="E152" s="39" t="s">
        <v>14</v>
      </c>
      <c r="F152" s="20">
        <v>25</v>
      </c>
      <c r="G152" s="144"/>
      <c r="H152" s="170"/>
      <c r="I152" s="60">
        <f t="shared" si="6"/>
        <v>0</v>
      </c>
      <c r="J152" s="60">
        <f t="shared" si="7"/>
        <v>0</v>
      </c>
      <c r="K152" s="60">
        <f t="shared" si="8"/>
        <v>0</v>
      </c>
      <c r="L152" s="408"/>
    </row>
    <row r="153" spans="1:12" ht="22.5" x14ac:dyDescent="0.25">
      <c r="A153" s="403">
        <v>77</v>
      </c>
      <c r="B153" s="24" t="s">
        <v>163</v>
      </c>
      <c r="C153" s="25"/>
      <c r="D153" s="89"/>
      <c r="E153" s="142" t="s">
        <v>20</v>
      </c>
      <c r="F153" s="143">
        <v>250</v>
      </c>
      <c r="G153" s="159"/>
      <c r="H153" s="29"/>
      <c r="I153" s="60">
        <f t="shared" si="6"/>
        <v>0</v>
      </c>
      <c r="J153" s="60">
        <f t="shared" si="7"/>
        <v>0</v>
      </c>
      <c r="K153" s="60">
        <f t="shared" si="8"/>
        <v>0</v>
      </c>
      <c r="L153" s="408"/>
    </row>
    <row r="154" spans="1:12" x14ac:dyDescent="0.25">
      <c r="A154" s="403">
        <v>78</v>
      </c>
      <c r="B154" s="24" t="s">
        <v>164</v>
      </c>
      <c r="C154" s="27"/>
      <c r="D154" s="89"/>
      <c r="E154" s="26" t="s">
        <v>14</v>
      </c>
      <c r="F154" s="27">
        <v>40</v>
      </c>
      <c r="G154" s="28"/>
      <c r="H154" s="29"/>
      <c r="I154" s="60">
        <f t="shared" si="6"/>
        <v>0</v>
      </c>
      <c r="J154" s="60">
        <f t="shared" si="7"/>
        <v>0</v>
      </c>
      <c r="K154" s="60">
        <f t="shared" si="8"/>
        <v>0</v>
      </c>
      <c r="L154" s="408"/>
    </row>
    <row r="155" spans="1:12" x14ac:dyDescent="0.25">
      <c r="A155" s="403">
        <v>79</v>
      </c>
      <c r="B155" s="24" t="s">
        <v>165</v>
      </c>
      <c r="C155" s="25"/>
      <c r="D155" s="89"/>
      <c r="E155" s="26" t="s">
        <v>14</v>
      </c>
      <c r="F155" s="25">
        <v>15</v>
      </c>
      <c r="G155" s="60"/>
      <c r="H155" s="90"/>
      <c r="I155" s="60">
        <f t="shared" si="6"/>
        <v>0</v>
      </c>
      <c r="J155" s="60">
        <f t="shared" si="7"/>
        <v>0</v>
      </c>
      <c r="K155" s="60">
        <f t="shared" si="8"/>
        <v>0</v>
      </c>
      <c r="L155" s="408"/>
    </row>
    <row r="156" spans="1:12" ht="22.5" x14ac:dyDescent="0.25">
      <c r="A156" s="403">
        <v>80</v>
      </c>
      <c r="B156" s="62" t="s">
        <v>166</v>
      </c>
      <c r="C156" s="31"/>
      <c r="D156" s="31"/>
      <c r="E156" s="23" t="s">
        <v>14</v>
      </c>
      <c r="F156" s="32">
        <v>5</v>
      </c>
      <c r="G156" s="28"/>
      <c r="H156" s="29"/>
      <c r="I156" s="60">
        <f t="shared" si="6"/>
        <v>0</v>
      </c>
      <c r="J156" s="60">
        <f t="shared" si="7"/>
        <v>0</v>
      </c>
      <c r="K156" s="60">
        <f t="shared" si="8"/>
        <v>0</v>
      </c>
      <c r="L156" s="408"/>
    </row>
    <row r="157" spans="1:12" x14ac:dyDescent="0.25">
      <c r="A157" s="403">
        <v>81</v>
      </c>
      <c r="B157" s="94" t="s">
        <v>167</v>
      </c>
      <c r="C157" s="31"/>
      <c r="D157" s="31"/>
      <c r="E157" s="116" t="s">
        <v>14</v>
      </c>
      <c r="F157" s="116">
        <v>50</v>
      </c>
      <c r="G157" s="28"/>
      <c r="H157" s="167"/>
      <c r="I157" s="60">
        <f t="shared" si="6"/>
        <v>0</v>
      </c>
      <c r="J157" s="60">
        <f t="shared" si="7"/>
        <v>0</v>
      </c>
      <c r="K157" s="60">
        <f t="shared" si="8"/>
        <v>0</v>
      </c>
      <c r="L157" s="408"/>
    </row>
    <row r="158" spans="1:12" x14ac:dyDescent="0.25">
      <c r="A158" s="403">
        <v>82</v>
      </c>
      <c r="B158" s="62" t="s">
        <v>168</v>
      </c>
      <c r="C158" s="31"/>
      <c r="D158" s="31"/>
      <c r="E158" s="23" t="s">
        <v>14</v>
      </c>
      <c r="F158" s="32">
        <v>20</v>
      </c>
      <c r="G158" s="28"/>
      <c r="H158" s="167"/>
      <c r="I158" s="60">
        <f t="shared" si="6"/>
        <v>0</v>
      </c>
      <c r="J158" s="60">
        <f t="shared" si="7"/>
        <v>0</v>
      </c>
      <c r="K158" s="60">
        <f t="shared" si="8"/>
        <v>0</v>
      </c>
      <c r="L158" s="408"/>
    </row>
    <row r="159" spans="1:12" ht="22.5" x14ac:dyDescent="0.25">
      <c r="A159" s="403">
        <v>83</v>
      </c>
      <c r="B159" s="158" t="s">
        <v>169</v>
      </c>
      <c r="C159" s="31"/>
      <c r="D159" s="23"/>
      <c r="E159" s="23" t="s">
        <v>22</v>
      </c>
      <c r="F159" s="32">
        <v>10</v>
      </c>
      <c r="G159" s="28"/>
      <c r="H159" s="29"/>
      <c r="I159" s="60">
        <f t="shared" si="6"/>
        <v>0</v>
      </c>
      <c r="J159" s="60">
        <f t="shared" si="7"/>
        <v>0</v>
      </c>
      <c r="K159" s="60">
        <f t="shared" si="8"/>
        <v>0</v>
      </c>
      <c r="L159" s="408"/>
    </row>
    <row r="160" spans="1:12" x14ac:dyDescent="0.25">
      <c r="A160" s="403">
        <v>84</v>
      </c>
      <c r="B160" s="214" t="s">
        <v>170</v>
      </c>
      <c r="C160" s="162"/>
      <c r="D160" s="165"/>
      <c r="E160" s="19" t="s">
        <v>14</v>
      </c>
      <c r="F160" s="42">
        <v>450</v>
      </c>
      <c r="G160" s="215"/>
      <c r="H160" s="22"/>
      <c r="I160" s="60">
        <f t="shared" si="6"/>
        <v>0</v>
      </c>
      <c r="J160" s="60">
        <f t="shared" si="7"/>
        <v>0</v>
      </c>
      <c r="K160" s="60">
        <f t="shared" si="8"/>
        <v>0</v>
      </c>
      <c r="L160" s="408"/>
    </row>
    <row r="161" spans="1:12" x14ac:dyDescent="0.25">
      <c r="A161" s="403">
        <v>85</v>
      </c>
      <c r="B161" s="214" t="s">
        <v>171</v>
      </c>
      <c r="C161" s="162"/>
      <c r="D161" s="165"/>
      <c r="E161" s="19" t="s">
        <v>14</v>
      </c>
      <c r="F161" s="42">
        <v>130</v>
      </c>
      <c r="G161" s="215"/>
      <c r="H161" s="22"/>
      <c r="I161" s="60">
        <f t="shared" si="6"/>
        <v>0</v>
      </c>
      <c r="J161" s="60">
        <f t="shared" si="7"/>
        <v>0</v>
      </c>
      <c r="K161" s="60">
        <f t="shared" si="8"/>
        <v>0</v>
      </c>
      <c r="L161" s="408"/>
    </row>
    <row r="162" spans="1:12" ht="22.5" x14ac:dyDescent="0.25">
      <c r="A162" s="403">
        <v>86</v>
      </c>
      <c r="B162" s="43" t="s">
        <v>172</v>
      </c>
      <c r="C162" s="162"/>
      <c r="D162" s="165"/>
      <c r="E162" s="19" t="s">
        <v>14</v>
      </c>
      <c r="F162" s="42">
        <v>150</v>
      </c>
      <c r="G162" s="91"/>
      <c r="H162" s="22"/>
      <c r="I162" s="60">
        <f t="shared" si="6"/>
        <v>0</v>
      </c>
      <c r="J162" s="60">
        <f t="shared" si="7"/>
        <v>0</v>
      </c>
      <c r="K162" s="60">
        <f t="shared" si="8"/>
        <v>0</v>
      </c>
      <c r="L162" s="408"/>
    </row>
    <row r="163" spans="1:12" ht="22.5" x14ac:dyDescent="0.25">
      <c r="A163" s="403">
        <v>87</v>
      </c>
      <c r="B163" s="120" t="s">
        <v>173</v>
      </c>
      <c r="C163" s="169"/>
      <c r="D163" s="169"/>
      <c r="E163" s="19" t="s">
        <v>14</v>
      </c>
      <c r="F163" s="20">
        <v>50</v>
      </c>
      <c r="G163" s="144"/>
      <c r="H163" s="170"/>
      <c r="I163" s="60">
        <f t="shared" si="6"/>
        <v>0</v>
      </c>
      <c r="J163" s="60">
        <f t="shared" si="7"/>
        <v>0</v>
      </c>
      <c r="K163" s="60">
        <f t="shared" si="8"/>
        <v>0</v>
      </c>
      <c r="L163" s="408"/>
    </row>
    <row r="164" spans="1:12" x14ac:dyDescent="0.25">
      <c r="A164" s="403">
        <v>88</v>
      </c>
      <c r="B164" s="120" t="s">
        <v>174</v>
      </c>
      <c r="C164" s="20"/>
      <c r="D164" s="20"/>
      <c r="E164" s="19" t="s">
        <v>14</v>
      </c>
      <c r="F164" s="19">
        <v>80</v>
      </c>
      <c r="G164" s="144"/>
      <c r="H164" s="145"/>
      <c r="I164" s="60">
        <f t="shared" si="6"/>
        <v>0</v>
      </c>
      <c r="J164" s="60">
        <f t="shared" si="7"/>
        <v>0</v>
      </c>
      <c r="K164" s="60">
        <f t="shared" si="8"/>
        <v>0</v>
      </c>
      <c r="L164" s="408"/>
    </row>
    <row r="165" spans="1:12" ht="22.5" x14ac:dyDescent="0.25">
      <c r="A165" s="403">
        <v>89</v>
      </c>
      <c r="B165" s="24" t="s">
        <v>175</v>
      </c>
      <c r="C165" s="31"/>
      <c r="D165" s="23"/>
      <c r="E165" s="25" t="s">
        <v>22</v>
      </c>
      <c r="F165" s="25">
        <v>5</v>
      </c>
      <c r="G165" s="28"/>
      <c r="H165" s="46"/>
      <c r="I165" s="60">
        <f t="shared" si="6"/>
        <v>0</v>
      </c>
      <c r="J165" s="60">
        <f t="shared" si="7"/>
        <v>0</v>
      </c>
      <c r="K165" s="60">
        <f t="shared" si="8"/>
        <v>0</v>
      </c>
      <c r="L165" s="408"/>
    </row>
    <row r="166" spans="1:12" ht="22.5" x14ac:dyDescent="0.25">
      <c r="A166" s="403">
        <v>90</v>
      </c>
      <c r="B166" s="24" t="s">
        <v>176</v>
      </c>
      <c r="C166" s="31"/>
      <c r="D166" s="23"/>
      <c r="E166" s="25" t="s">
        <v>14</v>
      </c>
      <c r="F166" s="25">
        <v>5</v>
      </c>
      <c r="G166" s="28"/>
      <c r="H166" s="46"/>
      <c r="I166" s="60">
        <f t="shared" si="6"/>
        <v>0</v>
      </c>
      <c r="J166" s="60">
        <f t="shared" si="7"/>
        <v>0</v>
      </c>
      <c r="K166" s="60">
        <f t="shared" si="8"/>
        <v>0</v>
      </c>
      <c r="L166" s="408"/>
    </row>
    <row r="167" spans="1:12" x14ac:dyDescent="0.25">
      <c r="A167" s="403">
        <v>91</v>
      </c>
      <c r="B167" s="62" t="s">
        <v>177</v>
      </c>
      <c r="C167" s="31"/>
      <c r="D167" s="25"/>
      <c r="E167" s="61" t="s">
        <v>14</v>
      </c>
      <c r="F167" s="61">
        <v>5</v>
      </c>
      <c r="G167" s="28"/>
      <c r="H167" s="29"/>
      <c r="I167" s="60">
        <f t="shared" si="6"/>
        <v>0</v>
      </c>
      <c r="J167" s="60">
        <f t="shared" si="7"/>
        <v>0</v>
      </c>
      <c r="K167" s="60">
        <f t="shared" si="8"/>
        <v>0</v>
      </c>
      <c r="L167" s="408"/>
    </row>
    <row r="168" spans="1:12" ht="22.5" x14ac:dyDescent="0.25">
      <c r="A168" s="403">
        <v>92</v>
      </c>
      <c r="B168" s="158" t="s">
        <v>178</v>
      </c>
      <c r="C168" s="31"/>
      <c r="D168" s="23"/>
      <c r="E168" s="23" t="s">
        <v>14</v>
      </c>
      <c r="F168" s="32">
        <v>50</v>
      </c>
      <c r="G168" s="28"/>
      <c r="H168" s="29"/>
      <c r="I168" s="60">
        <f t="shared" si="6"/>
        <v>0</v>
      </c>
      <c r="J168" s="60">
        <f t="shared" si="7"/>
        <v>0</v>
      </c>
      <c r="K168" s="60">
        <f t="shared" si="8"/>
        <v>0</v>
      </c>
      <c r="L168" s="408"/>
    </row>
    <row r="169" spans="1:12" x14ac:dyDescent="0.25">
      <c r="A169" s="403">
        <v>93</v>
      </c>
      <c r="B169" s="62" t="s">
        <v>179</v>
      </c>
      <c r="C169" s="31"/>
      <c r="D169" s="23"/>
      <c r="E169" s="23" t="s">
        <v>14</v>
      </c>
      <c r="F169" s="32">
        <v>150</v>
      </c>
      <c r="G169" s="28"/>
      <c r="H169" s="29"/>
      <c r="I169" s="60">
        <f t="shared" si="6"/>
        <v>0</v>
      </c>
      <c r="J169" s="60">
        <f t="shared" si="7"/>
        <v>0</v>
      </c>
      <c r="K169" s="60">
        <f t="shared" si="8"/>
        <v>0</v>
      </c>
      <c r="L169" s="408"/>
    </row>
    <row r="170" spans="1:12" ht="22.5" x14ac:dyDescent="0.25">
      <c r="A170" s="403">
        <v>94</v>
      </c>
      <c r="B170" s="62" t="s">
        <v>180</v>
      </c>
      <c r="C170" s="31"/>
      <c r="D170" s="31"/>
      <c r="E170" s="23" t="s">
        <v>14</v>
      </c>
      <c r="F170" s="32">
        <v>15</v>
      </c>
      <c r="G170" s="28"/>
      <c r="H170" s="29"/>
      <c r="I170" s="60">
        <f t="shared" si="6"/>
        <v>0</v>
      </c>
      <c r="J170" s="60">
        <f t="shared" si="7"/>
        <v>0</v>
      </c>
      <c r="K170" s="60">
        <f t="shared" si="8"/>
        <v>0</v>
      </c>
      <c r="L170" s="408"/>
    </row>
    <row r="171" spans="1:12" x14ac:dyDescent="0.25">
      <c r="A171" s="403">
        <v>95</v>
      </c>
      <c r="B171" s="62" t="s">
        <v>181</v>
      </c>
      <c r="C171" s="31"/>
      <c r="D171" s="25"/>
      <c r="E171" s="61" t="s">
        <v>14</v>
      </c>
      <c r="F171" s="61">
        <v>5</v>
      </c>
      <c r="G171" s="28"/>
      <c r="H171" s="29"/>
      <c r="I171" s="60">
        <f t="shared" si="6"/>
        <v>0</v>
      </c>
      <c r="J171" s="60">
        <f t="shared" si="7"/>
        <v>0</v>
      </c>
      <c r="K171" s="60">
        <f t="shared" si="8"/>
        <v>0</v>
      </c>
      <c r="L171" s="408"/>
    </row>
    <row r="172" spans="1:12" ht="22.5" x14ac:dyDescent="0.25">
      <c r="A172" s="403">
        <v>96</v>
      </c>
      <c r="B172" s="24" t="s">
        <v>182</v>
      </c>
      <c r="C172" s="31"/>
      <c r="D172" s="23"/>
      <c r="E172" s="25" t="s">
        <v>14</v>
      </c>
      <c r="F172" s="25">
        <v>30</v>
      </c>
      <c r="G172" s="28"/>
      <c r="H172" s="29"/>
      <c r="I172" s="60">
        <f t="shared" si="6"/>
        <v>0</v>
      </c>
      <c r="J172" s="60">
        <f t="shared" si="7"/>
        <v>0</v>
      </c>
      <c r="K172" s="60">
        <f t="shared" si="8"/>
        <v>0</v>
      </c>
      <c r="L172" s="408"/>
    </row>
    <row r="173" spans="1:12" ht="22.5" x14ac:dyDescent="0.25">
      <c r="A173" s="403">
        <v>97</v>
      </c>
      <c r="B173" s="30" t="s">
        <v>183</v>
      </c>
      <c r="C173" s="31"/>
      <c r="D173" s="31"/>
      <c r="E173" s="23" t="s">
        <v>14</v>
      </c>
      <c r="F173" s="32">
        <v>50</v>
      </c>
      <c r="G173" s="28"/>
      <c r="H173" s="29"/>
      <c r="I173" s="60">
        <f t="shared" si="6"/>
        <v>0</v>
      </c>
      <c r="J173" s="60">
        <f t="shared" si="7"/>
        <v>0</v>
      </c>
      <c r="K173" s="60">
        <f t="shared" si="8"/>
        <v>0</v>
      </c>
      <c r="L173" s="408"/>
    </row>
    <row r="174" spans="1:12" ht="56.25" x14ac:dyDescent="0.25">
      <c r="A174" s="403">
        <v>98</v>
      </c>
      <c r="B174" s="216" t="s">
        <v>184</v>
      </c>
      <c r="C174" s="189"/>
      <c r="D174" s="189"/>
      <c r="E174" s="217" t="s">
        <v>14</v>
      </c>
      <c r="F174" s="218">
        <v>40</v>
      </c>
      <c r="G174" s="219"/>
      <c r="H174" s="220"/>
      <c r="I174" s="60">
        <f t="shared" si="6"/>
        <v>0</v>
      </c>
      <c r="J174" s="60">
        <f t="shared" si="7"/>
        <v>0</v>
      </c>
      <c r="K174" s="60">
        <f t="shared" si="8"/>
        <v>0</v>
      </c>
      <c r="L174" s="408"/>
    </row>
    <row r="175" spans="1:12" ht="33.75" x14ac:dyDescent="0.25">
      <c r="A175" s="403">
        <v>99</v>
      </c>
      <c r="B175" s="161" t="s">
        <v>185</v>
      </c>
      <c r="C175" s="162"/>
      <c r="D175" s="39"/>
      <c r="E175" s="19" t="s">
        <v>22</v>
      </c>
      <c r="F175" s="42">
        <v>30</v>
      </c>
      <c r="G175" s="91"/>
      <c r="H175" s="163"/>
      <c r="I175" s="60">
        <f t="shared" si="6"/>
        <v>0</v>
      </c>
      <c r="J175" s="60">
        <f t="shared" si="7"/>
        <v>0</v>
      </c>
      <c r="K175" s="60">
        <f t="shared" si="8"/>
        <v>0</v>
      </c>
      <c r="L175" s="408"/>
    </row>
    <row r="176" spans="1:12" ht="22.5" x14ac:dyDescent="0.25">
      <c r="A176" s="403">
        <v>100</v>
      </c>
      <c r="B176" s="94" t="s">
        <v>186</v>
      </c>
      <c r="C176" s="31"/>
      <c r="D176" s="31"/>
      <c r="E176" s="61" t="s">
        <v>14</v>
      </c>
      <c r="F176" s="116">
        <v>200</v>
      </c>
      <c r="G176" s="28"/>
      <c r="H176" s="167"/>
      <c r="I176" s="60">
        <f t="shared" si="6"/>
        <v>0</v>
      </c>
      <c r="J176" s="60">
        <f t="shared" si="7"/>
        <v>0</v>
      </c>
      <c r="K176" s="60">
        <f t="shared" si="8"/>
        <v>0</v>
      </c>
      <c r="L176" s="408"/>
    </row>
    <row r="177" spans="1:12" ht="22.5" x14ac:dyDescent="0.25">
      <c r="A177" s="403">
        <v>101</v>
      </c>
      <c r="B177" s="24" t="s">
        <v>187</v>
      </c>
      <c r="C177" s="27"/>
      <c r="D177" s="89"/>
      <c r="E177" s="26" t="s">
        <v>14</v>
      </c>
      <c r="F177" s="27">
        <v>10</v>
      </c>
      <c r="G177" s="28"/>
      <c r="H177" s="29"/>
      <c r="I177" s="60">
        <f t="shared" si="6"/>
        <v>0</v>
      </c>
      <c r="J177" s="60">
        <f t="shared" si="7"/>
        <v>0</v>
      </c>
      <c r="K177" s="60">
        <f t="shared" si="8"/>
        <v>0</v>
      </c>
      <c r="L177" s="408"/>
    </row>
    <row r="178" spans="1:12" ht="22.5" x14ac:dyDescent="0.25">
      <c r="A178" s="403">
        <v>102</v>
      </c>
      <c r="B178" s="62" t="s">
        <v>188</v>
      </c>
      <c r="C178" s="31"/>
      <c r="D178" s="31"/>
      <c r="E178" s="23" t="s">
        <v>14</v>
      </c>
      <c r="F178" s="32">
        <v>120</v>
      </c>
      <c r="G178" s="28"/>
      <c r="H178" s="29"/>
      <c r="I178" s="60">
        <f t="shared" si="6"/>
        <v>0</v>
      </c>
      <c r="J178" s="60">
        <f t="shared" si="7"/>
        <v>0</v>
      </c>
      <c r="K178" s="60">
        <f t="shared" si="8"/>
        <v>0</v>
      </c>
      <c r="L178" s="408"/>
    </row>
    <row r="179" spans="1:12" ht="22.5" x14ac:dyDescent="0.25">
      <c r="A179" s="403">
        <v>103</v>
      </c>
      <c r="B179" s="221" t="s">
        <v>189</v>
      </c>
      <c r="C179" s="189"/>
      <c r="D179" s="189"/>
      <c r="E179" s="217" t="s">
        <v>22</v>
      </c>
      <c r="F179" s="218">
        <v>5</v>
      </c>
      <c r="G179" s="219"/>
      <c r="H179" s="222"/>
      <c r="I179" s="60">
        <f t="shared" si="6"/>
        <v>0</v>
      </c>
      <c r="J179" s="60">
        <f t="shared" si="7"/>
        <v>0</v>
      </c>
      <c r="K179" s="60">
        <f t="shared" si="8"/>
        <v>0</v>
      </c>
      <c r="L179" s="408"/>
    </row>
    <row r="180" spans="1:12" x14ac:dyDescent="0.25">
      <c r="A180" s="403">
        <v>104</v>
      </c>
      <c r="B180" s="164" t="s">
        <v>190</v>
      </c>
      <c r="C180" s="162"/>
      <c r="D180" s="165"/>
      <c r="E180" s="211" t="s">
        <v>14</v>
      </c>
      <c r="F180" s="211">
        <v>50</v>
      </c>
      <c r="G180" s="129"/>
      <c r="H180" s="166"/>
      <c r="I180" s="60">
        <f t="shared" si="6"/>
        <v>0</v>
      </c>
      <c r="J180" s="60">
        <f t="shared" si="7"/>
        <v>0</v>
      </c>
      <c r="K180" s="60">
        <f t="shared" si="8"/>
        <v>0</v>
      </c>
      <c r="L180" s="408"/>
    </row>
    <row r="181" spans="1:12" ht="22.5" x14ac:dyDescent="0.25">
      <c r="A181" s="403">
        <v>105</v>
      </c>
      <c r="B181" s="158" t="s">
        <v>191</v>
      </c>
      <c r="C181" s="31"/>
      <c r="D181" s="23"/>
      <c r="E181" s="23" t="s">
        <v>14</v>
      </c>
      <c r="F181" s="32">
        <v>100</v>
      </c>
      <c r="G181" s="28"/>
      <c r="H181" s="29"/>
      <c r="I181" s="60">
        <f t="shared" si="6"/>
        <v>0</v>
      </c>
      <c r="J181" s="60">
        <f t="shared" si="7"/>
        <v>0</v>
      </c>
      <c r="K181" s="60">
        <f t="shared" si="8"/>
        <v>0</v>
      </c>
      <c r="L181" s="408"/>
    </row>
    <row r="182" spans="1:12" ht="22.5" x14ac:dyDescent="0.25">
      <c r="A182" s="403">
        <v>106</v>
      </c>
      <c r="B182" s="158" t="s">
        <v>192</v>
      </c>
      <c r="C182" s="31"/>
      <c r="D182" s="23"/>
      <c r="E182" s="23" t="s">
        <v>14</v>
      </c>
      <c r="F182" s="32">
        <v>10</v>
      </c>
      <c r="G182" s="28"/>
      <c r="H182" s="29"/>
      <c r="I182" s="60">
        <f t="shared" si="6"/>
        <v>0</v>
      </c>
      <c r="J182" s="60">
        <f t="shared" si="7"/>
        <v>0</v>
      </c>
      <c r="K182" s="60">
        <f t="shared" si="8"/>
        <v>0</v>
      </c>
      <c r="L182" s="408"/>
    </row>
    <row r="183" spans="1:12" ht="22.5" x14ac:dyDescent="0.25">
      <c r="A183" s="403">
        <v>107</v>
      </c>
      <c r="B183" s="158" t="s">
        <v>193</v>
      </c>
      <c r="C183" s="31"/>
      <c r="D183" s="31"/>
      <c r="E183" s="23" t="s">
        <v>14</v>
      </c>
      <c r="F183" s="32">
        <v>150</v>
      </c>
      <c r="G183" s="28"/>
      <c r="H183" s="167"/>
      <c r="I183" s="60">
        <f t="shared" si="6"/>
        <v>0</v>
      </c>
      <c r="J183" s="60">
        <f t="shared" si="7"/>
        <v>0</v>
      </c>
      <c r="K183" s="60">
        <f t="shared" si="8"/>
        <v>0</v>
      </c>
      <c r="L183" s="408"/>
    </row>
    <row r="184" spans="1:12" x14ac:dyDescent="0.25">
      <c r="A184" s="403">
        <v>108</v>
      </c>
      <c r="B184" s="158" t="s">
        <v>194</v>
      </c>
      <c r="C184" s="31"/>
      <c r="D184" s="31"/>
      <c r="E184" s="23" t="s">
        <v>14</v>
      </c>
      <c r="F184" s="32">
        <v>70</v>
      </c>
      <c r="G184" s="28"/>
      <c r="H184" s="167"/>
      <c r="I184" s="60">
        <f t="shared" si="6"/>
        <v>0</v>
      </c>
      <c r="J184" s="60">
        <f t="shared" si="7"/>
        <v>0</v>
      </c>
      <c r="K184" s="60">
        <f t="shared" si="8"/>
        <v>0</v>
      </c>
      <c r="L184" s="408"/>
    </row>
    <row r="185" spans="1:12" x14ac:dyDescent="0.25">
      <c r="A185" s="403">
        <v>109</v>
      </c>
      <c r="B185" s="30" t="s">
        <v>195</v>
      </c>
      <c r="C185" s="31"/>
      <c r="D185" s="31"/>
      <c r="E185" s="23" t="s">
        <v>14</v>
      </c>
      <c r="F185" s="32">
        <v>150</v>
      </c>
      <c r="G185" s="28"/>
      <c r="H185" s="29"/>
      <c r="I185" s="60">
        <f t="shared" si="6"/>
        <v>0</v>
      </c>
      <c r="J185" s="60">
        <f t="shared" si="7"/>
        <v>0</v>
      </c>
      <c r="K185" s="60">
        <f t="shared" si="8"/>
        <v>0</v>
      </c>
      <c r="L185" s="408"/>
    </row>
    <row r="186" spans="1:12" ht="22.5" x14ac:dyDescent="0.25">
      <c r="A186" s="403">
        <v>110</v>
      </c>
      <c r="B186" s="120" t="s">
        <v>196</v>
      </c>
      <c r="C186" s="169"/>
      <c r="D186" s="169"/>
      <c r="E186" s="19" t="s">
        <v>14</v>
      </c>
      <c r="F186" s="20">
        <v>35</v>
      </c>
      <c r="G186" s="144"/>
      <c r="H186" s="170"/>
      <c r="I186" s="60">
        <f t="shared" si="6"/>
        <v>0</v>
      </c>
      <c r="J186" s="60">
        <f t="shared" si="7"/>
        <v>0</v>
      </c>
      <c r="K186" s="60">
        <f t="shared" si="8"/>
        <v>0</v>
      </c>
      <c r="L186" s="408"/>
    </row>
    <row r="187" spans="1:12" ht="15.75" thickBot="1" x14ac:dyDescent="0.3">
      <c r="A187" s="415">
        <v>111</v>
      </c>
      <c r="B187" s="447" t="s">
        <v>197</v>
      </c>
      <c r="C187" s="448"/>
      <c r="D187" s="261"/>
      <c r="E187" s="449" t="s">
        <v>14</v>
      </c>
      <c r="F187" s="449">
        <v>5</v>
      </c>
      <c r="G187" s="417"/>
      <c r="H187" s="450"/>
      <c r="I187" s="262">
        <f t="shared" si="6"/>
        <v>0</v>
      </c>
      <c r="J187" s="262">
        <f t="shared" si="7"/>
        <v>0</v>
      </c>
      <c r="K187" s="262">
        <f t="shared" si="8"/>
        <v>0</v>
      </c>
      <c r="L187" s="451"/>
    </row>
    <row r="188" spans="1:12" ht="15.75" thickBot="1" x14ac:dyDescent="0.3">
      <c r="A188" s="130"/>
      <c r="B188" s="223"/>
      <c r="C188" s="130"/>
      <c r="D188" s="130"/>
      <c r="E188" s="130"/>
      <c r="F188" s="130"/>
      <c r="G188" s="130"/>
      <c r="H188" s="130"/>
      <c r="I188" s="459" t="s">
        <v>73</v>
      </c>
      <c r="J188" s="460">
        <f>SUM(J77:J187)</f>
        <v>0</v>
      </c>
      <c r="K188" s="461">
        <f>SUM(K77:K187)</f>
        <v>0</v>
      </c>
      <c r="L188" s="130"/>
    </row>
    <row r="189" spans="1:12" x14ac:dyDescent="0.25">
      <c r="B189" s="135"/>
    </row>
    <row r="190" spans="1:12" ht="15.75" thickBot="1" x14ac:dyDescent="0.3">
      <c r="A190" s="156" t="s">
        <v>198</v>
      </c>
      <c r="B190" s="157"/>
      <c r="C190" s="224"/>
      <c r="D190" s="225"/>
      <c r="E190" s="224"/>
      <c r="F190" s="224"/>
      <c r="G190" s="226"/>
      <c r="H190" s="227"/>
      <c r="I190" s="228"/>
      <c r="J190" s="228"/>
      <c r="K190" s="228"/>
    </row>
    <row r="191" spans="1:12" ht="45.75" thickBot="1" x14ac:dyDescent="0.3">
      <c r="A191" s="472" t="s">
        <v>1</v>
      </c>
      <c r="B191" s="473" t="s">
        <v>199</v>
      </c>
      <c r="C191" s="474" t="s">
        <v>75</v>
      </c>
      <c r="D191" s="474" t="s">
        <v>76</v>
      </c>
      <c r="E191" s="474" t="s">
        <v>5</v>
      </c>
      <c r="F191" s="475" t="s">
        <v>6</v>
      </c>
      <c r="G191" s="476" t="s">
        <v>7</v>
      </c>
      <c r="H191" s="475" t="s">
        <v>8</v>
      </c>
      <c r="I191" s="476" t="s">
        <v>9</v>
      </c>
      <c r="J191" s="476" t="s">
        <v>10</v>
      </c>
      <c r="K191" s="476" t="s">
        <v>11</v>
      </c>
      <c r="L191" s="477" t="s">
        <v>77</v>
      </c>
    </row>
    <row r="192" spans="1:12" x14ac:dyDescent="0.25">
      <c r="A192" s="469">
        <v>1</v>
      </c>
      <c r="B192" s="9" t="s">
        <v>200</v>
      </c>
      <c r="C192" s="10"/>
      <c r="D192" s="10"/>
      <c r="E192" s="11" t="s">
        <v>14</v>
      </c>
      <c r="F192" s="11">
        <v>1300</v>
      </c>
      <c r="G192" s="12"/>
      <c r="H192" s="470"/>
      <c r="I192" s="267">
        <f>G192*H192+G192</f>
        <v>0</v>
      </c>
      <c r="J192" s="267">
        <f>G192*F192</f>
        <v>0</v>
      </c>
      <c r="K192" s="267">
        <f>J192*H192+J192</f>
        <v>0</v>
      </c>
      <c r="L192" s="471"/>
    </row>
    <row r="193" spans="1:12" ht="22.5" x14ac:dyDescent="0.25">
      <c r="A193" s="268">
        <v>2</v>
      </c>
      <c r="B193" s="24" t="s">
        <v>201</v>
      </c>
      <c r="C193" s="31"/>
      <c r="D193" s="31"/>
      <c r="E193" s="25" t="s">
        <v>14</v>
      </c>
      <c r="F193" s="25">
        <v>500</v>
      </c>
      <c r="G193" s="28"/>
      <c r="H193" s="46"/>
      <c r="I193" s="229">
        <f t="shared" ref="I193:I196" si="9">G193*H193+G193</f>
        <v>0</v>
      </c>
      <c r="J193" s="229">
        <f t="shared" ref="J193:J196" si="10">G193*F193</f>
        <v>0</v>
      </c>
      <c r="K193" s="229">
        <f t="shared" ref="K193:K196" si="11">J193*H193+J193</f>
        <v>0</v>
      </c>
      <c r="L193" s="462"/>
    </row>
    <row r="194" spans="1:12" x14ac:dyDescent="0.25">
      <c r="A194" s="463">
        <v>3</v>
      </c>
      <c r="B194" s="230" t="s">
        <v>202</v>
      </c>
      <c r="C194" s="231"/>
      <c r="D194" s="232"/>
      <c r="E194" s="69" t="s">
        <v>14</v>
      </c>
      <c r="F194" s="40">
        <v>200</v>
      </c>
      <c r="G194" s="41"/>
      <c r="H194" s="233"/>
      <c r="I194" s="229">
        <f t="shared" si="9"/>
        <v>0</v>
      </c>
      <c r="J194" s="229">
        <f t="shared" si="10"/>
        <v>0</v>
      </c>
      <c r="K194" s="229">
        <f t="shared" si="11"/>
        <v>0</v>
      </c>
      <c r="L194" s="413"/>
    </row>
    <row r="195" spans="1:12" ht="33.75" x14ac:dyDescent="0.25">
      <c r="A195" s="464">
        <v>4</v>
      </c>
      <c r="B195" s="63" t="s">
        <v>203</v>
      </c>
      <c r="C195" s="20"/>
      <c r="D195" s="20"/>
      <c r="E195" s="64" t="s">
        <v>14</v>
      </c>
      <c r="F195" s="64">
        <v>2800</v>
      </c>
      <c r="G195" s="144"/>
      <c r="H195" s="145"/>
      <c r="I195" s="229">
        <f t="shared" si="9"/>
        <v>0</v>
      </c>
      <c r="J195" s="229">
        <f t="shared" si="10"/>
        <v>0</v>
      </c>
      <c r="K195" s="229">
        <f t="shared" si="11"/>
        <v>0</v>
      </c>
      <c r="L195" s="424"/>
    </row>
    <row r="196" spans="1:12" ht="34.5" thickBot="1" x14ac:dyDescent="0.3">
      <c r="A196" s="465">
        <v>5</v>
      </c>
      <c r="B196" s="466" t="s">
        <v>204</v>
      </c>
      <c r="C196" s="427"/>
      <c r="D196" s="427"/>
      <c r="E196" s="467" t="s">
        <v>14</v>
      </c>
      <c r="F196" s="467">
        <v>15</v>
      </c>
      <c r="G196" s="430"/>
      <c r="H196" s="431"/>
      <c r="I196" s="468">
        <f t="shared" si="9"/>
        <v>0</v>
      </c>
      <c r="J196" s="468">
        <f t="shared" si="10"/>
        <v>0</v>
      </c>
      <c r="K196" s="468">
        <f t="shared" si="11"/>
        <v>0</v>
      </c>
      <c r="L196" s="433"/>
    </row>
    <row r="197" spans="1:12" ht="15.75" thickBot="1" x14ac:dyDescent="0.3">
      <c r="A197" s="793"/>
      <c r="B197" s="793"/>
      <c r="C197" s="225"/>
      <c r="D197" s="234"/>
      <c r="E197" s="235"/>
      <c r="F197" s="236"/>
      <c r="G197" s="237"/>
      <c r="I197" s="478" t="s">
        <v>73</v>
      </c>
      <c r="J197" s="479">
        <f>SUM(J192:J196)</f>
        <v>0</v>
      </c>
      <c r="K197" s="480">
        <f>SUM(K192:K196)</f>
        <v>0</v>
      </c>
    </row>
    <row r="198" spans="1:12" x14ac:dyDescent="0.25">
      <c r="B198" s="223"/>
    </row>
    <row r="200" spans="1:12" ht="15.75" thickBot="1" x14ac:dyDescent="0.3">
      <c r="A200" s="156" t="s">
        <v>205</v>
      </c>
      <c r="B200" s="157"/>
      <c r="C200" s="224"/>
      <c r="D200" s="238"/>
      <c r="E200" s="239"/>
      <c r="F200" s="239"/>
      <c r="G200" s="240"/>
      <c r="H200" s="241"/>
      <c r="I200" s="242"/>
      <c r="J200" s="242"/>
      <c r="K200" s="242"/>
      <c r="L200" s="242"/>
    </row>
    <row r="201" spans="1:12" ht="45.75" thickBot="1" x14ac:dyDescent="0.3">
      <c r="A201" s="484" t="s">
        <v>1</v>
      </c>
      <c r="B201" s="456" t="s">
        <v>2</v>
      </c>
      <c r="C201" s="456" t="s">
        <v>75</v>
      </c>
      <c r="D201" s="456" t="s">
        <v>76</v>
      </c>
      <c r="E201" s="456" t="s">
        <v>5</v>
      </c>
      <c r="F201" s="485" t="s">
        <v>6</v>
      </c>
      <c r="G201" s="486" t="s">
        <v>7</v>
      </c>
      <c r="H201" s="485" t="s">
        <v>8</v>
      </c>
      <c r="I201" s="486" t="s">
        <v>9</v>
      </c>
      <c r="J201" s="486" t="s">
        <v>10</v>
      </c>
      <c r="K201" s="486" t="s">
        <v>11</v>
      </c>
      <c r="L201" s="487" t="s">
        <v>12</v>
      </c>
    </row>
    <row r="202" spans="1:12" ht="33.75" x14ac:dyDescent="0.25">
      <c r="A202" s="482">
        <v>1</v>
      </c>
      <c r="B202" s="9" t="s">
        <v>206</v>
      </c>
      <c r="C202" s="10"/>
      <c r="D202" s="11"/>
      <c r="E202" s="11" t="s">
        <v>14</v>
      </c>
      <c r="F202" s="11">
        <v>10</v>
      </c>
      <c r="G202" s="12"/>
      <c r="H202" s="470"/>
      <c r="I202" s="14">
        <f>G202*H202+G202</f>
        <v>0</v>
      </c>
      <c r="J202" s="14">
        <f>G202*F202</f>
        <v>0</v>
      </c>
      <c r="K202" s="14">
        <f>J202*H202+J202</f>
        <v>0</v>
      </c>
      <c r="L202" s="483"/>
    </row>
    <row r="203" spans="1:12" ht="22.5" x14ac:dyDescent="0.25">
      <c r="A203" s="268">
        <v>2</v>
      </c>
      <c r="B203" s="24" t="s">
        <v>207</v>
      </c>
      <c r="C203" s="31"/>
      <c r="D203" s="25"/>
      <c r="E203" s="25" t="s">
        <v>14</v>
      </c>
      <c r="F203" s="25">
        <v>5</v>
      </c>
      <c r="G203" s="28"/>
      <c r="H203" s="46"/>
      <c r="I203" s="60">
        <f t="shared" ref="I203:I208" si="12">G203*H203+G203</f>
        <v>0</v>
      </c>
      <c r="J203" s="60">
        <f t="shared" ref="J203:J208" si="13">G203*F203</f>
        <v>0</v>
      </c>
      <c r="K203" s="60">
        <f t="shared" ref="K203:K208" si="14">J203*H203+J203</f>
        <v>0</v>
      </c>
      <c r="L203" s="404"/>
    </row>
    <row r="204" spans="1:12" ht="33.75" x14ac:dyDescent="0.25">
      <c r="A204" s="268">
        <v>3</v>
      </c>
      <c r="B204" s="24" t="s">
        <v>208</v>
      </c>
      <c r="C204" s="25"/>
      <c r="D204" s="25"/>
      <c r="E204" s="25" t="s">
        <v>14</v>
      </c>
      <c r="F204" s="25">
        <v>50</v>
      </c>
      <c r="G204" s="28"/>
      <c r="H204" s="46"/>
      <c r="I204" s="60">
        <f t="shared" si="12"/>
        <v>0</v>
      </c>
      <c r="J204" s="60">
        <f t="shared" si="13"/>
        <v>0</v>
      </c>
      <c r="K204" s="60">
        <f t="shared" si="14"/>
        <v>0</v>
      </c>
      <c r="L204" s="404"/>
    </row>
    <row r="205" spans="1:12" ht="33.75" x14ac:dyDescent="0.25">
      <c r="A205" s="268">
        <v>4</v>
      </c>
      <c r="B205" s="24" t="s">
        <v>209</v>
      </c>
      <c r="C205" s="31"/>
      <c r="D205" s="25"/>
      <c r="E205" s="25" t="s">
        <v>14</v>
      </c>
      <c r="F205" s="25">
        <v>5</v>
      </c>
      <c r="G205" s="28"/>
      <c r="H205" s="46"/>
      <c r="I205" s="60">
        <f t="shared" si="12"/>
        <v>0</v>
      </c>
      <c r="J205" s="60">
        <f t="shared" si="13"/>
        <v>0</v>
      </c>
      <c r="K205" s="60">
        <f t="shared" si="14"/>
        <v>0</v>
      </c>
      <c r="L205" s="404"/>
    </row>
    <row r="206" spans="1:12" ht="45" x14ac:dyDescent="0.25">
      <c r="A206" s="268">
        <v>5</v>
      </c>
      <c r="B206" s="24" t="s">
        <v>210</v>
      </c>
      <c r="C206" s="31"/>
      <c r="D206" s="25"/>
      <c r="E206" s="25" t="s">
        <v>14</v>
      </c>
      <c r="F206" s="25">
        <v>5</v>
      </c>
      <c r="G206" s="28"/>
      <c r="H206" s="46"/>
      <c r="I206" s="60">
        <f t="shared" si="12"/>
        <v>0</v>
      </c>
      <c r="J206" s="60">
        <f t="shared" si="13"/>
        <v>0</v>
      </c>
      <c r="K206" s="60">
        <f t="shared" si="14"/>
        <v>0</v>
      </c>
      <c r="L206" s="404"/>
    </row>
    <row r="207" spans="1:12" ht="33.75" x14ac:dyDescent="0.25">
      <c r="A207" s="268">
        <v>6</v>
      </c>
      <c r="B207" s="24" t="s">
        <v>211</v>
      </c>
      <c r="C207" s="31"/>
      <c r="D207" s="25"/>
      <c r="E207" s="25" t="s">
        <v>14</v>
      </c>
      <c r="F207" s="25">
        <v>5</v>
      </c>
      <c r="G207" s="28"/>
      <c r="H207" s="46"/>
      <c r="I207" s="60">
        <f t="shared" si="12"/>
        <v>0</v>
      </c>
      <c r="J207" s="60">
        <f t="shared" si="13"/>
        <v>0</v>
      </c>
      <c r="K207" s="60">
        <f t="shared" si="14"/>
        <v>0</v>
      </c>
      <c r="L207" s="404"/>
    </row>
    <row r="208" spans="1:12" ht="34.5" thickBot="1" x14ac:dyDescent="0.3">
      <c r="A208" s="260">
        <v>7</v>
      </c>
      <c r="B208" s="416" t="s">
        <v>212</v>
      </c>
      <c r="C208" s="448"/>
      <c r="D208" s="261"/>
      <c r="E208" s="261" t="s">
        <v>14</v>
      </c>
      <c r="F208" s="261">
        <v>5</v>
      </c>
      <c r="G208" s="417"/>
      <c r="H208" s="418"/>
      <c r="I208" s="262">
        <f t="shared" si="12"/>
        <v>0</v>
      </c>
      <c r="J208" s="262">
        <f t="shared" si="13"/>
        <v>0</v>
      </c>
      <c r="K208" s="262">
        <f t="shared" si="14"/>
        <v>0</v>
      </c>
      <c r="L208" s="481"/>
    </row>
    <row r="209" spans="1:13" ht="15.75" thickBot="1" x14ac:dyDescent="0.3">
      <c r="A209" s="243"/>
      <c r="B209" s="244"/>
      <c r="C209" s="243"/>
      <c r="D209" s="243"/>
      <c r="E209" s="243"/>
      <c r="F209" s="243"/>
      <c r="G209" s="243"/>
      <c r="H209" s="243"/>
      <c r="I209" s="488" t="s">
        <v>73</v>
      </c>
      <c r="J209" s="489">
        <f>SUM(J202:J208)</f>
        <v>0</v>
      </c>
      <c r="K209" s="490">
        <f>SUM(K202:K208)</f>
        <v>0</v>
      </c>
      <c r="L209" s="243"/>
    </row>
    <row r="211" spans="1:13" x14ac:dyDescent="0.25">
      <c r="A211" t="s">
        <v>213</v>
      </c>
      <c r="B211" s="1" t="s">
        <v>214</v>
      </c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B212" s="135"/>
    </row>
    <row r="213" spans="1:13" ht="15.75" thickBot="1" x14ac:dyDescent="0.3">
      <c r="A213" s="156" t="s">
        <v>215</v>
      </c>
      <c r="B213" s="157"/>
      <c r="C213" s="224"/>
      <c r="D213" s="245"/>
      <c r="E213" s="246"/>
      <c r="F213" s="246"/>
      <c r="G213" s="247"/>
      <c r="H213" s="248"/>
      <c r="I213" s="249"/>
      <c r="J213" s="249"/>
      <c r="K213" s="249"/>
      <c r="L213" s="249"/>
    </row>
    <row r="214" spans="1:13" ht="45.75" thickBot="1" x14ac:dyDescent="0.3">
      <c r="A214" s="505" t="s">
        <v>1</v>
      </c>
      <c r="B214" s="506" t="s">
        <v>2</v>
      </c>
      <c r="C214" s="507" t="s">
        <v>75</v>
      </c>
      <c r="D214" s="507" t="s">
        <v>76</v>
      </c>
      <c r="E214" s="507" t="s">
        <v>5</v>
      </c>
      <c r="F214" s="508" t="s">
        <v>6</v>
      </c>
      <c r="G214" s="509" t="s">
        <v>7</v>
      </c>
      <c r="H214" s="508" t="s">
        <v>8</v>
      </c>
      <c r="I214" s="509" t="s">
        <v>9</v>
      </c>
      <c r="J214" s="509" t="s">
        <v>10</v>
      </c>
      <c r="K214" s="509" t="s">
        <v>11</v>
      </c>
      <c r="L214" s="510" t="s">
        <v>12</v>
      </c>
    </row>
    <row r="215" spans="1:13" x14ac:dyDescent="0.25">
      <c r="A215" s="501">
        <v>1</v>
      </c>
      <c r="B215" s="265" t="s">
        <v>216</v>
      </c>
      <c r="C215" s="502"/>
      <c r="D215" s="502"/>
      <c r="E215" s="80" t="s">
        <v>14</v>
      </c>
      <c r="F215" s="503">
        <v>50</v>
      </c>
      <c r="G215" s="83"/>
      <c r="H215" s="266"/>
      <c r="I215" s="267">
        <f>G215*H215+G215</f>
        <v>0</v>
      </c>
      <c r="J215" s="267">
        <f>G215*F215</f>
        <v>0</v>
      </c>
      <c r="K215" s="267">
        <f>J215*H215+J215</f>
        <v>0</v>
      </c>
      <c r="L215" s="504"/>
    </row>
    <row r="216" spans="1:13" ht="22.5" x14ac:dyDescent="0.25">
      <c r="A216" s="250">
        <v>2</v>
      </c>
      <c r="B216" s="72" t="s">
        <v>217</v>
      </c>
      <c r="C216" s="55"/>
      <c r="D216" s="55"/>
      <c r="E216" s="54" t="s">
        <v>14</v>
      </c>
      <c r="F216" s="491">
        <v>15</v>
      </c>
      <c r="G216" s="56"/>
      <c r="H216" s="74"/>
      <c r="I216" s="229">
        <f t="shared" ref="I216:I225" si="15">G216*H216+G216</f>
        <v>0</v>
      </c>
      <c r="J216" s="229">
        <f t="shared" ref="J216:J225" si="16">G216*F216</f>
        <v>0</v>
      </c>
      <c r="K216" s="229">
        <f t="shared" ref="K216:K225" si="17">J216*H216+J216</f>
        <v>0</v>
      </c>
      <c r="L216" s="492"/>
    </row>
    <row r="217" spans="1:13" ht="22.5" x14ac:dyDescent="0.25">
      <c r="A217" s="250">
        <v>3</v>
      </c>
      <c r="B217" s="72" t="s">
        <v>218</v>
      </c>
      <c r="C217" s="55"/>
      <c r="D217" s="55"/>
      <c r="E217" s="54" t="s">
        <v>14</v>
      </c>
      <c r="F217" s="491">
        <v>5</v>
      </c>
      <c r="G217" s="56"/>
      <c r="H217" s="74"/>
      <c r="I217" s="229">
        <f t="shared" si="15"/>
        <v>0</v>
      </c>
      <c r="J217" s="229">
        <f t="shared" si="16"/>
        <v>0</v>
      </c>
      <c r="K217" s="229">
        <f t="shared" si="17"/>
        <v>0</v>
      </c>
      <c r="L217" s="492"/>
    </row>
    <row r="218" spans="1:13" ht="33.75" x14ac:dyDescent="0.25">
      <c r="A218" s="250">
        <v>4</v>
      </c>
      <c r="B218" s="72" t="s">
        <v>219</v>
      </c>
      <c r="C218" s="55"/>
      <c r="D218" s="55"/>
      <c r="E218" s="54" t="s">
        <v>14</v>
      </c>
      <c r="F218" s="491">
        <v>30</v>
      </c>
      <c r="G218" s="56"/>
      <c r="H218" s="74"/>
      <c r="I218" s="229">
        <f t="shared" si="15"/>
        <v>0</v>
      </c>
      <c r="J218" s="229">
        <f t="shared" si="16"/>
        <v>0</v>
      </c>
      <c r="K218" s="229">
        <f t="shared" si="17"/>
        <v>0</v>
      </c>
      <c r="L218" s="492"/>
    </row>
    <row r="219" spans="1:13" ht="33.75" x14ac:dyDescent="0.25">
      <c r="A219" s="250">
        <v>5</v>
      </c>
      <c r="B219" s="72" t="s">
        <v>220</v>
      </c>
      <c r="C219" s="55"/>
      <c r="D219" s="55"/>
      <c r="E219" s="54" t="s">
        <v>14</v>
      </c>
      <c r="F219" s="491">
        <v>30</v>
      </c>
      <c r="G219" s="56"/>
      <c r="H219" s="74"/>
      <c r="I219" s="229">
        <f t="shared" si="15"/>
        <v>0</v>
      </c>
      <c r="J219" s="229">
        <f t="shared" si="16"/>
        <v>0</v>
      </c>
      <c r="K219" s="229">
        <f t="shared" si="17"/>
        <v>0</v>
      </c>
      <c r="L219" s="492"/>
    </row>
    <row r="220" spans="1:13" ht="33.75" x14ac:dyDescent="0.25">
      <c r="A220" s="250">
        <v>6</v>
      </c>
      <c r="B220" s="72" t="s">
        <v>221</v>
      </c>
      <c r="C220" s="55"/>
      <c r="D220" s="55"/>
      <c r="E220" s="54" t="s">
        <v>14</v>
      </c>
      <c r="F220" s="491">
        <v>60</v>
      </c>
      <c r="G220" s="56"/>
      <c r="H220" s="74"/>
      <c r="I220" s="229">
        <f t="shared" si="15"/>
        <v>0</v>
      </c>
      <c r="J220" s="229">
        <f t="shared" si="16"/>
        <v>0</v>
      </c>
      <c r="K220" s="229">
        <f t="shared" si="17"/>
        <v>0</v>
      </c>
      <c r="L220" s="492"/>
    </row>
    <row r="221" spans="1:13" ht="33.75" x14ac:dyDescent="0.25">
      <c r="A221" s="250">
        <v>7</v>
      </c>
      <c r="B221" s="72" t="s">
        <v>222</v>
      </c>
      <c r="C221" s="55"/>
      <c r="D221" s="55"/>
      <c r="E221" s="54" t="s">
        <v>14</v>
      </c>
      <c r="F221" s="491">
        <v>30</v>
      </c>
      <c r="G221" s="56"/>
      <c r="H221" s="74"/>
      <c r="I221" s="229">
        <f t="shared" si="15"/>
        <v>0</v>
      </c>
      <c r="J221" s="229">
        <f t="shared" si="16"/>
        <v>0</v>
      </c>
      <c r="K221" s="229">
        <f t="shared" si="17"/>
        <v>0</v>
      </c>
      <c r="L221" s="492"/>
    </row>
    <row r="222" spans="1:13" ht="33.75" x14ac:dyDescent="0.25">
      <c r="A222" s="250">
        <v>8</v>
      </c>
      <c r="B222" s="72" t="s">
        <v>223</v>
      </c>
      <c r="C222" s="55"/>
      <c r="D222" s="55"/>
      <c r="E222" s="54" t="s">
        <v>14</v>
      </c>
      <c r="F222" s="491">
        <v>20</v>
      </c>
      <c r="G222" s="56"/>
      <c r="H222" s="74"/>
      <c r="I222" s="229">
        <f t="shared" si="15"/>
        <v>0</v>
      </c>
      <c r="J222" s="229">
        <f t="shared" si="16"/>
        <v>0</v>
      </c>
      <c r="K222" s="229">
        <f t="shared" si="17"/>
        <v>0</v>
      </c>
      <c r="L222" s="492"/>
    </row>
    <row r="223" spans="1:13" ht="22.5" x14ac:dyDescent="0.25">
      <c r="A223" s="250">
        <v>9</v>
      </c>
      <c r="B223" s="72" t="s">
        <v>224</v>
      </c>
      <c r="C223" s="55"/>
      <c r="D223" s="55"/>
      <c r="E223" s="54" t="s">
        <v>14</v>
      </c>
      <c r="F223" s="491">
        <v>5</v>
      </c>
      <c r="G223" s="56"/>
      <c r="H223" s="74"/>
      <c r="I223" s="229">
        <f t="shared" si="15"/>
        <v>0</v>
      </c>
      <c r="J223" s="229">
        <f t="shared" si="16"/>
        <v>0</v>
      </c>
      <c r="K223" s="229">
        <f t="shared" si="17"/>
        <v>0</v>
      </c>
      <c r="L223" s="492"/>
    </row>
    <row r="224" spans="1:13" ht="33.75" x14ac:dyDescent="0.25">
      <c r="A224" s="250">
        <v>10</v>
      </c>
      <c r="B224" s="72" t="s">
        <v>225</v>
      </c>
      <c r="C224" s="55"/>
      <c r="D224" s="55"/>
      <c r="E224" s="54" t="s">
        <v>14</v>
      </c>
      <c r="F224" s="491">
        <v>10</v>
      </c>
      <c r="G224" s="56"/>
      <c r="H224" s="74"/>
      <c r="I224" s="229">
        <f t="shared" si="15"/>
        <v>0</v>
      </c>
      <c r="J224" s="229">
        <f t="shared" si="16"/>
        <v>0</v>
      </c>
      <c r="K224" s="229">
        <f t="shared" si="17"/>
        <v>0</v>
      </c>
      <c r="L224" s="492"/>
    </row>
    <row r="225" spans="1:12" ht="34.5" thickBot="1" x14ac:dyDescent="0.3">
      <c r="A225" s="493">
        <v>11</v>
      </c>
      <c r="B225" s="494" t="s">
        <v>226</v>
      </c>
      <c r="C225" s="495"/>
      <c r="D225" s="495"/>
      <c r="E225" s="496" t="s">
        <v>14</v>
      </c>
      <c r="F225" s="497">
        <v>15</v>
      </c>
      <c r="G225" s="498"/>
      <c r="H225" s="499"/>
      <c r="I225" s="468">
        <f t="shared" si="15"/>
        <v>0</v>
      </c>
      <c r="J225" s="468">
        <f t="shared" si="16"/>
        <v>0</v>
      </c>
      <c r="K225" s="468">
        <f t="shared" si="17"/>
        <v>0</v>
      </c>
      <c r="L225" s="500"/>
    </row>
    <row r="226" spans="1:12" ht="15.75" thickBot="1" x14ac:dyDescent="0.3">
      <c r="A226" s="251"/>
      <c r="B226" s="252"/>
      <c r="C226" s="251"/>
      <c r="D226" s="251"/>
      <c r="E226" s="251"/>
      <c r="F226" s="251"/>
      <c r="G226" s="251"/>
      <c r="H226" s="251"/>
      <c r="I226" s="511" t="s">
        <v>73</v>
      </c>
      <c r="J226" s="512">
        <f>SUM(J215:J225)</f>
        <v>0</v>
      </c>
      <c r="K226" s="513">
        <f>SUM(K215:K225)</f>
        <v>0</v>
      </c>
      <c r="L226" s="251"/>
    </row>
    <row r="227" spans="1:12" x14ac:dyDescent="0.25">
      <c r="B227" s="253"/>
    </row>
    <row r="228" spans="1:12" ht="15.75" thickBot="1" x14ac:dyDescent="0.3">
      <c r="A228" s="156" t="s">
        <v>227</v>
      </c>
      <c r="B228" s="157"/>
      <c r="C228" s="224"/>
      <c r="D228" s="254"/>
      <c r="E228" s="254"/>
      <c r="F228" s="254"/>
      <c r="G228" s="254"/>
      <c r="H228" s="254"/>
      <c r="I228" s="254"/>
      <c r="J228" s="254"/>
      <c r="K228" s="254"/>
    </row>
    <row r="229" spans="1:12" ht="45.75" thickBot="1" x14ac:dyDescent="0.3">
      <c r="A229" s="455" t="s">
        <v>1</v>
      </c>
      <c r="B229" s="456" t="s">
        <v>2</v>
      </c>
      <c r="C229" s="440" t="s">
        <v>75</v>
      </c>
      <c r="D229" s="440" t="s">
        <v>76</v>
      </c>
      <c r="E229" s="440" t="s">
        <v>5</v>
      </c>
      <c r="F229" s="441" t="s">
        <v>6</v>
      </c>
      <c r="G229" s="457" t="s">
        <v>7</v>
      </c>
      <c r="H229" s="441" t="s">
        <v>8</v>
      </c>
      <c r="I229" s="457" t="s">
        <v>9</v>
      </c>
      <c r="J229" s="457" t="s">
        <v>10</v>
      </c>
      <c r="K229" s="458" t="s">
        <v>11</v>
      </c>
    </row>
    <row r="230" spans="1:12" ht="291.75" customHeight="1" x14ac:dyDescent="0.25">
      <c r="A230" s="255">
        <v>1</v>
      </c>
      <c r="B230" s="9" t="s">
        <v>228</v>
      </c>
      <c r="C230" s="11"/>
      <c r="D230" s="11"/>
      <c r="E230" s="256" t="s">
        <v>14</v>
      </c>
      <c r="F230" s="257">
        <v>40</v>
      </c>
      <c r="G230" s="258"/>
      <c r="H230" s="259"/>
      <c r="I230" s="12">
        <f>G230*H230+G230</f>
        <v>0</v>
      </c>
      <c r="J230" s="12">
        <f>G230*F230</f>
        <v>0</v>
      </c>
      <c r="K230" s="515">
        <f>J230*H230+J230</f>
        <v>0</v>
      </c>
      <c r="L230" s="514"/>
    </row>
    <row r="231" spans="1:12" ht="285.75" customHeight="1" thickBot="1" x14ac:dyDescent="0.3">
      <c r="A231" s="260">
        <v>2</v>
      </c>
      <c r="B231" s="261" t="s">
        <v>229</v>
      </c>
      <c r="C231" s="261"/>
      <c r="D231" s="516"/>
      <c r="E231" s="261" t="s">
        <v>14</v>
      </c>
      <c r="F231" s="261">
        <v>40</v>
      </c>
      <c r="G231" s="262"/>
      <c r="H231" s="263"/>
      <c r="I231" s="517">
        <f>G231*H231+G231</f>
        <v>0</v>
      </c>
      <c r="J231" s="517">
        <f>G231*F231</f>
        <v>0</v>
      </c>
      <c r="K231" s="518">
        <f>J231*H231+J231</f>
        <v>0</v>
      </c>
    </row>
    <row r="232" spans="1:12" ht="15.75" thickBot="1" x14ac:dyDescent="0.3">
      <c r="A232" s="130"/>
      <c r="B232" s="223"/>
      <c r="C232" s="130"/>
      <c r="D232" s="130"/>
      <c r="E232" s="130"/>
      <c r="F232" s="130"/>
      <c r="G232" s="130"/>
      <c r="H232" s="130"/>
      <c r="I232" s="459" t="s">
        <v>73</v>
      </c>
      <c r="J232" s="519">
        <f>SUM(J230:J231)</f>
        <v>0</v>
      </c>
      <c r="K232" s="520">
        <f>SUM(K230:K231)</f>
        <v>0</v>
      </c>
    </row>
    <row r="233" spans="1:12" x14ac:dyDescent="0.25">
      <c r="B233" s="135"/>
    </row>
    <row r="234" spans="1:12" ht="15.75" thickBot="1" x14ac:dyDescent="0.3">
      <c r="A234" s="156" t="s">
        <v>230</v>
      </c>
      <c r="B234" s="157"/>
    </row>
    <row r="235" spans="1:12" ht="45.75" thickBot="1" x14ac:dyDescent="0.3">
      <c r="A235" s="455" t="s">
        <v>1</v>
      </c>
      <c r="B235" s="456" t="s">
        <v>2</v>
      </c>
      <c r="C235" s="440" t="s">
        <v>75</v>
      </c>
      <c r="D235" s="440" t="s">
        <v>76</v>
      </c>
      <c r="E235" s="440" t="s">
        <v>5</v>
      </c>
      <c r="F235" s="441" t="s">
        <v>6</v>
      </c>
      <c r="G235" s="457" t="s">
        <v>7</v>
      </c>
      <c r="H235" s="441" t="s">
        <v>8</v>
      </c>
      <c r="I235" s="457" t="s">
        <v>9</v>
      </c>
      <c r="J235" s="457" t="s">
        <v>10</v>
      </c>
      <c r="K235" s="457" t="s">
        <v>11</v>
      </c>
      <c r="L235" s="458" t="s">
        <v>12</v>
      </c>
    </row>
    <row r="236" spans="1:12" ht="159" customHeight="1" x14ac:dyDescent="0.25">
      <c r="A236" s="482">
        <v>1</v>
      </c>
      <c r="B236" s="9" t="s">
        <v>231</v>
      </c>
      <c r="C236" s="11"/>
      <c r="D236" s="11"/>
      <c r="E236" s="11" t="s">
        <v>14</v>
      </c>
      <c r="F236" s="80">
        <v>1000</v>
      </c>
      <c r="G236" s="12"/>
      <c r="H236" s="470"/>
      <c r="I236" s="14">
        <f>G236*H236+G236</f>
        <v>0</v>
      </c>
      <c r="J236" s="14">
        <f>G236*F236</f>
        <v>0</v>
      </c>
      <c r="K236" s="14">
        <f>J236*H236+J236</f>
        <v>0</v>
      </c>
      <c r="L236" s="454"/>
    </row>
    <row r="237" spans="1:12" ht="136.5" customHeight="1" x14ac:dyDescent="0.25">
      <c r="A237" s="317">
        <v>2</v>
      </c>
      <c r="B237" s="72" t="s">
        <v>232</v>
      </c>
      <c r="C237" s="54"/>
      <c r="D237" s="54"/>
      <c r="E237" s="54" t="s">
        <v>14</v>
      </c>
      <c r="F237" s="54">
        <v>375</v>
      </c>
      <c r="G237" s="56"/>
      <c r="H237" s="74"/>
      <c r="I237" s="60">
        <f t="shared" ref="I237:I239" si="18">G237*H237+G237</f>
        <v>0</v>
      </c>
      <c r="J237" s="60">
        <f t="shared" ref="J237:J239" si="19">G237*F237</f>
        <v>0</v>
      </c>
      <c r="K237" s="60">
        <f t="shared" ref="K237:K239" si="20">J237*H237+J237</f>
        <v>0</v>
      </c>
      <c r="L237" s="521"/>
    </row>
    <row r="238" spans="1:12" ht="67.5" x14ac:dyDescent="0.25">
      <c r="A238" s="317">
        <v>3</v>
      </c>
      <c r="B238" s="72" t="s">
        <v>233</v>
      </c>
      <c r="C238" s="54"/>
      <c r="D238" s="54"/>
      <c r="E238" s="54" t="s">
        <v>14</v>
      </c>
      <c r="F238" s="54">
        <v>1000</v>
      </c>
      <c r="G238" s="56"/>
      <c r="H238" s="74"/>
      <c r="I238" s="60">
        <f t="shared" si="18"/>
        <v>0</v>
      </c>
      <c r="J238" s="60">
        <f t="shared" si="19"/>
        <v>0</v>
      </c>
      <c r="K238" s="60">
        <f t="shared" si="20"/>
        <v>0</v>
      </c>
      <c r="L238" s="521"/>
    </row>
    <row r="239" spans="1:12" ht="159.75" customHeight="1" thickBot="1" x14ac:dyDescent="0.3">
      <c r="A239" s="260">
        <v>4</v>
      </c>
      <c r="B239" s="416" t="s">
        <v>234</v>
      </c>
      <c r="C239" s="261"/>
      <c r="D239" s="261"/>
      <c r="E239" s="261" t="s">
        <v>14</v>
      </c>
      <c r="F239" s="496">
        <v>1100</v>
      </c>
      <c r="G239" s="262"/>
      <c r="H239" s="418"/>
      <c r="I239" s="262">
        <f t="shared" si="18"/>
        <v>0</v>
      </c>
      <c r="J239" s="262">
        <f t="shared" si="19"/>
        <v>0</v>
      </c>
      <c r="K239" s="262">
        <f t="shared" si="20"/>
        <v>0</v>
      </c>
      <c r="L239" s="451"/>
    </row>
    <row r="240" spans="1:12" ht="15.75" thickBot="1" x14ac:dyDescent="0.3">
      <c r="A240" s="130"/>
      <c r="B240" s="223"/>
      <c r="C240" s="130"/>
      <c r="D240" s="130"/>
      <c r="E240" s="130"/>
      <c r="F240" s="130"/>
      <c r="G240" s="130"/>
      <c r="H240" s="130"/>
      <c r="I240" s="459" t="s">
        <v>73</v>
      </c>
      <c r="J240" s="460">
        <f>SUM(J236:J239)</f>
        <v>0</v>
      </c>
      <c r="K240" s="461">
        <f>SUM(K236:K239)</f>
        <v>0</v>
      </c>
      <c r="L240" s="130"/>
    </row>
    <row r="242" spans="1:12" ht="15.75" thickBot="1" x14ac:dyDescent="0.3">
      <c r="A242" s="156" t="s">
        <v>235</v>
      </c>
      <c r="B242" s="157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</row>
    <row r="243" spans="1:12" ht="45.75" thickBot="1" x14ac:dyDescent="0.3">
      <c r="A243" s="2" t="s">
        <v>1</v>
      </c>
      <c r="B243" s="3" t="s">
        <v>2</v>
      </c>
      <c r="C243" s="3" t="s">
        <v>3</v>
      </c>
      <c r="D243" s="3" t="s">
        <v>4</v>
      </c>
      <c r="E243" s="4" t="s">
        <v>5</v>
      </c>
      <c r="F243" s="5" t="s">
        <v>6</v>
      </c>
      <c r="G243" s="6" t="s">
        <v>7</v>
      </c>
      <c r="H243" s="5" t="s">
        <v>8</v>
      </c>
      <c r="I243" s="6" t="s">
        <v>9</v>
      </c>
      <c r="J243" s="6" t="s">
        <v>10</v>
      </c>
      <c r="K243" s="6" t="s">
        <v>11</v>
      </c>
      <c r="L243" s="7" t="s">
        <v>12</v>
      </c>
    </row>
    <row r="244" spans="1:12" ht="33.75" x14ac:dyDescent="0.25">
      <c r="A244" s="532">
        <v>1</v>
      </c>
      <c r="B244" s="533" t="s">
        <v>376</v>
      </c>
      <c r="C244" s="275"/>
      <c r="D244" s="275"/>
      <c r="E244" s="275" t="s">
        <v>14</v>
      </c>
      <c r="F244" s="534">
        <v>2100</v>
      </c>
      <c r="G244" s="535"/>
      <c r="H244" s="276"/>
      <c r="I244" s="437">
        <f>G244*H244+G244</f>
        <v>0</v>
      </c>
      <c r="J244" s="437">
        <f>G244*F244</f>
        <v>0</v>
      </c>
      <c r="K244" s="437">
        <f>J244*H244+J244</f>
        <v>0</v>
      </c>
      <c r="L244" s="536"/>
    </row>
    <row r="245" spans="1:12" ht="33.75" x14ac:dyDescent="0.25">
      <c r="A245" s="524">
        <v>2</v>
      </c>
      <c r="B245" s="85" t="s">
        <v>236</v>
      </c>
      <c r="C245" s="86"/>
      <c r="D245" s="69"/>
      <c r="E245" s="69" t="s">
        <v>14</v>
      </c>
      <c r="F245" s="40">
        <v>5500</v>
      </c>
      <c r="G245" s="41"/>
      <c r="H245" s="88"/>
      <c r="I245" s="146">
        <f t="shared" ref="I245:I246" si="21">G245*H245+G245</f>
        <v>0</v>
      </c>
      <c r="J245" s="146">
        <f t="shared" ref="J245:J246" si="22">G245*F245</f>
        <v>0</v>
      </c>
      <c r="K245" s="146">
        <f t="shared" ref="K245:K246" si="23">J245*H245+J245</f>
        <v>0</v>
      </c>
      <c r="L245" s="402"/>
    </row>
    <row r="246" spans="1:12" ht="45.75" thickBot="1" x14ac:dyDescent="0.3">
      <c r="A246" s="415">
        <v>3</v>
      </c>
      <c r="B246" s="525" t="s">
        <v>237</v>
      </c>
      <c r="C246" s="526"/>
      <c r="D246" s="526"/>
      <c r="E246" s="527" t="s">
        <v>14</v>
      </c>
      <c r="F246" s="528">
        <v>17</v>
      </c>
      <c r="G246" s="529"/>
      <c r="H246" s="530"/>
      <c r="I246" s="432">
        <f t="shared" si="21"/>
        <v>0</v>
      </c>
      <c r="J246" s="432">
        <f t="shared" si="22"/>
        <v>0</v>
      </c>
      <c r="K246" s="432">
        <f t="shared" si="23"/>
        <v>0</v>
      </c>
      <c r="L246" s="531"/>
    </row>
    <row r="247" spans="1:12" ht="15.75" thickBot="1" x14ac:dyDescent="0.3">
      <c r="A247" s="130"/>
      <c r="B247" s="270"/>
      <c r="C247" s="132"/>
      <c r="D247" s="133"/>
      <c r="E247" s="134"/>
      <c r="F247" s="134"/>
      <c r="G247" s="134"/>
      <c r="H247" s="134"/>
      <c r="I247" s="421" t="s">
        <v>73</v>
      </c>
      <c r="J247" s="422">
        <f>SUM(J244:J246)</f>
        <v>0</v>
      </c>
      <c r="K247" s="423">
        <f>SUM(K244:K246)</f>
        <v>0</v>
      </c>
      <c r="L247" s="130"/>
    </row>
    <row r="248" spans="1:12" x14ac:dyDescent="0.25">
      <c r="B248" s="135"/>
    </row>
    <row r="249" spans="1:12" ht="15.75" thickBot="1" x14ac:dyDescent="0.3">
      <c r="A249" s="156" t="s">
        <v>238</v>
      </c>
      <c r="B249" s="157"/>
      <c r="C249" s="254"/>
      <c r="D249" s="254"/>
      <c r="E249" s="254"/>
      <c r="F249" s="254"/>
      <c r="G249" s="254"/>
      <c r="H249" s="254"/>
      <c r="I249" s="254"/>
      <c r="J249" s="254"/>
      <c r="K249" s="254"/>
      <c r="L249" s="254"/>
    </row>
    <row r="250" spans="1:12" ht="45.75" thickBot="1" x14ac:dyDescent="0.3">
      <c r="A250" s="2" t="s">
        <v>1</v>
      </c>
      <c r="B250" s="3" t="s">
        <v>2</v>
      </c>
      <c r="C250" s="3" t="s">
        <v>3</v>
      </c>
      <c r="D250" s="3" t="s">
        <v>4</v>
      </c>
      <c r="E250" s="4" t="s">
        <v>5</v>
      </c>
      <c r="F250" s="5" t="s">
        <v>6</v>
      </c>
      <c r="G250" s="6" t="s">
        <v>7</v>
      </c>
      <c r="H250" s="5" t="s">
        <v>8</v>
      </c>
      <c r="I250" s="6" t="s">
        <v>9</v>
      </c>
      <c r="J250" s="6" t="s">
        <v>10</v>
      </c>
      <c r="K250" s="6" t="s">
        <v>11</v>
      </c>
      <c r="L250" s="7" t="s">
        <v>12</v>
      </c>
    </row>
    <row r="251" spans="1:12" x14ac:dyDescent="0.25">
      <c r="A251" s="264">
        <v>1</v>
      </c>
      <c r="B251" s="265" t="s">
        <v>239</v>
      </c>
      <c r="C251" s="543"/>
      <c r="D251" s="543"/>
      <c r="E251" s="544" t="s">
        <v>14</v>
      </c>
      <c r="F251" s="545">
        <v>50</v>
      </c>
      <c r="G251" s="546"/>
      <c r="H251" s="547"/>
      <c r="I251" s="267">
        <f>G251*H251+G251</f>
        <v>0</v>
      </c>
      <c r="J251" s="267">
        <f>G251*F251</f>
        <v>0</v>
      </c>
      <c r="K251" s="267">
        <f>J251*H251+J251</f>
        <v>0</v>
      </c>
      <c r="L251" s="548"/>
    </row>
    <row r="252" spans="1:12" x14ac:dyDescent="0.25">
      <c r="A252" s="403">
        <v>2</v>
      </c>
      <c r="B252" s="72" t="s">
        <v>240</v>
      </c>
      <c r="C252" s="54"/>
      <c r="D252" s="53"/>
      <c r="E252" s="54" t="s">
        <v>14</v>
      </c>
      <c r="F252" s="54">
        <v>100</v>
      </c>
      <c r="G252" s="229"/>
      <c r="H252" s="74"/>
      <c r="I252" s="229">
        <f t="shared" ref="I252:I258" si="24">G252*H252+G252</f>
        <v>0</v>
      </c>
      <c r="J252" s="229">
        <f t="shared" ref="J252:J258" si="25">G252*F252</f>
        <v>0</v>
      </c>
      <c r="K252" s="229">
        <f t="shared" ref="K252:K258" si="26">J252*H252+J252</f>
        <v>0</v>
      </c>
      <c r="L252" s="413"/>
    </row>
    <row r="253" spans="1:12" ht="22.5" x14ac:dyDescent="0.25">
      <c r="A253" s="317">
        <v>3</v>
      </c>
      <c r="B253" s="62" t="s">
        <v>241</v>
      </c>
      <c r="C253" s="31"/>
      <c r="D253" s="31"/>
      <c r="E253" s="23" t="s">
        <v>14</v>
      </c>
      <c r="F253" s="32">
        <v>20</v>
      </c>
      <c r="G253" s="96"/>
      <c r="H253" s="29"/>
      <c r="I253" s="229">
        <f t="shared" si="24"/>
        <v>0</v>
      </c>
      <c r="J253" s="229">
        <f t="shared" si="25"/>
        <v>0</v>
      </c>
      <c r="K253" s="229">
        <f t="shared" si="26"/>
        <v>0</v>
      </c>
      <c r="L253" s="413"/>
    </row>
    <row r="254" spans="1:12" x14ac:dyDescent="0.25">
      <c r="A254" s="403">
        <v>4</v>
      </c>
      <c r="B254" s="63" t="s">
        <v>242</v>
      </c>
      <c r="C254" s="20"/>
      <c r="D254" s="64"/>
      <c r="E254" s="273" t="s">
        <v>14</v>
      </c>
      <c r="F254" s="273">
        <v>50</v>
      </c>
      <c r="G254" s="21"/>
      <c r="H254" s="66"/>
      <c r="I254" s="229">
        <f t="shared" si="24"/>
        <v>0</v>
      </c>
      <c r="J254" s="229">
        <f t="shared" si="25"/>
        <v>0</v>
      </c>
      <c r="K254" s="229">
        <f t="shared" si="26"/>
        <v>0</v>
      </c>
      <c r="L254" s="413"/>
    </row>
    <row r="255" spans="1:12" x14ac:dyDescent="0.25">
      <c r="A255" s="317">
        <v>5</v>
      </c>
      <c r="B255" s="52" t="s">
        <v>243</v>
      </c>
      <c r="C255" s="53"/>
      <c r="D255" s="53"/>
      <c r="E255" s="73" t="s">
        <v>14</v>
      </c>
      <c r="F255" s="271">
        <v>30</v>
      </c>
      <c r="G255" s="272"/>
      <c r="H255" s="57"/>
      <c r="I255" s="229">
        <f t="shared" si="24"/>
        <v>0</v>
      </c>
      <c r="J255" s="229">
        <f t="shared" si="25"/>
        <v>0</v>
      </c>
      <c r="K255" s="229">
        <f t="shared" si="26"/>
        <v>0</v>
      </c>
      <c r="L255" s="413"/>
    </row>
    <row r="256" spans="1:12" ht="22.5" x14ac:dyDescent="0.25">
      <c r="A256" s="403">
        <v>6</v>
      </c>
      <c r="B256" s="274" t="s">
        <v>244</v>
      </c>
      <c r="C256" s="54"/>
      <c r="D256" s="53"/>
      <c r="E256" s="54" t="s">
        <v>14</v>
      </c>
      <c r="F256" s="54">
        <v>80</v>
      </c>
      <c r="G256" s="229"/>
      <c r="H256" s="74"/>
      <c r="I256" s="229">
        <f t="shared" si="24"/>
        <v>0</v>
      </c>
      <c r="J256" s="229">
        <f t="shared" si="25"/>
        <v>0</v>
      </c>
      <c r="K256" s="229">
        <f t="shared" si="26"/>
        <v>0</v>
      </c>
      <c r="L256" s="413"/>
    </row>
    <row r="257" spans="1:12" ht="22.5" x14ac:dyDescent="0.25">
      <c r="A257" s="317">
        <v>7</v>
      </c>
      <c r="B257" s="68" t="s">
        <v>245</v>
      </c>
      <c r="C257" s="86"/>
      <c r="D257" s="86"/>
      <c r="E257" s="69" t="s">
        <v>14</v>
      </c>
      <c r="F257" s="69">
        <v>60</v>
      </c>
      <c r="G257" s="87"/>
      <c r="H257" s="88"/>
      <c r="I257" s="229">
        <f t="shared" si="24"/>
        <v>0</v>
      </c>
      <c r="J257" s="229">
        <f t="shared" si="25"/>
        <v>0</v>
      </c>
      <c r="K257" s="229">
        <f t="shared" si="26"/>
        <v>0</v>
      </c>
      <c r="L257" s="413"/>
    </row>
    <row r="258" spans="1:12" ht="23.25" thickBot="1" x14ac:dyDescent="0.3">
      <c r="A258" s="415">
        <v>8</v>
      </c>
      <c r="B258" s="537" t="s">
        <v>246</v>
      </c>
      <c r="C258" s="538"/>
      <c r="D258" s="538"/>
      <c r="E258" s="539" t="s">
        <v>22</v>
      </c>
      <c r="F258" s="539">
        <v>250</v>
      </c>
      <c r="G258" s="540"/>
      <c r="H258" s="541"/>
      <c r="I258" s="468">
        <f t="shared" si="24"/>
        <v>0</v>
      </c>
      <c r="J258" s="468">
        <f t="shared" si="25"/>
        <v>0</v>
      </c>
      <c r="K258" s="468">
        <f t="shared" si="26"/>
        <v>0</v>
      </c>
      <c r="L258" s="542"/>
    </row>
    <row r="259" spans="1:12" ht="15.75" thickBot="1" x14ac:dyDescent="0.3">
      <c r="A259" s="277"/>
      <c r="B259" s="270"/>
      <c r="C259" s="132"/>
      <c r="D259" s="133"/>
      <c r="E259" s="134"/>
      <c r="F259" s="134"/>
      <c r="G259" s="134"/>
      <c r="H259" s="243"/>
      <c r="I259" s="549" t="s">
        <v>73</v>
      </c>
      <c r="J259" s="550">
        <f>SUM(J251:J258)</f>
        <v>0</v>
      </c>
      <c r="K259" s="551">
        <f>SUM(K251:K258)</f>
        <v>0</v>
      </c>
      <c r="L259" s="243"/>
    </row>
    <row r="260" spans="1:12" x14ac:dyDescent="0.25">
      <c r="B260" s="135"/>
    </row>
    <row r="261" spans="1:12" ht="15.75" thickBot="1" x14ac:dyDescent="0.3">
      <c r="A261" s="156" t="s">
        <v>247</v>
      </c>
      <c r="B261" s="157"/>
      <c r="C261" s="278"/>
      <c r="D261" s="278"/>
      <c r="E261" s="279"/>
      <c r="F261" s="279"/>
      <c r="G261" s="280"/>
      <c r="H261" s="281"/>
      <c r="I261" s="282"/>
      <c r="J261" s="282"/>
      <c r="K261" s="282"/>
      <c r="L261" s="282"/>
    </row>
    <row r="262" spans="1:12" ht="45.75" thickBot="1" x14ac:dyDescent="0.3">
      <c r="A262" s="455" t="s">
        <v>1</v>
      </c>
      <c r="B262" s="456" t="s">
        <v>2</v>
      </c>
      <c r="C262" s="440" t="s">
        <v>75</v>
      </c>
      <c r="D262" s="440" t="s">
        <v>76</v>
      </c>
      <c r="E262" s="440" t="s">
        <v>5</v>
      </c>
      <c r="F262" s="441" t="s">
        <v>6</v>
      </c>
      <c r="G262" s="457" t="s">
        <v>7</v>
      </c>
      <c r="H262" s="441" t="s">
        <v>8</v>
      </c>
      <c r="I262" s="457" t="s">
        <v>9</v>
      </c>
      <c r="J262" s="457" t="s">
        <v>10</v>
      </c>
      <c r="K262" s="457" t="s">
        <v>11</v>
      </c>
      <c r="L262" s="458" t="s">
        <v>12</v>
      </c>
    </row>
    <row r="263" spans="1:12" ht="33.75" x14ac:dyDescent="0.25">
      <c r="A263" s="482">
        <v>1</v>
      </c>
      <c r="B263" s="118" t="s">
        <v>248</v>
      </c>
      <c r="C263" s="10"/>
      <c r="D263" s="10"/>
      <c r="E263" s="10" t="s">
        <v>14</v>
      </c>
      <c r="F263" s="555">
        <v>50</v>
      </c>
      <c r="G263" s="12"/>
      <c r="H263" s="259"/>
      <c r="I263" s="14">
        <f>G263*H263+G263</f>
        <v>0</v>
      </c>
      <c r="J263" s="14">
        <f>G263*F263</f>
        <v>0</v>
      </c>
      <c r="K263" s="14">
        <f>J263*H263+J263</f>
        <v>0</v>
      </c>
      <c r="L263" s="454"/>
    </row>
    <row r="264" spans="1:12" ht="33.75" x14ac:dyDescent="0.25">
      <c r="A264" s="268">
        <v>2</v>
      </c>
      <c r="B264" s="158" t="s">
        <v>249</v>
      </c>
      <c r="C264" s="31"/>
      <c r="D264" s="31"/>
      <c r="E264" s="31" t="s">
        <v>14</v>
      </c>
      <c r="F264" s="283">
        <v>10</v>
      </c>
      <c r="G264" s="28"/>
      <c r="H264" s="284"/>
      <c r="I264" s="60">
        <f t="shared" ref="I264:I266" si="27">G264*H264+G264</f>
        <v>0</v>
      </c>
      <c r="J264" s="60">
        <f t="shared" ref="J264:J266" si="28">G264*F264</f>
        <v>0</v>
      </c>
      <c r="K264" s="60">
        <f t="shared" ref="K264:K266" si="29">J264*H264+J264</f>
        <v>0</v>
      </c>
      <c r="L264" s="408"/>
    </row>
    <row r="265" spans="1:12" ht="22.5" x14ac:dyDescent="0.25">
      <c r="A265" s="268">
        <v>3</v>
      </c>
      <c r="B265" s="24" t="s">
        <v>250</v>
      </c>
      <c r="C265" s="31"/>
      <c r="D265" s="31"/>
      <c r="E265" s="25" t="s">
        <v>14</v>
      </c>
      <c r="F265" s="25">
        <v>500</v>
      </c>
      <c r="G265" s="28"/>
      <c r="H265" s="46"/>
      <c r="I265" s="60">
        <f t="shared" si="27"/>
        <v>0</v>
      </c>
      <c r="J265" s="60">
        <f t="shared" si="28"/>
        <v>0</v>
      </c>
      <c r="K265" s="60">
        <f t="shared" si="29"/>
        <v>0</v>
      </c>
      <c r="L265" s="408"/>
    </row>
    <row r="266" spans="1:12" ht="34.5" thickBot="1" x14ac:dyDescent="0.3">
      <c r="A266" s="260">
        <v>4</v>
      </c>
      <c r="B266" s="552" t="s">
        <v>251</v>
      </c>
      <c r="C266" s="448"/>
      <c r="D266" s="448"/>
      <c r="E266" s="553" t="s">
        <v>14</v>
      </c>
      <c r="F266" s="553">
        <v>30</v>
      </c>
      <c r="G266" s="417"/>
      <c r="H266" s="554"/>
      <c r="I266" s="262">
        <f t="shared" si="27"/>
        <v>0</v>
      </c>
      <c r="J266" s="262">
        <f t="shared" si="28"/>
        <v>0</v>
      </c>
      <c r="K266" s="262">
        <f t="shared" si="29"/>
        <v>0</v>
      </c>
      <c r="L266" s="451"/>
    </row>
    <row r="267" spans="1:12" ht="15.75" thickBot="1" x14ac:dyDescent="0.3">
      <c r="A267" s="130"/>
      <c r="B267" s="270"/>
      <c r="C267" s="130"/>
      <c r="D267" s="130"/>
      <c r="E267" s="130"/>
      <c r="F267" s="130"/>
      <c r="G267" s="130"/>
      <c r="H267" s="130"/>
      <c r="I267" s="459" t="s">
        <v>73</v>
      </c>
      <c r="J267" s="460">
        <f>SUM(J263:J266)</f>
        <v>0</v>
      </c>
      <c r="K267" s="461">
        <f>SUM(K263:K266)</f>
        <v>0</v>
      </c>
      <c r="L267" s="130"/>
    </row>
    <row r="268" spans="1:12" x14ac:dyDescent="0.25">
      <c r="B268" s="135"/>
    </row>
    <row r="269" spans="1:12" ht="15.75" thickBot="1" x14ac:dyDescent="0.3">
      <c r="A269" s="156" t="s">
        <v>252</v>
      </c>
      <c r="B269" s="157"/>
      <c r="C269" s="278"/>
      <c r="D269" s="278"/>
      <c r="E269" s="279"/>
      <c r="F269" s="279"/>
      <c r="G269" s="280"/>
      <c r="H269" s="281"/>
      <c r="I269" s="282"/>
      <c r="J269" s="282"/>
      <c r="K269" s="282"/>
      <c r="L269" s="282"/>
    </row>
    <row r="270" spans="1:12" ht="45.75" thickBot="1" x14ac:dyDescent="0.3">
      <c r="A270" s="455" t="s">
        <v>1</v>
      </c>
      <c r="B270" s="456" t="s">
        <v>2</v>
      </c>
      <c r="C270" s="440" t="s">
        <v>75</v>
      </c>
      <c r="D270" s="440" t="s">
        <v>76</v>
      </c>
      <c r="E270" s="440" t="s">
        <v>5</v>
      </c>
      <c r="F270" s="441" t="s">
        <v>6</v>
      </c>
      <c r="G270" s="457" t="s">
        <v>7</v>
      </c>
      <c r="H270" s="441" t="s">
        <v>8</v>
      </c>
      <c r="I270" s="457" t="s">
        <v>9</v>
      </c>
      <c r="J270" s="457" t="s">
        <v>10</v>
      </c>
      <c r="K270" s="457" t="s">
        <v>11</v>
      </c>
      <c r="L270" s="458" t="s">
        <v>12</v>
      </c>
    </row>
    <row r="271" spans="1:12" ht="22.5" x14ac:dyDescent="0.25">
      <c r="A271" s="557">
        <v>1</v>
      </c>
      <c r="B271" s="558" t="s">
        <v>253</v>
      </c>
      <c r="C271" s="396"/>
      <c r="D271" s="396"/>
      <c r="E271" s="559" t="s">
        <v>14</v>
      </c>
      <c r="F271" s="560">
        <v>15</v>
      </c>
      <c r="G271" s="397"/>
      <c r="H271" s="398"/>
      <c r="I271" s="399">
        <f>G271*H271+G271</f>
        <v>0</v>
      </c>
      <c r="J271" s="399">
        <f>G271*F271</f>
        <v>0</v>
      </c>
      <c r="K271" s="399">
        <f>J271*H271+J271</f>
        <v>0</v>
      </c>
      <c r="L271" s="561"/>
    </row>
    <row r="272" spans="1:12" ht="22.5" x14ac:dyDescent="0.25">
      <c r="A272" s="403">
        <v>2</v>
      </c>
      <c r="B272" s="62" t="s">
        <v>254</v>
      </c>
      <c r="C272" s="31"/>
      <c r="D272" s="31"/>
      <c r="E272" s="23" t="s">
        <v>14</v>
      </c>
      <c r="F272" s="32">
        <v>20</v>
      </c>
      <c r="G272" s="28"/>
      <c r="H272" s="29"/>
      <c r="I272" s="60">
        <f t="shared" ref="I272:I276" si="30">G272*H272+G272</f>
        <v>0</v>
      </c>
      <c r="J272" s="60">
        <f t="shared" ref="J272:J276" si="31">G272*F272</f>
        <v>0</v>
      </c>
      <c r="K272" s="60">
        <f t="shared" ref="K272:K276" si="32">J272*H272+J272</f>
        <v>0</v>
      </c>
      <c r="L272" s="408"/>
    </row>
    <row r="273" spans="1:12" ht="22.5" x14ac:dyDescent="0.25">
      <c r="A273" s="403">
        <v>3</v>
      </c>
      <c r="B273" s="62" t="s">
        <v>255</v>
      </c>
      <c r="C273" s="31"/>
      <c r="D273" s="31"/>
      <c r="E273" s="23" t="s">
        <v>14</v>
      </c>
      <c r="F273" s="32">
        <v>10</v>
      </c>
      <c r="G273" s="28"/>
      <c r="H273" s="29"/>
      <c r="I273" s="60">
        <f t="shared" si="30"/>
        <v>0</v>
      </c>
      <c r="J273" s="60">
        <f t="shared" si="31"/>
        <v>0</v>
      </c>
      <c r="K273" s="60">
        <f t="shared" si="32"/>
        <v>0</v>
      </c>
      <c r="L273" s="408"/>
    </row>
    <row r="274" spans="1:12" ht="22.5" x14ac:dyDescent="0.25">
      <c r="A274" s="403">
        <v>4</v>
      </c>
      <c r="B274" s="62" t="s">
        <v>256</v>
      </c>
      <c r="C274" s="31"/>
      <c r="D274" s="31"/>
      <c r="E274" s="61" t="s">
        <v>14</v>
      </c>
      <c r="F274" s="61">
        <v>50</v>
      </c>
      <c r="G274" s="28"/>
      <c r="H274" s="29"/>
      <c r="I274" s="60">
        <f t="shared" si="30"/>
        <v>0</v>
      </c>
      <c r="J274" s="60">
        <f t="shared" si="31"/>
        <v>0</v>
      </c>
      <c r="K274" s="60">
        <f t="shared" si="32"/>
        <v>0</v>
      </c>
      <c r="L274" s="408"/>
    </row>
    <row r="275" spans="1:12" x14ac:dyDescent="0.25">
      <c r="A275" s="403">
        <v>5</v>
      </c>
      <c r="B275" s="62" t="s">
        <v>257</v>
      </c>
      <c r="C275" s="31"/>
      <c r="D275" s="31"/>
      <c r="E275" s="61" t="s">
        <v>14</v>
      </c>
      <c r="F275" s="61">
        <v>150</v>
      </c>
      <c r="G275" s="28"/>
      <c r="H275" s="29"/>
      <c r="I275" s="60">
        <f t="shared" si="30"/>
        <v>0</v>
      </c>
      <c r="J275" s="60">
        <f t="shared" si="31"/>
        <v>0</v>
      </c>
      <c r="K275" s="60">
        <f t="shared" si="32"/>
        <v>0</v>
      </c>
      <c r="L275" s="408"/>
    </row>
    <row r="276" spans="1:12" ht="23.25" thickBot="1" x14ac:dyDescent="0.3">
      <c r="A276" s="415">
        <v>6</v>
      </c>
      <c r="B276" s="447" t="s">
        <v>258</v>
      </c>
      <c r="C276" s="448"/>
      <c r="D276" s="448"/>
      <c r="E276" s="449" t="s">
        <v>14</v>
      </c>
      <c r="F276" s="449">
        <v>60</v>
      </c>
      <c r="G276" s="417"/>
      <c r="H276" s="450"/>
      <c r="I276" s="262">
        <f t="shared" si="30"/>
        <v>0</v>
      </c>
      <c r="J276" s="262">
        <f t="shared" si="31"/>
        <v>0</v>
      </c>
      <c r="K276" s="262">
        <f t="shared" si="32"/>
        <v>0</v>
      </c>
      <c r="L276" s="451"/>
    </row>
    <row r="277" spans="1:12" ht="15.75" thickBot="1" x14ac:dyDescent="0.3">
      <c r="A277" s="130"/>
      <c r="B277" s="270"/>
      <c r="C277" s="130"/>
      <c r="D277" s="130"/>
      <c r="E277" s="130"/>
      <c r="F277" s="130"/>
      <c r="G277" s="130"/>
      <c r="H277" s="130"/>
      <c r="I277" s="459" t="s">
        <v>73</v>
      </c>
      <c r="J277" s="460">
        <f>SUM(J271:J276)</f>
        <v>0</v>
      </c>
      <c r="K277" s="461">
        <f>SUM(K271:K276)</f>
        <v>0</v>
      </c>
      <c r="L277" s="130"/>
    </row>
    <row r="278" spans="1:12" x14ac:dyDescent="0.25">
      <c r="B278" s="135"/>
    </row>
    <row r="279" spans="1:12" ht="15.75" thickBot="1" x14ac:dyDescent="0.3">
      <c r="A279" s="156" t="s">
        <v>259</v>
      </c>
      <c r="B279" s="157"/>
      <c r="C279" s="254"/>
      <c r="D279" s="254"/>
      <c r="E279" s="254"/>
      <c r="F279" s="254"/>
      <c r="G279" s="254"/>
      <c r="H279" s="254"/>
      <c r="I279" s="254"/>
      <c r="J279" s="254"/>
      <c r="K279" s="254"/>
      <c r="L279" s="254"/>
    </row>
    <row r="280" spans="1:12" ht="45.75" thickBot="1" x14ac:dyDescent="0.3">
      <c r="A280" s="484" t="s">
        <v>1</v>
      </c>
      <c r="B280" s="456" t="s">
        <v>2</v>
      </c>
      <c r="C280" s="456" t="s">
        <v>75</v>
      </c>
      <c r="D280" s="456" t="s">
        <v>76</v>
      </c>
      <c r="E280" s="456" t="s">
        <v>5</v>
      </c>
      <c r="F280" s="485" t="s">
        <v>6</v>
      </c>
      <c r="G280" s="486" t="s">
        <v>7</v>
      </c>
      <c r="H280" s="485" t="s">
        <v>8</v>
      </c>
      <c r="I280" s="486" t="s">
        <v>9</v>
      </c>
      <c r="J280" s="486" t="s">
        <v>10</v>
      </c>
      <c r="K280" s="486" t="s">
        <v>11</v>
      </c>
      <c r="L280" s="487" t="s">
        <v>12</v>
      </c>
    </row>
    <row r="281" spans="1:12" ht="33.75" x14ac:dyDescent="0.25">
      <c r="A281" s="562">
        <v>1</v>
      </c>
      <c r="B281" s="395" t="s">
        <v>260</v>
      </c>
      <c r="C281" s="396"/>
      <c r="D281" s="396"/>
      <c r="E281" s="269" t="s">
        <v>14</v>
      </c>
      <c r="F281" s="269">
        <v>10</v>
      </c>
      <c r="G281" s="397"/>
      <c r="H281" s="563"/>
      <c r="I281" s="399">
        <f>G281*H281+G281</f>
        <v>0</v>
      </c>
      <c r="J281" s="399">
        <f>G281*F281</f>
        <v>0</v>
      </c>
      <c r="K281" s="399">
        <f>J281*H281+J281</f>
        <v>0</v>
      </c>
      <c r="L281" s="561"/>
    </row>
    <row r="282" spans="1:12" ht="22.5" x14ac:dyDescent="0.25">
      <c r="A282" s="268">
        <v>2</v>
      </c>
      <c r="B282" s="37" t="s">
        <v>261</v>
      </c>
      <c r="C282" s="31"/>
      <c r="D282" s="31"/>
      <c r="E282" s="25" t="s">
        <v>14</v>
      </c>
      <c r="F282" s="25">
        <v>30</v>
      </c>
      <c r="G282" s="28"/>
      <c r="H282" s="46"/>
      <c r="I282" s="60">
        <f t="shared" ref="I282:I306" si="33">G282*H282+G282</f>
        <v>0</v>
      </c>
      <c r="J282" s="60">
        <f t="shared" ref="J282:J306" si="34">G282*F282</f>
        <v>0</v>
      </c>
      <c r="K282" s="60">
        <f t="shared" ref="K282:K306" si="35">J282*H282+J282</f>
        <v>0</v>
      </c>
      <c r="L282" s="408"/>
    </row>
    <row r="283" spans="1:12" ht="22.5" x14ac:dyDescent="0.25">
      <c r="A283" s="268">
        <v>3</v>
      </c>
      <c r="B283" s="37" t="s">
        <v>262</v>
      </c>
      <c r="C283" s="31"/>
      <c r="D283" s="31"/>
      <c r="E283" s="25" t="s">
        <v>14</v>
      </c>
      <c r="F283" s="25">
        <v>10</v>
      </c>
      <c r="G283" s="28"/>
      <c r="H283" s="46"/>
      <c r="I283" s="60">
        <f t="shared" si="33"/>
        <v>0</v>
      </c>
      <c r="J283" s="60">
        <f t="shared" si="34"/>
        <v>0</v>
      </c>
      <c r="K283" s="60">
        <f t="shared" si="35"/>
        <v>0</v>
      </c>
      <c r="L283" s="408"/>
    </row>
    <row r="284" spans="1:12" ht="22.5" x14ac:dyDescent="0.25">
      <c r="A284" s="268">
        <v>4</v>
      </c>
      <c r="B284" s="37" t="s">
        <v>263</v>
      </c>
      <c r="C284" s="31"/>
      <c r="D284" s="31"/>
      <c r="E284" s="25" t="s">
        <v>14</v>
      </c>
      <c r="F284" s="25">
        <v>5</v>
      </c>
      <c r="G284" s="28"/>
      <c r="H284" s="46"/>
      <c r="I284" s="60">
        <f t="shared" si="33"/>
        <v>0</v>
      </c>
      <c r="J284" s="60">
        <f t="shared" si="34"/>
        <v>0</v>
      </c>
      <c r="K284" s="60">
        <f t="shared" si="35"/>
        <v>0</v>
      </c>
      <c r="L284" s="408"/>
    </row>
    <row r="285" spans="1:12" ht="22.5" x14ac:dyDescent="0.25">
      <c r="A285" s="268">
        <v>5</v>
      </c>
      <c r="B285" s="37" t="s">
        <v>264</v>
      </c>
      <c r="C285" s="31"/>
      <c r="D285" s="31"/>
      <c r="E285" s="25" t="s">
        <v>14</v>
      </c>
      <c r="F285" s="25">
        <v>50</v>
      </c>
      <c r="G285" s="28"/>
      <c r="H285" s="46"/>
      <c r="I285" s="60">
        <f t="shared" si="33"/>
        <v>0</v>
      </c>
      <c r="J285" s="60">
        <f t="shared" si="34"/>
        <v>0</v>
      </c>
      <c r="K285" s="60">
        <f t="shared" si="35"/>
        <v>0</v>
      </c>
      <c r="L285" s="408"/>
    </row>
    <row r="286" spans="1:12" ht="33.75" x14ac:dyDescent="0.25">
      <c r="A286" s="268">
        <v>6</v>
      </c>
      <c r="B286" s="24" t="s">
        <v>265</v>
      </c>
      <c r="C286" s="31"/>
      <c r="D286" s="31"/>
      <c r="E286" s="25" t="s">
        <v>14</v>
      </c>
      <c r="F286" s="25">
        <v>70</v>
      </c>
      <c r="G286" s="28"/>
      <c r="H286" s="46"/>
      <c r="I286" s="60">
        <f t="shared" si="33"/>
        <v>0</v>
      </c>
      <c r="J286" s="60">
        <f t="shared" si="34"/>
        <v>0</v>
      </c>
      <c r="K286" s="60">
        <f t="shared" si="35"/>
        <v>0</v>
      </c>
      <c r="L286" s="408"/>
    </row>
    <row r="287" spans="1:12" ht="33.75" x14ac:dyDescent="0.25">
      <c r="A287" s="268">
        <v>7</v>
      </c>
      <c r="B287" s="24" t="s">
        <v>266</v>
      </c>
      <c r="C287" s="31"/>
      <c r="D287" s="31"/>
      <c r="E287" s="25" t="s">
        <v>14</v>
      </c>
      <c r="F287" s="25">
        <v>5</v>
      </c>
      <c r="G287" s="28"/>
      <c r="H287" s="46"/>
      <c r="I287" s="60">
        <f t="shared" si="33"/>
        <v>0</v>
      </c>
      <c r="J287" s="60">
        <f t="shared" si="34"/>
        <v>0</v>
      </c>
      <c r="K287" s="60">
        <f t="shared" si="35"/>
        <v>0</v>
      </c>
      <c r="L287" s="408"/>
    </row>
    <row r="288" spans="1:12" ht="33.75" x14ac:dyDescent="0.25">
      <c r="A288" s="268">
        <v>8</v>
      </c>
      <c r="B288" s="24" t="s">
        <v>267</v>
      </c>
      <c r="C288" s="31"/>
      <c r="D288" s="31"/>
      <c r="E288" s="25" t="s">
        <v>14</v>
      </c>
      <c r="F288" s="25">
        <v>5</v>
      </c>
      <c r="G288" s="28"/>
      <c r="H288" s="46"/>
      <c r="I288" s="60">
        <f t="shared" si="33"/>
        <v>0</v>
      </c>
      <c r="J288" s="60">
        <f t="shared" si="34"/>
        <v>0</v>
      </c>
      <c r="K288" s="60">
        <f t="shared" si="35"/>
        <v>0</v>
      </c>
      <c r="L288" s="408"/>
    </row>
    <row r="289" spans="1:12" ht="33.75" x14ac:dyDescent="0.25">
      <c r="A289" s="268">
        <v>9</v>
      </c>
      <c r="B289" s="24" t="s">
        <v>268</v>
      </c>
      <c r="C289" s="31"/>
      <c r="D289" s="31"/>
      <c r="E289" s="25" t="s">
        <v>14</v>
      </c>
      <c r="F289" s="25">
        <v>5</v>
      </c>
      <c r="G289" s="28"/>
      <c r="H289" s="46"/>
      <c r="I289" s="60">
        <f t="shared" si="33"/>
        <v>0</v>
      </c>
      <c r="J289" s="60">
        <f t="shared" si="34"/>
        <v>0</v>
      </c>
      <c r="K289" s="60">
        <f t="shared" si="35"/>
        <v>0</v>
      </c>
      <c r="L289" s="408"/>
    </row>
    <row r="290" spans="1:12" ht="33.75" x14ac:dyDescent="0.25">
      <c r="A290" s="268">
        <v>10</v>
      </c>
      <c r="B290" s="24" t="s">
        <v>269</v>
      </c>
      <c r="C290" s="31"/>
      <c r="D290" s="31"/>
      <c r="E290" s="25" t="s">
        <v>14</v>
      </c>
      <c r="F290" s="25">
        <v>20</v>
      </c>
      <c r="G290" s="28"/>
      <c r="H290" s="46"/>
      <c r="I290" s="60">
        <f t="shared" si="33"/>
        <v>0</v>
      </c>
      <c r="J290" s="60">
        <f t="shared" si="34"/>
        <v>0</v>
      </c>
      <c r="K290" s="60">
        <f t="shared" si="35"/>
        <v>0</v>
      </c>
      <c r="L290" s="408"/>
    </row>
    <row r="291" spans="1:12" ht="33.75" x14ac:dyDescent="0.25">
      <c r="A291" s="268">
        <v>11</v>
      </c>
      <c r="B291" s="24" t="s">
        <v>270</v>
      </c>
      <c r="C291" s="31"/>
      <c r="D291" s="31"/>
      <c r="E291" s="25" t="s">
        <v>14</v>
      </c>
      <c r="F291" s="25">
        <v>30</v>
      </c>
      <c r="G291" s="28"/>
      <c r="H291" s="46"/>
      <c r="I291" s="60">
        <f t="shared" si="33"/>
        <v>0</v>
      </c>
      <c r="J291" s="60">
        <f t="shared" si="34"/>
        <v>0</v>
      </c>
      <c r="K291" s="60">
        <f t="shared" si="35"/>
        <v>0</v>
      </c>
      <c r="L291" s="408"/>
    </row>
    <row r="292" spans="1:12" ht="33.75" x14ac:dyDescent="0.25">
      <c r="A292" s="268">
        <v>12</v>
      </c>
      <c r="B292" s="24" t="s">
        <v>271</v>
      </c>
      <c r="C292" s="31"/>
      <c r="D292" s="31"/>
      <c r="E292" s="25" t="s">
        <v>14</v>
      </c>
      <c r="F292" s="25">
        <v>30</v>
      </c>
      <c r="G292" s="28"/>
      <c r="H292" s="46"/>
      <c r="I292" s="60">
        <f t="shared" si="33"/>
        <v>0</v>
      </c>
      <c r="J292" s="60">
        <f t="shared" si="34"/>
        <v>0</v>
      </c>
      <c r="K292" s="60">
        <f t="shared" si="35"/>
        <v>0</v>
      </c>
      <c r="L292" s="408"/>
    </row>
    <row r="293" spans="1:12" ht="33.75" x14ac:dyDescent="0.25">
      <c r="A293" s="268">
        <v>13</v>
      </c>
      <c r="B293" s="24" t="s">
        <v>272</v>
      </c>
      <c r="C293" s="31"/>
      <c r="D293" s="31"/>
      <c r="E293" s="25" t="s">
        <v>14</v>
      </c>
      <c r="F293" s="25">
        <v>10</v>
      </c>
      <c r="G293" s="28"/>
      <c r="H293" s="46"/>
      <c r="I293" s="60">
        <f t="shared" si="33"/>
        <v>0</v>
      </c>
      <c r="J293" s="60">
        <f t="shared" si="34"/>
        <v>0</v>
      </c>
      <c r="K293" s="60">
        <f t="shared" si="35"/>
        <v>0</v>
      </c>
      <c r="L293" s="408"/>
    </row>
    <row r="294" spans="1:12" ht="33.75" x14ac:dyDescent="0.25">
      <c r="A294" s="268">
        <v>14</v>
      </c>
      <c r="B294" s="24" t="s">
        <v>273</v>
      </c>
      <c r="C294" s="31"/>
      <c r="D294" s="31"/>
      <c r="E294" s="25" t="s">
        <v>14</v>
      </c>
      <c r="F294" s="25">
        <v>15</v>
      </c>
      <c r="G294" s="28"/>
      <c r="H294" s="46"/>
      <c r="I294" s="60">
        <f t="shared" si="33"/>
        <v>0</v>
      </c>
      <c r="J294" s="60">
        <f t="shared" si="34"/>
        <v>0</v>
      </c>
      <c r="K294" s="60">
        <f t="shared" si="35"/>
        <v>0</v>
      </c>
      <c r="L294" s="408"/>
    </row>
    <row r="295" spans="1:12" ht="33.75" x14ac:dyDescent="0.25">
      <c r="A295" s="268">
        <v>15</v>
      </c>
      <c r="B295" s="24" t="s">
        <v>274</v>
      </c>
      <c r="C295" s="31"/>
      <c r="D295" s="31"/>
      <c r="E295" s="25" t="s">
        <v>14</v>
      </c>
      <c r="F295" s="25">
        <v>5</v>
      </c>
      <c r="G295" s="28"/>
      <c r="H295" s="46"/>
      <c r="I295" s="60">
        <f t="shared" si="33"/>
        <v>0</v>
      </c>
      <c r="J295" s="60">
        <f t="shared" si="34"/>
        <v>0</v>
      </c>
      <c r="K295" s="60">
        <f t="shared" si="35"/>
        <v>0</v>
      </c>
      <c r="L295" s="408"/>
    </row>
    <row r="296" spans="1:12" ht="33.75" x14ac:dyDescent="0.25">
      <c r="A296" s="268">
        <v>16</v>
      </c>
      <c r="B296" s="24" t="s">
        <v>275</v>
      </c>
      <c r="C296" s="31"/>
      <c r="D296" s="31"/>
      <c r="E296" s="25" t="s">
        <v>14</v>
      </c>
      <c r="F296" s="25">
        <v>5</v>
      </c>
      <c r="G296" s="28"/>
      <c r="H296" s="46"/>
      <c r="I296" s="60">
        <f t="shared" si="33"/>
        <v>0</v>
      </c>
      <c r="J296" s="60">
        <f t="shared" si="34"/>
        <v>0</v>
      </c>
      <c r="K296" s="60">
        <f t="shared" si="35"/>
        <v>0</v>
      </c>
      <c r="L296" s="408"/>
    </row>
    <row r="297" spans="1:12" ht="33.75" x14ac:dyDescent="0.25">
      <c r="A297" s="268">
        <v>17</v>
      </c>
      <c r="B297" s="24" t="s">
        <v>276</v>
      </c>
      <c r="C297" s="31"/>
      <c r="D297" s="31"/>
      <c r="E297" s="25" t="s">
        <v>14</v>
      </c>
      <c r="F297" s="25">
        <v>20</v>
      </c>
      <c r="G297" s="28"/>
      <c r="H297" s="46"/>
      <c r="I297" s="60">
        <f t="shared" si="33"/>
        <v>0</v>
      </c>
      <c r="J297" s="60">
        <f t="shared" si="34"/>
        <v>0</v>
      </c>
      <c r="K297" s="60">
        <f t="shared" si="35"/>
        <v>0</v>
      </c>
      <c r="L297" s="408"/>
    </row>
    <row r="298" spans="1:12" ht="33.75" x14ac:dyDescent="0.25">
      <c r="A298" s="268">
        <v>18</v>
      </c>
      <c r="B298" s="24" t="s">
        <v>277</v>
      </c>
      <c r="C298" s="31"/>
      <c r="D298" s="31"/>
      <c r="E298" s="25" t="s">
        <v>14</v>
      </c>
      <c r="F298" s="25">
        <v>5</v>
      </c>
      <c r="G298" s="28"/>
      <c r="H298" s="46"/>
      <c r="I298" s="60">
        <f t="shared" si="33"/>
        <v>0</v>
      </c>
      <c r="J298" s="60">
        <f t="shared" si="34"/>
        <v>0</v>
      </c>
      <c r="K298" s="60">
        <f t="shared" si="35"/>
        <v>0</v>
      </c>
      <c r="L298" s="408"/>
    </row>
    <row r="299" spans="1:12" ht="33.75" x14ac:dyDescent="0.25">
      <c r="A299" s="268">
        <v>19</v>
      </c>
      <c r="B299" s="24" t="s">
        <v>278</v>
      </c>
      <c r="C299" s="31"/>
      <c r="D299" s="31"/>
      <c r="E299" s="25" t="s">
        <v>14</v>
      </c>
      <c r="F299" s="25">
        <v>5</v>
      </c>
      <c r="G299" s="28"/>
      <c r="H299" s="46"/>
      <c r="I299" s="60">
        <f t="shared" si="33"/>
        <v>0</v>
      </c>
      <c r="J299" s="60">
        <f t="shared" si="34"/>
        <v>0</v>
      </c>
      <c r="K299" s="60">
        <f t="shared" si="35"/>
        <v>0</v>
      </c>
      <c r="L299" s="408"/>
    </row>
    <row r="300" spans="1:12" ht="33.75" x14ac:dyDescent="0.25">
      <c r="A300" s="268">
        <v>20</v>
      </c>
      <c r="B300" s="24" t="s">
        <v>279</v>
      </c>
      <c r="C300" s="31"/>
      <c r="D300" s="31"/>
      <c r="E300" s="25" t="s">
        <v>14</v>
      </c>
      <c r="F300" s="25">
        <v>10</v>
      </c>
      <c r="G300" s="28"/>
      <c r="H300" s="46"/>
      <c r="I300" s="60">
        <f t="shared" si="33"/>
        <v>0</v>
      </c>
      <c r="J300" s="60">
        <f t="shared" si="34"/>
        <v>0</v>
      </c>
      <c r="K300" s="60">
        <f t="shared" si="35"/>
        <v>0</v>
      </c>
      <c r="L300" s="408"/>
    </row>
    <row r="301" spans="1:12" ht="33.75" x14ac:dyDescent="0.25">
      <c r="A301" s="268">
        <v>21</v>
      </c>
      <c r="B301" s="24" t="s">
        <v>280</v>
      </c>
      <c r="C301" s="31"/>
      <c r="D301" s="31"/>
      <c r="E301" s="25" t="s">
        <v>14</v>
      </c>
      <c r="F301" s="25">
        <v>5</v>
      </c>
      <c r="G301" s="28"/>
      <c r="H301" s="46"/>
      <c r="I301" s="60">
        <f t="shared" si="33"/>
        <v>0</v>
      </c>
      <c r="J301" s="60">
        <f t="shared" si="34"/>
        <v>0</v>
      </c>
      <c r="K301" s="60">
        <f t="shared" si="35"/>
        <v>0</v>
      </c>
      <c r="L301" s="408"/>
    </row>
    <row r="302" spans="1:12" ht="33.75" x14ac:dyDescent="0.25">
      <c r="A302" s="268">
        <v>22</v>
      </c>
      <c r="B302" s="24" t="s">
        <v>281</v>
      </c>
      <c r="C302" s="31"/>
      <c r="D302" s="31"/>
      <c r="E302" s="25" t="s">
        <v>14</v>
      </c>
      <c r="F302" s="25">
        <v>10</v>
      </c>
      <c r="G302" s="28"/>
      <c r="H302" s="46"/>
      <c r="I302" s="60">
        <f t="shared" si="33"/>
        <v>0</v>
      </c>
      <c r="J302" s="60">
        <f t="shared" si="34"/>
        <v>0</v>
      </c>
      <c r="K302" s="60">
        <f t="shared" si="35"/>
        <v>0</v>
      </c>
      <c r="L302" s="408"/>
    </row>
    <row r="303" spans="1:12" ht="33.75" x14ac:dyDescent="0.25">
      <c r="A303" s="268">
        <v>23</v>
      </c>
      <c r="B303" s="24" t="s">
        <v>282</v>
      </c>
      <c r="C303" s="31"/>
      <c r="D303" s="31"/>
      <c r="E303" s="25" t="s">
        <v>14</v>
      </c>
      <c r="F303" s="25">
        <v>5</v>
      </c>
      <c r="G303" s="28"/>
      <c r="H303" s="46"/>
      <c r="I303" s="60">
        <f t="shared" si="33"/>
        <v>0</v>
      </c>
      <c r="J303" s="60">
        <f t="shared" si="34"/>
        <v>0</v>
      </c>
      <c r="K303" s="60">
        <f t="shared" si="35"/>
        <v>0</v>
      </c>
      <c r="L303" s="408"/>
    </row>
    <row r="304" spans="1:12" ht="33.75" x14ac:dyDescent="0.25">
      <c r="A304" s="268">
        <v>24</v>
      </c>
      <c r="B304" s="24" t="s">
        <v>283</v>
      </c>
      <c r="C304" s="31"/>
      <c r="D304" s="31"/>
      <c r="E304" s="25" t="s">
        <v>14</v>
      </c>
      <c r="F304" s="25">
        <v>5</v>
      </c>
      <c r="G304" s="28"/>
      <c r="H304" s="46"/>
      <c r="I304" s="60">
        <f t="shared" si="33"/>
        <v>0</v>
      </c>
      <c r="J304" s="60">
        <f t="shared" si="34"/>
        <v>0</v>
      </c>
      <c r="K304" s="60">
        <f t="shared" si="35"/>
        <v>0</v>
      </c>
      <c r="L304" s="408"/>
    </row>
    <row r="305" spans="1:12" ht="33.75" x14ac:dyDescent="0.25">
      <c r="A305" s="268">
        <v>25</v>
      </c>
      <c r="B305" s="24" t="s">
        <v>284</v>
      </c>
      <c r="C305" s="31"/>
      <c r="D305" s="31"/>
      <c r="E305" s="25" t="s">
        <v>14</v>
      </c>
      <c r="F305" s="25">
        <v>5</v>
      </c>
      <c r="G305" s="28"/>
      <c r="H305" s="46"/>
      <c r="I305" s="60">
        <f t="shared" si="33"/>
        <v>0</v>
      </c>
      <c r="J305" s="60">
        <f t="shared" si="34"/>
        <v>0</v>
      </c>
      <c r="K305" s="60">
        <f t="shared" si="35"/>
        <v>0</v>
      </c>
      <c r="L305" s="408"/>
    </row>
    <row r="306" spans="1:12" ht="34.5" thickBot="1" x14ac:dyDescent="0.3">
      <c r="A306" s="260">
        <v>26</v>
      </c>
      <c r="B306" s="416" t="s">
        <v>285</v>
      </c>
      <c r="C306" s="448"/>
      <c r="D306" s="448"/>
      <c r="E306" s="261" t="s">
        <v>14</v>
      </c>
      <c r="F306" s="261">
        <v>5</v>
      </c>
      <c r="G306" s="417"/>
      <c r="H306" s="418"/>
      <c r="I306" s="262">
        <f t="shared" si="33"/>
        <v>0</v>
      </c>
      <c r="J306" s="262">
        <f t="shared" si="34"/>
        <v>0</v>
      </c>
      <c r="K306" s="262">
        <f t="shared" si="35"/>
        <v>0</v>
      </c>
      <c r="L306" s="451"/>
    </row>
    <row r="307" spans="1:12" ht="15.75" thickBot="1" x14ac:dyDescent="0.3">
      <c r="A307" s="243"/>
      <c r="B307" s="244"/>
      <c r="C307" s="243"/>
      <c r="D307" s="243"/>
      <c r="E307" s="285"/>
      <c r="F307" s="243"/>
      <c r="G307" s="243"/>
      <c r="H307" s="243"/>
      <c r="I307" s="488" t="s">
        <v>73</v>
      </c>
      <c r="J307" s="489">
        <f>SUM(J281:J306)</f>
        <v>0</v>
      </c>
      <c r="K307" s="490">
        <f>SUM(K281:K306)</f>
        <v>0</v>
      </c>
      <c r="L307" s="243"/>
    </row>
    <row r="308" spans="1:12" x14ac:dyDescent="0.25">
      <c r="A308" s="243"/>
      <c r="B308" s="244"/>
      <c r="C308" s="243"/>
      <c r="D308" s="243"/>
      <c r="E308" s="285"/>
      <c r="F308" s="243"/>
      <c r="G308" s="243"/>
      <c r="H308" s="243"/>
      <c r="I308" s="286"/>
      <c r="J308" s="286"/>
      <c r="K308" s="286"/>
      <c r="L308" s="243"/>
    </row>
    <row r="309" spans="1:12" x14ac:dyDescent="0.25">
      <c r="A309" s="1" t="s">
        <v>286</v>
      </c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1" spans="1:12" ht="15.75" thickBot="1" x14ac:dyDescent="0.3">
      <c r="A311" s="156" t="s">
        <v>287</v>
      </c>
      <c r="B311" s="157"/>
      <c r="C311" s="287"/>
      <c r="D311" s="288"/>
      <c r="E311" s="287"/>
      <c r="F311" s="287"/>
      <c r="G311" s="289"/>
      <c r="H311" s="290"/>
      <c r="I311" s="291"/>
      <c r="J311" s="291"/>
      <c r="K311" s="291"/>
      <c r="L311" s="291"/>
    </row>
    <row r="312" spans="1:12" ht="45.75" thickBot="1" x14ac:dyDescent="0.3">
      <c r="A312" s="573" t="s">
        <v>1</v>
      </c>
      <c r="B312" s="353" t="s">
        <v>199</v>
      </c>
      <c r="C312" s="353" t="s">
        <v>75</v>
      </c>
      <c r="D312" s="353" t="s">
        <v>76</v>
      </c>
      <c r="E312" s="353" t="s">
        <v>5</v>
      </c>
      <c r="F312" s="355" t="s">
        <v>6</v>
      </c>
      <c r="G312" s="356" t="s">
        <v>7</v>
      </c>
      <c r="H312" s="355" t="s">
        <v>8</v>
      </c>
      <c r="I312" s="356" t="s">
        <v>9</v>
      </c>
      <c r="J312" s="356" t="s">
        <v>10</v>
      </c>
      <c r="K312" s="356" t="s">
        <v>11</v>
      </c>
      <c r="L312" s="357" t="s">
        <v>77</v>
      </c>
    </row>
    <row r="313" spans="1:12" ht="22.5" x14ac:dyDescent="0.25">
      <c r="A313" s="358">
        <v>1</v>
      </c>
      <c r="B313" s="359" t="s">
        <v>288</v>
      </c>
      <c r="C313" s="569"/>
      <c r="D313" s="570"/>
      <c r="E313" s="360" t="s">
        <v>14</v>
      </c>
      <c r="F313" s="360">
        <v>6000</v>
      </c>
      <c r="G313" s="571"/>
      <c r="H313" s="364"/>
      <c r="I313" s="571">
        <f>G313*H313+G313</f>
        <v>0</v>
      </c>
      <c r="J313" s="571">
        <f>G313*F313</f>
        <v>0</v>
      </c>
      <c r="K313" s="571">
        <f>J313*H313+J313</f>
        <v>0</v>
      </c>
      <c r="L313" s="572"/>
    </row>
    <row r="314" spans="1:12" ht="22.5" x14ac:dyDescent="0.25">
      <c r="A314" s="524">
        <v>2</v>
      </c>
      <c r="B314" s="68" t="s">
        <v>289</v>
      </c>
      <c r="C314" s="292"/>
      <c r="D314" s="122"/>
      <c r="E314" s="69" t="s">
        <v>14</v>
      </c>
      <c r="F314" s="34">
        <v>13000</v>
      </c>
      <c r="G314" s="35"/>
      <c r="H314" s="36"/>
      <c r="I314" s="35">
        <f t="shared" ref="I314:I317" si="36">G314*H314+G314</f>
        <v>0</v>
      </c>
      <c r="J314" s="35">
        <f t="shared" ref="J314:J317" si="37">G314*F314</f>
        <v>0</v>
      </c>
      <c r="K314" s="35">
        <f t="shared" ref="K314:K317" si="38">J314*H314+J314</f>
        <v>0</v>
      </c>
      <c r="L314" s="564"/>
    </row>
    <row r="315" spans="1:12" ht="22.5" x14ac:dyDescent="0.25">
      <c r="A315" s="524">
        <v>3</v>
      </c>
      <c r="B315" s="33" t="s">
        <v>290</v>
      </c>
      <c r="C315" s="292"/>
      <c r="D315" s="122"/>
      <c r="E315" s="34" t="s">
        <v>14</v>
      </c>
      <c r="F315" s="34">
        <v>2500</v>
      </c>
      <c r="G315" s="35"/>
      <c r="H315" s="36"/>
      <c r="I315" s="35">
        <f t="shared" si="36"/>
        <v>0</v>
      </c>
      <c r="J315" s="35">
        <f t="shared" si="37"/>
        <v>0</v>
      </c>
      <c r="K315" s="35">
        <f t="shared" si="38"/>
        <v>0</v>
      </c>
      <c r="L315" s="564"/>
    </row>
    <row r="316" spans="1:12" ht="22.5" x14ac:dyDescent="0.25">
      <c r="A316" s="524">
        <v>4</v>
      </c>
      <c r="B316" s="33" t="s">
        <v>291</v>
      </c>
      <c r="C316" s="293"/>
      <c r="D316" s="122"/>
      <c r="E316" s="34" t="s">
        <v>14</v>
      </c>
      <c r="F316" s="34">
        <v>1100</v>
      </c>
      <c r="G316" s="35"/>
      <c r="H316" s="36"/>
      <c r="I316" s="35">
        <f t="shared" si="36"/>
        <v>0</v>
      </c>
      <c r="J316" s="35">
        <f t="shared" si="37"/>
        <v>0</v>
      </c>
      <c r="K316" s="35">
        <f t="shared" si="38"/>
        <v>0</v>
      </c>
      <c r="L316" s="564"/>
    </row>
    <row r="317" spans="1:12" ht="34.5" thickBot="1" x14ac:dyDescent="0.3">
      <c r="A317" s="367">
        <v>5</v>
      </c>
      <c r="B317" s="368" t="s">
        <v>292</v>
      </c>
      <c r="C317" s="565"/>
      <c r="D317" s="566"/>
      <c r="E317" s="369" t="s">
        <v>14</v>
      </c>
      <c r="F317" s="369">
        <v>150</v>
      </c>
      <c r="G317" s="567"/>
      <c r="H317" s="373"/>
      <c r="I317" s="567">
        <f t="shared" si="36"/>
        <v>0</v>
      </c>
      <c r="J317" s="567">
        <f t="shared" si="37"/>
        <v>0</v>
      </c>
      <c r="K317" s="567">
        <f t="shared" si="38"/>
        <v>0</v>
      </c>
      <c r="L317" s="568"/>
    </row>
    <row r="318" spans="1:12" ht="14.45" customHeight="1" thickBot="1" x14ac:dyDescent="0.3">
      <c r="A318" s="793"/>
      <c r="B318" s="793"/>
      <c r="C318" s="225"/>
      <c r="D318" s="234"/>
      <c r="E318" s="235"/>
      <c r="F318" s="236"/>
      <c r="G318" s="237"/>
      <c r="H318" s="294"/>
      <c r="I318" s="478" t="s">
        <v>73</v>
      </c>
      <c r="J318" s="479">
        <f>SUM(J313:J317)</f>
        <v>0</v>
      </c>
      <c r="K318" s="480">
        <f>SUM(K313:K317)</f>
        <v>0</v>
      </c>
      <c r="L318" s="294"/>
    </row>
    <row r="319" spans="1:12" x14ac:dyDescent="0.25">
      <c r="A319" s="294"/>
      <c r="B319" s="270"/>
      <c r="C319" s="294"/>
      <c r="D319" s="294"/>
      <c r="E319" s="294"/>
      <c r="F319" s="294"/>
      <c r="G319" s="294"/>
      <c r="H319" s="294"/>
      <c r="I319" s="294"/>
      <c r="J319" s="294"/>
      <c r="K319" s="294"/>
      <c r="L319" s="294"/>
    </row>
    <row r="320" spans="1:12" ht="15.75" thickBot="1" x14ac:dyDescent="0.3">
      <c r="A320" s="156" t="s">
        <v>293</v>
      </c>
      <c r="B320" s="157"/>
    </row>
    <row r="321" spans="1:12" ht="45.75" thickBot="1" x14ac:dyDescent="0.3">
      <c r="A321" s="583" t="s">
        <v>1</v>
      </c>
      <c r="B321" s="320" t="s">
        <v>2</v>
      </c>
      <c r="C321" s="321" t="s">
        <v>3</v>
      </c>
      <c r="D321" s="321" t="s">
        <v>4</v>
      </c>
      <c r="E321" s="321" t="s">
        <v>5</v>
      </c>
      <c r="F321" s="322" t="s">
        <v>6</v>
      </c>
      <c r="G321" s="323" t="s">
        <v>7</v>
      </c>
      <c r="H321" s="322" t="s">
        <v>8</v>
      </c>
      <c r="I321" s="323" t="s">
        <v>9</v>
      </c>
      <c r="J321" s="323" t="s">
        <v>10</v>
      </c>
      <c r="K321" s="323" t="s">
        <v>11</v>
      </c>
      <c r="L321" s="324" t="s">
        <v>77</v>
      </c>
    </row>
    <row r="322" spans="1:12" x14ac:dyDescent="0.25">
      <c r="A322" s="579">
        <v>1</v>
      </c>
      <c r="B322" s="106" t="s">
        <v>294</v>
      </c>
      <c r="C322" s="107"/>
      <c r="D322" s="580"/>
      <c r="E322" s="580" t="s">
        <v>20</v>
      </c>
      <c r="F322" s="15">
        <v>150</v>
      </c>
      <c r="G322" s="581"/>
      <c r="H322" s="332"/>
      <c r="I322" s="581">
        <f>G322*H322+G322</f>
        <v>0</v>
      </c>
      <c r="J322" s="581">
        <f>G322*F322</f>
        <v>0</v>
      </c>
      <c r="K322" s="581">
        <f>J322*H322+J322</f>
        <v>0</v>
      </c>
      <c r="L322" s="582"/>
    </row>
    <row r="323" spans="1:12" ht="15.75" thickBot="1" x14ac:dyDescent="0.3">
      <c r="A323" s="465">
        <v>2</v>
      </c>
      <c r="B323" s="574" t="s">
        <v>295</v>
      </c>
      <c r="C323" s="449"/>
      <c r="D323" s="527"/>
      <c r="E323" s="449" t="s">
        <v>14</v>
      </c>
      <c r="F323" s="575">
        <v>550</v>
      </c>
      <c r="G323" s="576"/>
      <c r="H323" s="577"/>
      <c r="I323" s="576">
        <f>G323*H323+G323</f>
        <v>0</v>
      </c>
      <c r="J323" s="576">
        <f>G323*F323</f>
        <v>0</v>
      </c>
      <c r="K323" s="576">
        <f>J323*H323+J323</f>
        <v>0</v>
      </c>
      <c r="L323" s="578"/>
    </row>
    <row r="324" spans="1:12" ht="15.75" thickBot="1" x14ac:dyDescent="0.3">
      <c r="B324" s="270"/>
      <c r="C324" s="225"/>
      <c r="D324" s="234"/>
      <c r="E324" s="235"/>
      <c r="F324" s="236"/>
      <c r="G324" s="237"/>
      <c r="H324" s="294"/>
      <c r="I324" s="478" t="s">
        <v>73</v>
      </c>
      <c r="J324" s="479">
        <f>SUM(J322:J323)</f>
        <v>0</v>
      </c>
      <c r="K324" s="480">
        <f>SUM(K322:K323)</f>
        <v>0</v>
      </c>
      <c r="L324" s="294"/>
    </row>
    <row r="325" spans="1:12" x14ac:dyDescent="0.25">
      <c r="B325" s="135"/>
    </row>
    <row r="326" spans="1:12" ht="15.75" thickBot="1" x14ac:dyDescent="0.3">
      <c r="A326" s="156" t="s">
        <v>296</v>
      </c>
      <c r="B326" s="157"/>
      <c r="C326" s="295"/>
      <c r="D326" s="295"/>
      <c r="E326" s="295"/>
      <c r="F326" s="295"/>
      <c r="G326" s="295"/>
      <c r="H326" s="295"/>
      <c r="I326" s="295"/>
      <c r="J326" s="295"/>
      <c r="K326" s="295"/>
      <c r="L326" s="295"/>
    </row>
    <row r="327" spans="1:12" ht="45.75" thickBot="1" x14ac:dyDescent="0.3">
      <c r="A327" s="573" t="s">
        <v>1</v>
      </c>
      <c r="B327" s="354" t="s">
        <v>2</v>
      </c>
      <c r="C327" s="354" t="s">
        <v>3</v>
      </c>
      <c r="D327" s="354" t="s">
        <v>4</v>
      </c>
      <c r="E327" s="354" t="s">
        <v>5</v>
      </c>
      <c r="F327" s="588" t="s">
        <v>6</v>
      </c>
      <c r="G327" s="589" t="s">
        <v>7</v>
      </c>
      <c r="H327" s="588" t="s">
        <v>8</v>
      </c>
      <c r="I327" s="589" t="s">
        <v>9</v>
      </c>
      <c r="J327" s="589" t="s">
        <v>10</v>
      </c>
      <c r="K327" s="589" t="s">
        <v>11</v>
      </c>
      <c r="L327" s="590" t="s">
        <v>77</v>
      </c>
    </row>
    <row r="328" spans="1:12" ht="22.5" x14ac:dyDescent="0.25">
      <c r="A328" s="469">
        <v>1</v>
      </c>
      <c r="B328" s="587" t="s">
        <v>297</v>
      </c>
      <c r="C328" s="275"/>
      <c r="D328" s="275"/>
      <c r="E328" s="275" t="s">
        <v>14</v>
      </c>
      <c r="F328" s="534">
        <v>1500</v>
      </c>
      <c r="G328" s="535"/>
      <c r="H328" s="276"/>
      <c r="I328" s="267">
        <f>G328*H328+G328</f>
        <v>0</v>
      </c>
      <c r="J328" s="267">
        <f>G328*F328</f>
        <v>0</v>
      </c>
      <c r="K328" s="267">
        <f>J328*H328+J328</f>
        <v>0</v>
      </c>
      <c r="L328" s="548"/>
    </row>
    <row r="329" spans="1:12" ht="23.25" thickBot="1" x14ac:dyDescent="0.3">
      <c r="A329" s="584">
        <v>2</v>
      </c>
      <c r="B329" s="585" t="s">
        <v>298</v>
      </c>
      <c r="C329" s="496"/>
      <c r="D329" s="586"/>
      <c r="E329" s="496" t="s">
        <v>14</v>
      </c>
      <c r="F329" s="496">
        <v>2000</v>
      </c>
      <c r="G329" s="498"/>
      <c r="H329" s="499"/>
      <c r="I329" s="468">
        <f>G329*H329+G329</f>
        <v>0</v>
      </c>
      <c r="J329" s="468">
        <f>G329*F329</f>
        <v>0</v>
      </c>
      <c r="K329" s="468">
        <f>J329*H329+J329</f>
        <v>0</v>
      </c>
      <c r="L329" s="542"/>
    </row>
    <row r="330" spans="1:12" ht="15.75" thickBot="1" x14ac:dyDescent="0.3">
      <c r="A330" s="295"/>
      <c r="B330" s="270"/>
      <c r="C330" s="288"/>
      <c r="D330" s="296"/>
      <c r="E330" s="297"/>
      <c r="F330" s="298"/>
      <c r="G330" s="299"/>
      <c r="H330" s="300"/>
      <c r="I330" s="591" t="s">
        <v>73</v>
      </c>
      <c r="J330" s="592">
        <f>SUM(J328:J329)</f>
        <v>0</v>
      </c>
      <c r="K330" s="593">
        <f>SUM(K328:K329)</f>
        <v>0</v>
      </c>
      <c r="L330" s="300"/>
    </row>
    <row r="331" spans="1:12" x14ac:dyDescent="0.25">
      <c r="B331" s="135"/>
    </row>
    <row r="332" spans="1:12" ht="15.75" thickBot="1" x14ac:dyDescent="0.3">
      <c r="A332" s="156" t="s">
        <v>299</v>
      </c>
      <c r="B332" s="157"/>
      <c r="C332" s="301"/>
      <c r="D332" s="302"/>
      <c r="E332" s="301"/>
      <c r="F332" s="301"/>
      <c r="G332" s="303"/>
      <c r="H332" s="304"/>
      <c r="I332" s="305"/>
      <c r="J332" s="305"/>
      <c r="K332" s="305"/>
      <c r="L332" s="305"/>
    </row>
    <row r="333" spans="1:12" ht="45.75" thickBot="1" x14ac:dyDescent="0.3">
      <c r="A333" s="604" t="s">
        <v>1</v>
      </c>
      <c r="B333" s="605" t="s">
        <v>199</v>
      </c>
      <c r="C333" s="605" t="s">
        <v>75</v>
      </c>
      <c r="D333" s="605" t="s">
        <v>76</v>
      </c>
      <c r="E333" s="605" t="s">
        <v>5</v>
      </c>
      <c r="F333" s="606" t="s">
        <v>6</v>
      </c>
      <c r="G333" s="607" t="s">
        <v>7</v>
      </c>
      <c r="H333" s="606" t="s">
        <v>8</v>
      </c>
      <c r="I333" s="607" t="s">
        <v>9</v>
      </c>
      <c r="J333" s="607" t="s">
        <v>10</v>
      </c>
      <c r="K333" s="607" t="s">
        <v>11</v>
      </c>
      <c r="L333" s="608" t="s">
        <v>300</v>
      </c>
    </row>
    <row r="334" spans="1:12" ht="33.75" x14ac:dyDescent="0.25">
      <c r="A334" s="412">
        <v>1</v>
      </c>
      <c r="B334" s="556" t="s">
        <v>301</v>
      </c>
      <c r="C334" s="601"/>
      <c r="D334" s="601"/>
      <c r="E334" s="601" t="s">
        <v>20</v>
      </c>
      <c r="F334" s="601">
        <v>100</v>
      </c>
      <c r="G334" s="12"/>
      <c r="H334" s="470"/>
      <c r="I334" s="602">
        <f>G334*H334+G334</f>
        <v>0</v>
      </c>
      <c r="J334" s="602">
        <f>G334*F334</f>
        <v>0</v>
      </c>
      <c r="K334" s="602">
        <f>J334*H334+J334</f>
        <v>0</v>
      </c>
      <c r="L334" s="603"/>
    </row>
    <row r="335" spans="1:12" ht="33.75" x14ac:dyDescent="0.25">
      <c r="A335" s="403">
        <v>2</v>
      </c>
      <c r="B335" s="94" t="s">
        <v>302</v>
      </c>
      <c r="C335" s="31"/>
      <c r="D335" s="61"/>
      <c r="E335" s="23" t="s">
        <v>20</v>
      </c>
      <c r="F335" s="32">
        <v>30000</v>
      </c>
      <c r="G335" s="28"/>
      <c r="H335" s="29"/>
      <c r="I335" s="306">
        <f t="shared" ref="I335:I337" si="39">G335*H335+G335</f>
        <v>0</v>
      </c>
      <c r="J335" s="306">
        <f t="shared" ref="J335:J337" si="40">G335*F335</f>
        <v>0</v>
      </c>
      <c r="K335" s="306">
        <f t="shared" ref="K335:K337" si="41">J335*H335+J335</f>
        <v>0</v>
      </c>
      <c r="L335" s="594"/>
    </row>
    <row r="336" spans="1:12" x14ac:dyDescent="0.25">
      <c r="A336" s="405">
        <v>3</v>
      </c>
      <c r="B336" s="94" t="s">
        <v>303</v>
      </c>
      <c r="C336" s="31"/>
      <c r="D336" s="61"/>
      <c r="E336" s="23" t="s">
        <v>20</v>
      </c>
      <c r="F336" s="32">
        <v>100</v>
      </c>
      <c r="G336" s="28"/>
      <c r="H336" s="29"/>
      <c r="I336" s="306">
        <f t="shared" si="39"/>
        <v>0</v>
      </c>
      <c r="J336" s="306">
        <f t="shared" si="40"/>
        <v>0</v>
      </c>
      <c r="K336" s="306">
        <f t="shared" si="41"/>
        <v>0</v>
      </c>
      <c r="L336" s="594"/>
    </row>
    <row r="337" spans="1:12" ht="79.5" thickBot="1" x14ac:dyDescent="0.3">
      <c r="A337" s="595">
        <v>4</v>
      </c>
      <c r="B337" s="596" t="s">
        <v>304</v>
      </c>
      <c r="C337" s="597"/>
      <c r="D337" s="597"/>
      <c r="E337" s="597" t="s">
        <v>20</v>
      </c>
      <c r="F337" s="598">
        <v>400</v>
      </c>
      <c r="G337" s="417"/>
      <c r="H337" s="450"/>
      <c r="I337" s="599">
        <f t="shared" si="39"/>
        <v>0</v>
      </c>
      <c r="J337" s="599">
        <f t="shared" si="40"/>
        <v>0</v>
      </c>
      <c r="K337" s="599">
        <f t="shared" si="41"/>
        <v>0</v>
      </c>
      <c r="L337" s="600"/>
    </row>
    <row r="338" spans="1:12" ht="15.75" thickBot="1" x14ac:dyDescent="0.3">
      <c r="A338" s="307"/>
      <c r="B338" s="792"/>
      <c r="C338" s="792"/>
      <c r="D338" s="308"/>
      <c r="E338" s="308"/>
      <c r="F338" s="308"/>
      <c r="G338" s="308"/>
      <c r="H338" s="309"/>
      <c r="I338" s="609" t="s">
        <v>73</v>
      </c>
      <c r="J338" s="610">
        <f>SUM(J334:J337)</f>
        <v>0</v>
      </c>
      <c r="K338" s="611">
        <f>SUM(K334:K337)</f>
        <v>0</v>
      </c>
      <c r="L338" s="309"/>
    </row>
    <row r="339" spans="1:12" x14ac:dyDescent="0.25">
      <c r="A339" s="309"/>
      <c r="B339" s="270"/>
      <c r="C339" s="310"/>
      <c r="D339" s="311"/>
      <c r="E339" s="309"/>
      <c r="F339" s="309"/>
      <c r="G339" s="309"/>
      <c r="H339" s="309"/>
      <c r="I339" s="309"/>
      <c r="J339" s="309"/>
      <c r="K339" s="309"/>
      <c r="L339" s="309"/>
    </row>
    <row r="340" spans="1:12" ht="15.75" thickBot="1" x14ac:dyDescent="0.3">
      <c r="A340" s="156" t="s">
        <v>305</v>
      </c>
      <c r="B340" s="157"/>
      <c r="C340" s="254"/>
      <c r="D340" s="254"/>
      <c r="E340" s="254"/>
      <c r="F340" s="254"/>
      <c r="G340" s="254"/>
      <c r="H340" s="254"/>
      <c r="I340" s="254"/>
      <c r="J340" s="254"/>
      <c r="K340" s="254"/>
      <c r="L340" s="254"/>
    </row>
    <row r="341" spans="1:12" ht="45.75" thickBot="1" x14ac:dyDescent="0.3">
      <c r="A341" s="617" t="s">
        <v>1</v>
      </c>
      <c r="B341" s="506" t="s">
        <v>2</v>
      </c>
      <c r="C341" s="506" t="s">
        <v>75</v>
      </c>
      <c r="D341" s="506" t="s">
        <v>76</v>
      </c>
      <c r="E341" s="506" t="s">
        <v>5</v>
      </c>
      <c r="F341" s="618" t="s">
        <v>6</v>
      </c>
      <c r="G341" s="619" t="s">
        <v>7</v>
      </c>
      <c r="H341" s="618" t="s">
        <v>8</v>
      </c>
      <c r="I341" s="619" t="s">
        <v>9</v>
      </c>
      <c r="J341" s="619" t="s">
        <v>10</v>
      </c>
      <c r="K341" s="619" t="s">
        <v>11</v>
      </c>
      <c r="L341" s="620" t="s">
        <v>12</v>
      </c>
    </row>
    <row r="342" spans="1:12" ht="67.5" x14ac:dyDescent="0.25">
      <c r="A342" s="358">
        <v>1</v>
      </c>
      <c r="B342" s="265" t="s">
        <v>306</v>
      </c>
      <c r="C342" s="80"/>
      <c r="D342" s="80"/>
      <c r="E342" s="81" t="s">
        <v>14</v>
      </c>
      <c r="F342" s="82">
        <v>20</v>
      </c>
      <c r="G342" s="83"/>
      <c r="H342" s="84"/>
      <c r="I342" s="267">
        <f>G342*H342+G342</f>
        <v>0</v>
      </c>
      <c r="J342" s="267">
        <f>G342*F342</f>
        <v>0</v>
      </c>
      <c r="K342" s="267">
        <f>J342*H342+J342</f>
        <v>0</v>
      </c>
      <c r="L342" s="522"/>
    </row>
    <row r="343" spans="1:12" ht="123.75" x14ac:dyDescent="0.25">
      <c r="A343" s="523">
        <v>2</v>
      </c>
      <c r="B343" s="72" t="s">
        <v>307</v>
      </c>
      <c r="C343" s="54"/>
      <c r="D343" s="54"/>
      <c r="E343" s="67" t="s">
        <v>14</v>
      </c>
      <c r="F343" s="124">
        <v>30</v>
      </c>
      <c r="G343" s="56"/>
      <c r="H343" s="51"/>
      <c r="I343" s="229">
        <f t="shared" ref="I343:I344" si="42">G343*H343+G343</f>
        <v>0</v>
      </c>
      <c r="J343" s="229">
        <f t="shared" ref="J343:J344" si="43">G343*F343</f>
        <v>0</v>
      </c>
      <c r="K343" s="229">
        <f t="shared" ref="K343:K344" si="44">J343*H343+J343</f>
        <v>0</v>
      </c>
      <c r="L343" s="521"/>
    </row>
    <row r="344" spans="1:12" ht="130.5" customHeight="1" thickBot="1" x14ac:dyDescent="0.3">
      <c r="A344" s="367">
        <v>3</v>
      </c>
      <c r="B344" s="612" t="s">
        <v>308</v>
      </c>
      <c r="C344" s="538"/>
      <c r="D344" s="538"/>
      <c r="E344" s="613" t="s">
        <v>309</v>
      </c>
      <c r="F344" s="613">
        <v>5000</v>
      </c>
      <c r="G344" s="614"/>
      <c r="H344" s="615"/>
      <c r="I344" s="468">
        <f t="shared" si="42"/>
        <v>0</v>
      </c>
      <c r="J344" s="468">
        <f t="shared" si="43"/>
        <v>0</v>
      </c>
      <c r="K344" s="468">
        <f t="shared" si="44"/>
        <v>0</v>
      </c>
      <c r="L344" s="616"/>
    </row>
    <row r="345" spans="1:12" ht="15.75" thickBot="1" x14ac:dyDescent="0.3">
      <c r="A345" s="312"/>
      <c r="B345" s="313"/>
      <c r="C345" s="312"/>
      <c r="D345" s="312"/>
      <c r="E345" s="312"/>
      <c r="F345" s="312"/>
      <c r="G345" s="312"/>
      <c r="H345" s="312"/>
      <c r="I345" s="621" t="s">
        <v>73</v>
      </c>
      <c r="J345" s="622">
        <f>SUM(J342:J344)</f>
        <v>0</v>
      </c>
      <c r="K345" s="623">
        <f>SUM(K342:K344)</f>
        <v>0</v>
      </c>
      <c r="L345" s="312"/>
    </row>
    <row r="346" spans="1:12" x14ac:dyDescent="0.25">
      <c r="A346" s="295"/>
      <c r="B346" s="314"/>
      <c r="C346" s="295"/>
      <c r="D346" s="295"/>
      <c r="E346" s="295"/>
      <c r="F346" s="295"/>
      <c r="G346" s="295"/>
      <c r="H346" s="295"/>
      <c r="I346" s="295"/>
      <c r="J346" s="295"/>
      <c r="K346" s="295"/>
      <c r="L346" s="295"/>
    </row>
    <row r="347" spans="1:12" ht="15.75" thickBot="1" x14ac:dyDescent="0.3">
      <c r="A347" s="156" t="s">
        <v>310</v>
      </c>
      <c r="B347" s="157"/>
      <c r="C347" s="254"/>
      <c r="D347" s="254"/>
      <c r="E347" s="254"/>
      <c r="F347" s="254"/>
      <c r="G347" s="247"/>
      <c r="H347" s="248"/>
      <c r="I347" s="249"/>
      <c r="J347" s="249"/>
      <c r="K347" s="249"/>
      <c r="L347" s="249"/>
    </row>
    <row r="348" spans="1:12" ht="45.75" thickBot="1" x14ac:dyDescent="0.3">
      <c r="A348" s="505" t="s">
        <v>1</v>
      </c>
      <c r="B348" s="506" t="s">
        <v>2</v>
      </c>
      <c r="C348" s="507" t="s">
        <v>75</v>
      </c>
      <c r="D348" s="507" t="s">
        <v>76</v>
      </c>
      <c r="E348" s="507" t="s">
        <v>5</v>
      </c>
      <c r="F348" s="508" t="s">
        <v>6</v>
      </c>
      <c r="G348" s="509" t="s">
        <v>7</v>
      </c>
      <c r="H348" s="508" t="s">
        <v>8</v>
      </c>
      <c r="I348" s="509" t="s">
        <v>9</v>
      </c>
      <c r="J348" s="509" t="s">
        <v>10</v>
      </c>
      <c r="K348" s="509" t="s">
        <v>11</v>
      </c>
      <c r="L348" s="510" t="s">
        <v>12</v>
      </c>
    </row>
    <row r="349" spans="1:12" ht="101.25" x14ac:dyDescent="0.25">
      <c r="A349" s="264">
        <v>1</v>
      </c>
      <c r="B349" s="627" t="s">
        <v>311</v>
      </c>
      <c r="C349" s="543"/>
      <c r="D349" s="543"/>
      <c r="E349" s="82" t="s">
        <v>22</v>
      </c>
      <c r="F349" s="628">
        <v>200</v>
      </c>
      <c r="G349" s="83"/>
      <c r="H349" s="629"/>
      <c r="I349" s="267">
        <f>G349*H349+G349</f>
        <v>0</v>
      </c>
      <c r="J349" s="267">
        <f>G349*F349</f>
        <v>0</v>
      </c>
      <c r="K349" s="267">
        <f>J349*H349+J349</f>
        <v>0</v>
      </c>
      <c r="L349" s="522"/>
    </row>
    <row r="350" spans="1:12" ht="168.75" x14ac:dyDescent="0.25">
      <c r="A350" s="317">
        <v>2</v>
      </c>
      <c r="B350" s="316" t="s">
        <v>312</v>
      </c>
      <c r="C350" s="53"/>
      <c r="D350" s="53"/>
      <c r="E350" s="53" t="s">
        <v>22</v>
      </c>
      <c r="F350" s="315">
        <v>550</v>
      </c>
      <c r="G350" s="56"/>
      <c r="H350" s="51"/>
      <c r="I350" s="229">
        <f t="shared" ref="I350:I352" si="45">G350*H350+G350</f>
        <v>0</v>
      </c>
      <c r="J350" s="229">
        <f t="shared" ref="J350:J352" si="46">G350*F350</f>
        <v>0</v>
      </c>
      <c r="K350" s="229">
        <f t="shared" ref="K350:K352" si="47">J350*H350+J350</f>
        <v>0</v>
      </c>
      <c r="L350" s="521"/>
    </row>
    <row r="351" spans="1:12" ht="123.75" x14ac:dyDescent="0.25">
      <c r="A351" s="317">
        <v>3</v>
      </c>
      <c r="B351" s="316" t="s">
        <v>313</v>
      </c>
      <c r="C351" s="53"/>
      <c r="D351" s="53"/>
      <c r="E351" s="53" t="s">
        <v>22</v>
      </c>
      <c r="F351" s="315">
        <v>220</v>
      </c>
      <c r="G351" s="56"/>
      <c r="H351" s="51"/>
      <c r="I351" s="229">
        <f t="shared" si="45"/>
        <v>0</v>
      </c>
      <c r="J351" s="229">
        <f t="shared" si="46"/>
        <v>0</v>
      </c>
      <c r="K351" s="229">
        <f t="shared" si="47"/>
        <v>0</v>
      </c>
      <c r="L351" s="521"/>
    </row>
    <row r="352" spans="1:12" ht="150" customHeight="1" thickBot="1" x14ac:dyDescent="0.3">
      <c r="A352" s="624">
        <v>4</v>
      </c>
      <c r="B352" s="494" t="s">
        <v>314</v>
      </c>
      <c r="C352" s="586"/>
      <c r="D352" s="586"/>
      <c r="E352" s="496" t="s">
        <v>22</v>
      </c>
      <c r="F352" s="625">
        <v>50</v>
      </c>
      <c r="G352" s="498"/>
      <c r="H352" s="626"/>
      <c r="I352" s="468">
        <f t="shared" si="45"/>
        <v>0</v>
      </c>
      <c r="J352" s="468">
        <f t="shared" si="46"/>
        <v>0</v>
      </c>
      <c r="K352" s="468">
        <f t="shared" si="47"/>
        <v>0</v>
      </c>
      <c r="L352" s="616"/>
    </row>
    <row r="353" spans="1:12" ht="15.75" thickBot="1" x14ac:dyDescent="0.3">
      <c r="A353" s="251"/>
      <c r="B353" s="792"/>
      <c r="C353" s="792"/>
      <c r="D353" s="251"/>
      <c r="E353" s="251"/>
      <c r="F353" s="251"/>
      <c r="G353" s="251"/>
      <c r="H353" s="251"/>
      <c r="I353" s="511" t="s">
        <v>73</v>
      </c>
      <c r="J353" s="630">
        <f>SUM(J349:J352)</f>
        <v>0</v>
      </c>
      <c r="K353" s="631">
        <f>SUM(K349:K352)</f>
        <v>0</v>
      </c>
      <c r="L353" s="251"/>
    </row>
    <row r="354" spans="1:12" x14ac:dyDescent="0.25">
      <c r="B354" s="270"/>
    </row>
    <row r="355" spans="1:12" ht="15.75" thickBot="1" x14ac:dyDescent="0.3">
      <c r="A355" s="156" t="s">
        <v>315</v>
      </c>
      <c r="B355" s="157"/>
      <c r="C355" s="245"/>
      <c r="D355" s="245"/>
      <c r="E355" s="246"/>
      <c r="F355" s="246"/>
      <c r="G355" s="247"/>
      <c r="H355" s="248"/>
      <c r="I355" s="249"/>
      <c r="J355" s="249"/>
      <c r="K355" s="249"/>
      <c r="L355" s="249"/>
    </row>
    <row r="356" spans="1:12" ht="45.75" thickBot="1" x14ac:dyDescent="0.3">
      <c r="A356" s="505" t="s">
        <v>1</v>
      </c>
      <c r="B356" s="506" t="s">
        <v>2</v>
      </c>
      <c r="C356" s="507" t="s">
        <v>75</v>
      </c>
      <c r="D356" s="507" t="s">
        <v>76</v>
      </c>
      <c r="E356" s="507" t="s">
        <v>5</v>
      </c>
      <c r="F356" s="508" t="s">
        <v>6</v>
      </c>
      <c r="G356" s="509" t="s">
        <v>7</v>
      </c>
      <c r="H356" s="508" t="s">
        <v>8</v>
      </c>
      <c r="I356" s="509" t="s">
        <v>9</v>
      </c>
      <c r="J356" s="509" t="s">
        <v>10</v>
      </c>
      <c r="K356" s="509" t="s">
        <v>11</v>
      </c>
      <c r="L356" s="510" t="s">
        <v>12</v>
      </c>
    </row>
    <row r="357" spans="1:12" ht="56.25" x14ac:dyDescent="0.25">
      <c r="A357" s="264">
        <v>1</v>
      </c>
      <c r="B357" s="634" t="s">
        <v>316</v>
      </c>
      <c r="C357" s="502"/>
      <c r="D357" s="502"/>
      <c r="E357" s="502" t="s">
        <v>14</v>
      </c>
      <c r="F357" s="635">
        <v>1000</v>
      </c>
      <c r="G357" s="83"/>
      <c r="H357" s="84"/>
      <c r="I357" s="267">
        <f>G357*H357+G357</f>
        <v>0</v>
      </c>
      <c r="J357" s="267">
        <f>G357*F357</f>
        <v>0</v>
      </c>
      <c r="K357" s="267">
        <f>J357*H357+J357</f>
        <v>0</v>
      </c>
      <c r="L357" s="522"/>
    </row>
    <row r="358" spans="1:12" ht="112.5" x14ac:dyDescent="0.25">
      <c r="A358" s="317">
        <v>2</v>
      </c>
      <c r="B358" s="72" t="s">
        <v>317</v>
      </c>
      <c r="C358" s="53"/>
      <c r="D358" s="53"/>
      <c r="E358" s="54" t="s">
        <v>14</v>
      </c>
      <c r="F358" s="315">
        <v>350</v>
      </c>
      <c r="G358" s="56"/>
      <c r="H358" s="51"/>
      <c r="I358" s="229">
        <f t="shared" ref="I358:I361" si="48">G358*H358+G358</f>
        <v>0</v>
      </c>
      <c r="J358" s="229">
        <f t="shared" ref="J358:J361" si="49">G358*F358</f>
        <v>0</v>
      </c>
      <c r="K358" s="229">
        <f t="shared" ref="K358:K361" si="50">J358*H358+J358</f>
        <v>0</v>
      </c>
      <c r="L358" s="521"/>
    </row>
    <row r="359" spans="1:12" ht="123.75" x14ac:dyDescent="0.25">
      <c r="A359" s="317">
        <v>3</v>
      </c>
      <c r="B359" s="316" t="s">
        <v>318</v>
      </c>
      <c r="C359" s="53"/>
      <c r="D359" s="53"/>
      <c r="E359" s="53" t="s">
        <v>14</v>
      </c>
      <c r="F359" s="315">
        <v>550</v>
      </c>
      <c r="G359" s="56"/>
      <c r="H359" s="51"/>
      <c r="I359" s="229">
        <f t="shared" si="48"/>
        <v>0</v>
      </c>
      <c r="J359" s="229">
        <f t="shared" si="49"/>
        <v>0</v>
      </c>
      <c r="K359" s="229">
        <f t="shared" si="50"/>
        <v>0</v>
      </c>
      <c r="L359" s="521"/>
    </row>
    <row r="360" spans="1:12" ht="112.5" x14ac:dyDescent="0.25">
      <c r="A360" s="317">
        <v>4</v>
      </c>
      <c r="B360" s="316" t="s">
        <v>319</v>
      </c>
      <c r="C360" s="53"/>
      <c r="D360" s="53"/>
      <c r="E360" s="53" t="s">
        <v>14</v>
      </c>
      <c r="F360" s="315">
        <v>400</v>
      </c>
      <c r="G360" s="56"/>
      <c r="H360" s="51"/>
      <c r="I360" s="229">
        <f t="shared" si="48"/>
        <v>0</v>
      </c>
      <c r="J360" s="229">
        <f t="shared" si="49"/>
        <v>0</v>
      </c>
      <c r="K360" s="229">
        <f t="shared" si="50"/>
        <v>0</v>
      </c>
      <c r="L360" s="521"/>
    </row>
    <row r="361" spans="1:12" ht="57" thickBot="1" x14ac:dyDescent="0.3">
      <c r="A361" s="624">
        <v>5</v>
      </c>
      <c r="B361" s="585" t="s">
        <v>320</v>
      </c>
      <c r="C361" s="586"/>
      <c r="D361" s="586"/>
      <c r="E361" s="632" t="s">
        <v>20</v>
      </c>
      <c r="F361" s="625">
        <v>1000</v>
      </c>
      <c r="G361" s="498"/>
      <c r="H361" s="633"/>
      <c r="I361" s="468">
        <f t="shared" si="48"/>
        <v>0</v>
      </c>
      <c r="J361" s="468">
        <f t="shared" si="49"/>
        <v>0</v>
      </c>
      <c r="K361" s="468">
        <f t="shared" si="50"/>
        <v>0</v>
      </c>
      <c r="L361" s="616"/>
    </row>
    <row r="362" spans="1:12" ht="15.75" thickBot="1" x14ac:dyDescent="0.3">
      <c r="A362" s="251"/>
      <c r="B362" s="792"/>
      <c r="C362" s="792"/>
      <c r="D362" s="251"/>
      <c r="E362" s="251"/>
      <c r="F362" s="251"/>
      <c r="G362" s="251"/>
      <c r="H362" s="251"/>
      <c r="I362" s="511" t="s">
        <v>73</v>
      </c>
      <c r="J362" s="630">
        <f>SUM(J357:J361)</f>
        <v>0</v>
      </c>
      <c r="K362" s="631">
        <f>SUM(K357:K361)</f>
        <v>0</v>
      </c>
      <c r="L362" s="251"/>
    </row>
    <row r="363" spans="1:12" x14ac:dyDescent="0.25">
      <c r="B363" s="270"/>
    </row>
    <row r="364" spans="1:12" ht="15.75" thickBot="1" x14ac:dyDescent="0.3">
      <c r="A364" s="156" t="s">
        <v>321</v>
      </c>
      <c r="B364" s="157"/>
      <c r="C364" s="278"/>
      <c r="D364" s="278"/>
      <c r="E364" s="279"/>
      <c r="F364" s="279"/>
      <c r="G364" s="280"/>
      <c r="H364" s="281"/>
      <c r="I364" s="282"/>
      <c r="J364" s="282"/>
      <c r="K364" s="282"/>
      <c r="L364" s="282"/>
    </row>
    <row r="365" spans="1:12" ht="45.75" thickBot="1" x14ac:dyDescent="0.3">
      <c r="A365" s="455" t="s">
        <v>1</v>
      </c>
      <c r="B365" s="456" t="s">
        <v>2</v>
      </c>
      <c r="C365" s="440" t="s">
        <v>75</v>
      </c>
      <c r="D365" s="440" t="s">
        <v>76</v>
      </c>
      <c r="E365" s="440" t="s">
        <v>5</v>
      </c>
      <c r="F365" s="441" t="s">
        <v>6</v>
      </c>
      <c r="G365" s="457" t="s">
        <v>7</v>
      </c>
      <c r="H365" s="441" t="s">
        <v>8</v>
      </c>
      <c r="I365" s="457" t="s">
        <v>9</v>
      </c>
      <c r="J365" s="457" t="s">
        <v>10</v>
      </c>
      <c r="K365" s="457" t="s">
        <v>11</v>
      </c>
      <c r="L365" s="458" t="s">
        <v>12</v>
      </c>
    </row>
    <row r="366" spans="1:12" ht="90.75" customHeight="1" x14ac:dyDescent="0.25">
      <c r="A366" s="452">
        <v>1</v>
      </c>
      <c r="B366" s="556" t="s">
        <v>322</v>
      </c>
      <c r="C366" s="10"/>
      <c r="D366" s="10"/>
      <c r="E366" s="114" t="s">
        <v>20</v>
      </c>
      <c r="F366" s="545">
        <v>12000</v>
      </c>
      <c r="G366" s="12"/>
      <c r="H366" s="13"/>
      <c r="I366" s="14">
        <f>G366*H366+G366</f>
        <v>0</v>
      </c>
      <c r="J366" s="14">
        <f>G366*F366</f>
        <v>0</v>
      </c>
      <c r="K366" s="14">
        <f>J366*H366+J366</f>
        <v>0</v>
      </c>
      <c r="L366" s="638"/>
    </row>
    <row r="367" spans="1:12" ht="93.75" customHeight="1" thickBot="1" x14ac:dyDescent="0.3">
      <c r="A367" s="415">
        <v>2</v>
      </c>
      <c r="B367" s="447" t="s">
        <v>323</v>
      </c>
      <c r="C367" s="448"/>
      <c r="D367" s="448"/>
      <c r="E367" s="597" t="s">
        <v>20</v>
      </c>
      <c r="F367" s="636">
        <v>4500</v>
      </c>
      <c r="G367" s="417"/>
      <c r="H367" s="450"/>
      <c r="I367" s="262">
        <f>G367*H367+G367</f>
        <v>0</v>
      </c>
      <c r="J367" s="262">
        <f>G367*F367</f>
        <v>0</v>
      </c>
      <c r="K367" s="262">
        <f>J367*H367+J367</f>
        <v>0</v>
      </c>
      <c r="L367" s="637"/>
    </row>
    <row r="368" spans="1:12" ht="15.75" thickBot="1" x14ac:dyDescent="0.3">
      <c r="A368" s="130"/>
      <c r="B368" s="223"/>
      <c r="C368" s="130"/>
      <c r="D368" s="130"/>
      <c r="E368" s="130"/>
      <c r="F368" s="130"/>
      <c r="G368" s="130"/>
      <c r="H368" s="130"/>
      <c r="I368" s="459" t="s">
        <v>73</v>
      </c>
      <c r="J368" s="489">
        <f>SUM(J366:J367)</f>
        <v>0</v>
      </c>
      <c r="K368" s="490">
        <f>SUM(K366:K367)</f>
        <v>0</v>
      </c>
      <c r="L368" s="130"/>
    </row>
    <row r="369" spans="1:12" x14ac:dyDescent="0.25">
      <c r="A369" s="130"/>
      <c r="B369" s="794"/>
      <c r="C369" s="794"/>
      <c r="D369" s="794"/>
      <c r="E369" s="794"/>
      <c r="F369" s="794"/>
      <c r="G369" s="130"/>
      <c r="H369" s="130"/>
      <c r="I369" s="130"/>
      <c r="J369" s="318"/>
      <c r="K369" s="318"/>
      <c r="L369" s="130"/>
    </row>
    <row r="370" spans="1:12" ht="15.75" thickBot="1" x14ac:dyDescent="0.3">
      <c r="A370" s="156" t="s">
        <v>324</v>
      </c>
      <c r="B370" s="157"/>
      <c r="C370" s="245"/>
      <c r="D370" s="245"/>
      <c r="E370" s="246"/>
      <c r="F370" s="246"/>
      <c r="G370" s="247"/>
      <c r="H370" s="248"/>
      <c r="I370" s="249"/>
      <c r="J370" s="249"/>
      <c r="K370" s="249"/>
      <c r="L370" s="249"/>
    </row>
    <row r="371" spans="1:12" ht="45.75" thickBot="1" x14ac:dyDescent="0.3">
      <c r="A371" s="505" t="s">
        <v>1</v>
      </c>
      <c r="B371" s="506" t="s">
        <v>2</v>
      </c>
      <c r="C371" s="507" t="s">
        <v>75</v>
      </c>
      <c r="D371" s="507" t="s">
        <v>76</v>
      </c>
      <c r="E371" s="507" t="s">
        <v>5</v>
      </c>
      <c r="F371" s="508" t="s">
        <v>6</v>
      </c>
      <c r="G371" s="509" t="s">
        <v>7</v>
      </c>
      <c r="H371" s="508" t="s">
        <v>8</v>
      </c>
      <c r="I371" s="509" t="s">
        <v>9</v>
      </c>
      <c r="J371" s="509" t="s">
        <v>10</v>
      </c>
      <c r="K371" s="509" t="s">
        <v>11</v>
      </c>
      <c r="L371" s="510" t="s">
        <v>12</v>
      </c>
    </row>
    <row r="372" spans="1:12" ht="135" x14ac:dyDescent="0.25">
      <c r="A372" s="264">
        <v>1</v>
      </c>
      <c r="B372" s="634" t="s">
        <v>325</v>
      </c>
      <c r="C372" s="502"/>
      <c r="D372" s="543"/>
      <c r="E372" s="80" t="s">
        <v>14</v>
      </c>
      <c r="F372" s="628">
        <v>50</v>
      </c>
      <c r="G372" s="83"/>
      <c r="H372" s="84"/>
      <c r="I372" s="267">
        <f>G372*H372+G372</f>
        <v>0</v>
      </c>
      <c r="J372" s="267">
        <f>G372*F372</f>
        <v>0</v>
      </c>
      <c r="K372" s="267">
        <f>J372*H372+J372</f>
        <v>0</v>
      </c>
      <c r="L372" s="522"/>
    </row>
    <row r="373" spans="1:12" ht="135" x14ac:dyDescent="0.25">
      <c r="A373" s="317">
        <v>2</v>
      </c>
      <c r="B373" s="52" t="s">
        <v>326</v>
      </c>
      <c r="C373" s="55"/>
      <c r="D373" s="53"/>
      <c r="E373" s="53" t="s">
        <v>14</v>
      </c>
      <c r="F373" s="315">
        <v>100</v>
      </c>
      <c r="G373" s="56"/>
      <c r="H373" s="51"/>
      <c r="I373" s="229">
        <f t="shared" ref="I373:I375" si="51">G373*H373+G373</f>
        <v>0</v>
      </c>
      <c r="J373" s="229">
        <f t="shared" ref="J373:J375" si="52">G373*F373</f>
        <v>0</v>
      </c>
      <c r="K373" s="229">
        <f t="shared" ref="K373:K375" si="53">J373*H373+J373</f>
        <v>0</v>
      </c>
      <c r="L373" s="521"/>
    </row>
    <row r="374" spans="1:12" ht="135" x14ac:dyDescent="0.25">
      <c r="A374" s="317">
        <v>3</v>
      </c>
      <c r="B374" s="52" t="s">
        <v>327</v>
      </c>
      <c r="C374" s="55"/>
      <c r="D374" s="53"/>
      <c r="E374" s="53" t="s">
        <v>22</v>
      </c>
      <c r="F374" s="315">
        <v>100</v>
      </c>
      <c r="G374" s="56"/>
      <c r="H374" s="51"/>
      <c r="I374" s="229">
        <f t="shared" si="51"/>
        <v>0</v>
      </c>
      <c r="J374" s="229">
        <f t="shared" si="52"/>
        <v>0</v>
      </c>
      <c r="K374" s="229">
        <f t="shared" si="53"/>
        <v>0</v>
      </c>
      <c r="L374" s="521"/>
    </row>
    <row r="375" spans="1:12" ht="135.75" thickBot="1" x14ac:dyDescent="0.3">
      <c r="A375" s="624">
        <v>4</v>
      </c>
      <c r="B375" s="639" t="s">
        <v>328</v>
      </c>
      <c r="C375" s="495"/>
      <c r="D375" s="586"/>
      <c r="E375" s="632" t="s">
        <v>22</v>
      </c>
      <c r="F375" s="625">
        <v>50</v>
      </c>
      <c r="G375" s="498"/>
      <c r="H375" s="633"/>
      <c r="I375" s="468">
        <f t="shared" si="51"/>
        <v>0</v>
      </c>
      <c r="J375" s="468">
        <f t="shared" si="52"/>
        <v>0</v>
      </c>
      <c r="K375" s="468">
        <f t="shared" si="53"/>
        <v>0</v>
      </c>
      <c r="L375" s="616"/>
    </row>
    <row r="376" spans="1:12" ht="15.75" thickBot="1" x14ac:dyDescent="0.3">
      <c r="A376" s="251"/>
      <c r="B376" s="792"/>
      <c r="C376" s="792"/>
      <c r="D376" s="251"/>
      <c r="E376" s="251"/>
      <c r="F376" s="251"/>
      <c r="G376" s="251"/>
      <c r="H376" s="251"/>
      <c r="I376" s="511" t="s">
        <v>73</v>
      </c>
      <c r="J376" s="630">
        <f>SUM(J372:J375)</f>
        <v>0</v>
      </c>
      <c r="K376" s="631">
        <f>SUM(K372:K375)</f>
        <v>0</v>
      </c>
      <c r="L376" s="251"/>
    </row>
    <row r="377" spans="1:12" x14ac:dyDescent="0.25">
      <c r="B377" s="270"/>
    </row>
    <row r="378" spans="1:12" ht="15.75" thickBot="1" x14ac:dyDescent="0.3">
      <c r="A378" s="156" t="s">
        <v>329</v>
      </c>
      <c r="B378" s="157"/>
    </row>
    <row r="379" spans="1:12" ht="45.75" thickBot="1" x14ac:dyDescent="0.3">
      <c r="A379" s="319" t="s">
        <v>1</v>
      </c>
      <c r="B379" s="320" t="s">
        <v>2</v>
      </c>
      <c r="C379" s="320" t="s">
        <v>3</v>
      </c>
      <c r="D379" s="320" t="s">
        <v>4</v>
      </c>
      <c r="E379" s="321" t="s">
        <v>5</v>
      </c>
      <c r="F379" s="322" t="s">
        <v>6</v>
      </c>
      <c r="G379" s="323" t="s">
        <v>7</v>
      </c>
      <c r="H379" s="322" t="s">
        <v>8</v>
      </c>
      <c r="I379" s="323" t="s">
        <v>9</v>
      </c>
      <c r="J379" s="323" t="s">
        <v>10</v>
      </c>
      <c r="K379" s="323" t="s">
        <v>11</v>
      </c>
      <c r="L379" s="324" t="s">
        <v>12</v>
      </c>
    </row>
    <row r="380" spans="1:12" ht="292.5" x14ac:dyDescent="0.25">
      <c r="A380" s="325">
        <v>1</v>
      </c>
      <c r="B380" s="326" t="s">
        <v>330</v>
      </c>
      <c r="C380" s="327"/>
      <c r="D380" s="328"/>
      <c r="E380" s="329" t="s">
        <v>20</v>
      </c>
      <c r="F380" s="330">
        <v>135</v>
      </c>
      <c r="G380" s="331"/>
      <c r="H380" s="332"/>
      <c r="I380" s="333">
        <f>G380*H380+G380</f>
        <v>0</v>
      </c>
      <c r="J380" s="333">
        <f>G380*F380</f>
        <v>0</v>
      </c>
      <c r="K380" s="333">
        <f>J380*H380+J380</f>
        <v>0</v>
      </c>
      <c r="L380" s="334"/>
    </row>
    <row r="381" spans="1:12" ht="23.25" thickBot="1" x14ac:dyDescent="0.3">
      <c r="A381" s="335">
        <v>2</v>
      </c>
      <c r="B381" s="336" t="s">
        <v>331</v>
      </c>
      <c r="C381" s="337"/>
      <c r="D381" s="338"/>
      <c r="E381" s="339" t="s">
        <v>20</v>
      </c>
      <c r="F381" s="340">
        <v>135</v>
      </c>
      <c r="G381" s="341"/>
      <c r="H381" s="342"/>
      <c r="I381" s="333">
        <f>G381*H381+G381</f>
        <v>0</v>
      </c>
      <c r="J381" s="333">
        <f>G381*F381</f>
        <v>0</v>
      </c>
      <c r="K381" s="333">
        <f>J381*H381+J381</f>
        <v>0</v>
      </c>
      <c r="L381" s="343"/>
    </row>
    <row r="382" spans="1:12" ht="15.75" thickBot="1" x14ac:dyDescent="0.3">
      <c r="I382" s="344" t="s">
        <v>73</v>
      </c>
      <c r="J382" s="345">
        <f>SUM(J380:J381)</f>
        <v>0</v>
      </c>
      <c r="K382" s="346">
        <f>SUM(K380:K381)</f>
        <v>0</v>
      </c>
    </row>
    <row r="383" spans="1:12" x14ac:dyDescent="0.25">
      <c r="B383" s="790"/>
      <c r="C383" s="791"/>
      <c r="D383" s="791"/>
      <c r="E383" s="791"/>
      <c r="F383" s="791"/>
      <c r="G383" s="791"/>
    </row>
    <row r="384" spans="1:12" ht="15.75" thickBot="1" x14ac:dyDescent="0.3">
      <c r="A384" s="156" t="s">
        <v>332</v>
      </c>
      <c r="B384" s="157"/>
      <c r="C384" s="136"/>
      <c r="D384" s="138"/>
      <c r="E384" s="136"/>
      <c r="F384" s="136"/>
      <c r="G384" s="139"/>
      <c r="H384" s="140"/>
      <c r="I384" s="141"/>
      <c r="J384" s="141"/>
      <c r="K384" s="141"/>
      <c r="L384" s="141"/>
    </row>
    <row r="385" spans="1:12" ht="45.75" thickBot="1" x14ac:dyDescent="0.3">
      <c r="A385" s="439" t="s">
        <v>1</v>
      </c>
      <c r="B385" s="440" t="s">
        <v>2</v>
      </c>
      <c r="C385" s="440" t="s">
        <v>75</v>
      </c>
      <c r="D385" s="440" t="s">
        <v>76</v>
      </c>
      <c r="E385" s="440" t="s">
        <v>5</v>
      </c>
      <c r="F385" s="441" t="s">
        <v>6</v>
      </c>
      <c r="G385" s="442" t="s">
        <v>7</v>
      </c>
      <c r="H385" s="441" t="s">
        <v>8</v>
      </c>
      <c r="I385" s="442" t="s">
        <v>9</v>
      </c>
      <c r="J385" s="442" t="s">
        <v>10</v>
      </c>
      <c r="K385" s="442" t="s">
        <v>11</v>
      </c>
      <c r="L385" s="443" t="s">
        <v>77</v>
      </c>
    </row>
    <row r="386" spans="1:12" ht="102" x14ac:dyDescent="0.25">
      <c r="A386" s="452">
        <v>1</v>
      </c>
      <c r="B386" s="644" t="s">
        <v>333</v>
      </c>
      <c r="C386" s="11"/>
      <c r="D386" s="645"/>
      <c r="E386" s="646" t="s">
        <v>20</v>
      </c>
      <c r="F386" s="11">
        <v>900</v>
      </c>
      <c r="G386" s="12"/>
      <c r="H386" s="470"/>
      <c r="I386" s="437">
        <f>G386*H386+G386</f>
        <v>0</v>
      </c>
      <c r="J386" s="437">
        <f>G386*F386</f>
        <v>0</v>
      </c>
      <c r="K386" s="437">
        <f>J386*H386+J386</f>
        <v>0</v>
      </c>
      <c r="L386" s="438"/>
    </row>
    <row r="387" spans="1:12" ht="102" thickBot="1" x14ac:dyDescent="0.3">
      <c r="A387" s="640">
        <v>2</v>
      </c>
      <c r="B387" s="641" t="s">
        <v>334</v>
      </c>
      <c r="C387" s="261"/>
      <c r="D387" s="642"/>
      <c r="E387" s="643" t="s">
        <v>20</v>
      </c>
      <c r="F387" s="261">
        <v>2000</v>
      </c>
      <c r="G387" s="262"/>
      <c r="H387" s="418"/>
      <c r="I387" s="432">
        <f>G387*H387+G387</f>
        <v>0</v>
      </c>
      <c r="J387" s="432">
        <f>G387*F387</f>
        <v>0</v>
      </c>
      <c r="K387" s="432">
        <f>J387*H387+J387</f>
        <v>0</v>
      </c>
      <c r="L387" s="433"/>
    </row>
    <row r="388" spans="1:12" ht="15.75" thickBot="1" x14ac:dyDescent="0.3">
      <c r="A388" s="134"/>
      <c r="B388" s="131"/>
      <c r="C388" s="130"/>
      <c r="D388" s="130"/>
      <c r="E388" s="130"/>
      <c r="F388" s="130"/>
      <c r="G388" s="130"/>
      <c r="H388" s="134"/>
      <c r="I388" s="421" t="s">
        <v>73</v>
      </c>
      <c r="J388" s="444">
        <f>SUM(J386:J387)</f>
        <v>0</v>
      </c>
      <c r="K388" s="445">
        <f>SUM(K386:K387)</f>
        <v>0</v>
      </c>
      <c r="L388" s="134"/>
    </row>
    <row r="389" spans="1:12" x14ac:dyDescent="0.25">
      <c r="A389" s="134"/>
      <c r="B389" s="135"/>
      <c r="C389" s="147"/>
      <c r="D389" s="133"/>
      <c r="E389" s="134"/>
      <c r="F389" s="134"/>
      <c r="G389" s="134"/>
      <c r="H389" s="134"/>
      <c r="I389" s="134"/>
      <c r="J389" s="134"/>
      <c r="K389" s="134"/>
      <c r="L389" s="134"/>
    </row>
    <row r="390" spans="1:12" ht="15.75" thickBot="1" x14ac:dyDescent="0.3">
      <c r="A390" s="156" t="s">
        <v>335</v>
      </c>
      <c r="B390" s="157"/>
      <c r="C390" s="347"/>
      <c r="D390" s="347"/>
      <c r="E390" s="347"/>
      <c r="F390" s="348"/>
      <c r="G390" s="349"/>
      <c r="H390" s="350"/>
      <c r="I390" s="349"/>
      <c r="J390" s="349"/>
      <c r="K390" s="351"/>
    </row>
    <row r="391" spans="1:12" ht="57" thickBot="1" x14ac:dyDescent="0.3">
      <c r="A391" s="352" t="s">
        <v>1</v>
      </c>
      <c r="B391" s="353" t="s">
        <v>2</v>
      </c>
      <c r="C391" s="354" t="s">
        <v>336</v>
      </c>
      <c r="D391" s="353" t="s">
        <v>337</v>
      </c>
      <c r="E391" s="353" t="s">
        <v>5</v>
      </c>
      <c r="F391" s="355" t="s">
        <v>6</v>
      </c>
      <c r="G391" s="356" t="s">
        <v>7</v>
      </c>
      <c r="H391" s="355" t="s">
        <v>8</v>
      </c>
      <c r="I391" s="356" t="s">
        <v>9</v>
      </c>
      <c r="J391" s="356" t="s">
        <v>10</v>
      </c>
      <c r="K391" s="357" t="s">
        <v>11</v>
      </c>
    </row>
    <row r="392" spans="1:12" ht="135" x14ac:dyDescent="0.25">
      <c r="A392" s="358">
        <v>1</v>
      </c>
      <c r="B392" s="359" t="s">
        <v>338</v>
      </c>
      <c r="C392" s="360"/>
      <c r="D392" s="360"/>
      <c r="E392" s="361" t="s">
        <v>20</v>
      </c>
      <c r="F392" s="362">
        <v>600</v>
      </c>
      <c r="G392" s="363"/>
      <c r="H392" s="364"/>
      <c r="I392" s="365">
        <f>G392*H392+G392</f>
        <v>0</v>
      </c>
      <c r="J392" s="365">
        <f>G392*F392</f>
        <v>0</v>
      </c>
      <c r="K392" s="366">
        <f>J392*H392+J392</f>
        <v>0</v>
      </c>
    </row>
    <row r="393" spans="1:12" ht="135.75" thickBot="1" x14ac:dyDescent="0.3">
      <c r="A393" s="367">
        <v>2</v>
      </c>
      <c r="B393" s="368" t="s">
        <v>339</v>
      </c>
      <c r="C393" s="369"/>
      <c r="D393" s="369"/>
      <c r="E393" s="370" t="s">
        <v>20</v>
      </c>
      <c r="F393" s="371">
        <v>210</v>
      </c>
      <c r="G393" s="372"/>
      <c r="H393" s="373"/>
      <c r="I393" s="365">
        <f>G393*H393+G393</f>
        <v>0</v>
      </c>
      <c r="J393" s="365">
        <f>G393*F393</f>
        <v>0</v>
      </c>
      <c r="K393" s="366">
        <f>J393*H393+J393</f>
        <v>0</v>
      </c>
    </row>
    <row r="394" spans="1:12" ht="15.75" thickBot="1" x14ac:dyDescent="0.3">
      <c r="A394" s="374"/>
      <c r="B394" s="375"/>
      <c r="C394" s="376"/>
      <c r="D394" s="377"/>
      <c r="E394" s="378"/>
      <c r="F394" s="378"/>
      <c r="G394" s="379"/>
      <c r="H394" s="380"/>
      <c r="I394" s="381" t="s">
        <v>73</v>
      </c>
      <c r="J394" s="382">
        <f>SUM(J392:J393)</f>
        <v>0</v>
      </c>
      <c r="K394" s="383">
        <f>SUM(K392:K393)</f>
        <v>0</v>
      </c>
    </row>
    <row r="395" spans="1:12" x14ac:dyDescent="0.25">
      <c r="A395" s="374"/>
      <c r="B395" s="375"/>
      <c r="C395" s="384"/>
      <c r="D395" s="385"/>
      <c r="E395" s="378"/>
      <c r="F395" s="378"/>
      <c r="G395" s="379"/>
      <c r="H395" s="380"/>
      <c r="I395" s="376"/>
      <c r="J395" s="376"/>
      <c r="K395" s="376"/>
    </row>
    <row r="396" spans="1:12" x14ac:dyDescent="0.25">
      <c r="A396" s="386" t="s">
        <v>340</v>
      </c>
      <c r="B396" s="387"/>
      <c r="C396" s="388"/>
      <c r="D396" s="389"/>
      <c r="E396" s="390"/>
      <c r="F396" s="390"/>
      <c r="G396" s="379"/>
      <c r="H396" s="380"/>
      <c r="I396" s="376"/>
      <c r="J396" s="376"/>
      <c r="K396" s="376"/>
    </row>
    <row r="398" spans="1:12" ht="15.75" thickBot="1" x14ac:dyDescent="0.3">
      <c r="A398" s="156" t="s">
        <v>343</v>
      </c>
    </row>
    <row r="399" spans="1:12" ht="45.75" thickBot="1" x14ac:dyDescent="0.3">
      <c r="A399" s="717" t="s">
        <v>1</v>
      </c>
      <c r="B399" s="718" t="s">
        <v>2</v>
      </c>
      <c r="C399" s="718" t="s">
        <v>75</v>
      </c>
      <c r="D399" s="718" t="s">
        <v>76</v>
      </c>
      <c r="E399" s="718" t="s">
        <v>5</v>
      </c>
      <c r="F399" s="719" t="s">
        <v>6</v>
      </c>
      <c r="G399" s="720" t="s">
        <v>7</v>
      </c>
      <c r="H399" s="719" t="s">
        <v>8</v>
      </c>
      <c r="I399" s="720" t="s">
        <v>9</v>
      </c>
      <c r="J399" s="720" t="s">
        <v>10</v>
      </c>
      <c r="K399" s="720" t="s">
        <v>11</v>
      </c>
      <c r="L399" s="721" t="s">
        <v>352</v>
      </c>
    </row>
    <row r="400" spans="1:12" ht="45" x14ac:dyDescent="0.25">
      <c r="A400" s="726">
        <v>1</v>
      </c>
      <c r="B400" s="395" t="s">
        <v>341</v>
      </c>
      <c r="C400" s="395"/>
      <c r="D400" s="269"/>
      <c r="E400" s="269" t="s">
        <v>72</v>
      </c>
      <c r="F400" s="727">
        <v>200</v>
      </c>
      <c r="G400" s="728"/>
      <c r="H400" s="729"/>
      <c r="I400" s="730">
        <f>G400*H400+G400</f>
        <v>0</v>
      </c>
      <c r="J400" s="731">
        <f>G400*F400</f>
        <v>0</v>
      </c>
      <c r="K400" s="731">
        <f>J400*H400+J400</f>
        <v>0</v>
      </c>
      <c r="L400" s="732"/>
    </row>
    <row r="401" spans="1:12" ht="101.25" x14ac:dyDescent="0.25">
      <c r="A401" s="657">
        <v>2</v>
      </c>
      <c r="B401" s="63" t="s">
        <v>342</v>
      </c>
      <c r="C401" s="63"/>
      <c r="D401" s="64"/>
      <c r="E401" s="64" t="s">
        <v>72</v>
      </c>
      <c r="F401" s="169">
        <v>200</v>
      </c>
      <c r="G401" s="21"/>
      <c r="H401" s="678"/>
      <c r="I401" s="676">
        <f>G401*H401+G401</f>
        <v>0</v>
      </c>
      <c r="J401" s="677">
        <f>G401*F401</f>
        <v>0</v>
      </c>
      <c r="K401" s="677">
        <f>J401*H401+J401</f>
        <v>0</v>
      </c>
      <c r="L401" s="671"/>
    </row>
    <row r="402" spans="1:12" ht="45" x14ac:dyDescent="0.25">
      <c r="A402" s="647">
        <v>3</v>
      </c>
      <c r="B402" s="648" t="s">
        <v>344</v>
      </c>
      <c r="C402" s="33"/>
      <c r="D402" s="34"/>
      <c r="E402" s="34" t="s">
        <v>20</v>
      </c>
      <c r="F402" s="649">
        <v>3600</v>
      </c>
      <c r="G402" s="35"/>
      <c r="H402" s="170"/>
      <c r="I402" s="35">
        <f t="shared" ref="I402:I413" si="54">G402*H402+G402</f>
        <v>0</v>
      </c>
      <c r="J402" s="35">
        <f t="shared" ref="J402:J411" si="55">G402*F402</f>
        <v>0</v>
      </c>
      <c r="K402" s="35">
        <f t="shared" ref="K402:K409" si="56">J402*H402+J402</f>
        <v>0</v>
      </c>
      <c r="L402" s="650"/>
    </row>
    <row r="403" spans="1:12" ht="22.5" x14ac:dyDescent="0.25">
      <c r="A403" s="647">
        <v>4</v>
      </c>
      <c r="B403" s="651" t="s">
        <v>345</v>
      </c>
      <c r="C403" s="652"/>
      <c r="D403" s="653"/>
      <c r="E403" s="653" t="s">
        <v>14</v>
      </c>
      <c r="F403" s="653">
        <v>80</v>
      </c>
      <c r="G403" s="654"/>
      <c r="H403" s="655"/>
      <c r="I403" s="35">
        <f t="shared" si="54"/>
        <v>0</v>
      </c>
      <c r="J403" s="35">
        <f t="shared" si="55"/>
        <v>0</v>
      </c>
      <c r="K403" s="35">
        <f t="shared" si="56"/>
        <v>0</v>
      </c>
      <c r="L403" s="656"/>
    </row>
    <row r="404" spans="1:12" ht="33.75" x14ac:dyDescent="0.25">
      <c r="A404" s="657">
        <v>5</v>
      </c>
      <c r="B404" s="52" t="s">
        <v>346</v>
      </c>
      <c r="C404" s="316"/>
      <c r="D404" s="316"/>
      <c r="E404" s="73" t="s">
        <v>14</v>
      </c>
      <c r="F404" s="271">
        <v>35</v>
      </c>
      <c r="G404" s="229"/>
      <c r="H404" s="658"/>
      <c r="I404" s="35">
        <f t="shared" si="54"/>
        <v>0</v>
      </c>
      <c r="J404" s="35">
        <f t="shared" si="55"/>
        <v>0</v>
      </c>
      <c r="K404" s="35">
        <f t="shared" si="56"/>
        <v>0</v>
      </c>
      <c r="L404" s="659"/>
    </row>
    <row r="405" spans="1:12" ht="112.5" x14ac:dyDescent="0.25">
      <c r="A405" s="647">
        <v>6</v>
      </c>
      <c r="B405" s="660" t="s">
        <v>347</v>
      </c>
      <c r="C405" s="661"/>
      <c r="D405" s="661"/>
      <c r="E405" s="662" t="s">
        <v>14</v>
      </c>
      <c r="F405" s="663">
        <v>65</v>
      </c>
      <c r="G405" s="664"/>
      <c r="H405" s="665"/>
      <c r="I405" s="35">
        <f t="shared" si="54"/>
        <v>0</v>
      </c>
      <c r="J405" s="35">
        <f t="shared" si="55"/>
        <v>0</v>
      </c>
      <c r="K405" s="35">
        <f t="shared" si="56"/>
        <v>0</v>
      </c>
      <c r="L405" s="659"/>
    </row>
    <row r="406" spans="1:12" ht="56.25" x14ac:dyDescent="0.25">
      <c r="A406" s="647">
        <v>7</v>
      </c>
      <c r="B406" s="72" t="s">
        <v>348</v>
      </c>
      <c r="C406" s="72"/>
      <c r="D406" s="72"/>
      <c r="E406" s="54" t="s">
        <v>14</v>
      </c>
      <c r="F406" s="110">
        <v>10</v>
      </c>
      <c r="G406" s="229"/>
      <c r="H406" s="666"/>
      <c r="I406" s="35">
        <f t="shared" si="54"/>
        <v>0</v>
      </c>
      <c r="J406" s="35">
        <f t="shared" si="55"/>
        <v>0</v>
      </c>
      <c r="K406" s="35">
        <f t="shared" si="56"/>
        <v>0</v>
      </c>
      <c r="L406" s="659"/>
    </row>
    <row r="407" spans="1:12" ht="33.75" x14ac:dyDescent="0.25">
      <c r="A407" s="657">
        <v>8</v>
      </c>
      <c r="B407" s="158" t="s">
        <v>349</v>
      </c>
      <c r="C407" s="667"/>
      <c r="D407" s="668"/>
      <c r="E407" s="23" t="s">
        <v>14</v>
      </c>
      <c r="F407" s="31">
        <v>16</v>
      </c>
      <c r="G407" s="669"/>
      <c r="H407" s="670"/>
      <c r="I407" s="35">
        <f t="shared" si="54"/>
        <v>0</v>
      </c>
      <c r="J407" s="35">
        <f t="shared" si="55"/>
        <v>0</v>
      </c>
      <c r="K407" s="35">
        <f t="shared" si="56"/>
        <v>0</v>
      </c>
      <c r="L407" s="671"/>
    </row>
    <row r="408" spans="1:12" ht="56.25" x14ac:dyDescent="0.25">
      <c r="A408" s="647">
        <v>9</v>
      </c>
      <c r="B408" s="672" t="s">
        <v>350</v>
      </c>
      <c r="C408" s="33"/>
      <c r="D408" s="673"/>
      <c r="E408" s="674" t="s">
        <v>14</v>
      </c>
      <c r="F408" s="649">
        <v>120</v>
      </c>
      <c r="G408" s="35"/>
      <c r="H408" s="170"/>
      <c r="I408" s="35">
        <f t="shared" si="54"/>
        <v>0</v>
      </c>
      <c r="J408" s="35">
        <f t="shared" si="55"/>
        <v>0</v>
      </c>
      <c r="K408" s="35">
        <f t="shared" si="56"/>
        <v>0</v>
      </c>
      <c r="L408" s="675"/>
    </row>
    <row r="409" spans="1:12" ht="33.75" x14ac:dyDescent="0.25">
      <c r="A409" s="657">
        <v>10</v>
      </c>
      <c r="B409" s="722" t="s">
        <v>351</v>
      </c>
      <c r="C409" s="723"/>
      <c r="D409" s="724"/>
      <c r="E409" s="53" t="s">
        <v>14</v>
      </c>
      <c r="F409" s="53">
        <v>70</v>
      </c>
      <c r="G409" s="725"/>
      <c r="H409" s="112"/>
      <c r="I409" s="35">
        <f t="shared" si="54"/>
        <v>0</v>
      </c>
      <c r="J409" s="35">
        <f t="shared" si="55"/>
        <v>0</v>
      </c>
      <c r="K409" s="35">
        <f t="shared" si="56"/>
        <v>0</v>
      </c>
      <c r="L409" s="733"/>
    </row>
    <row r="410" spans="1:12" ht="45" x14ac:dyDescent="0.25">
      <c r="A410" s="647">
        <v>11</v>
      </c>
      <c r="B410" s="651" t="s">
        <v>362</v>
      </c>
      <c r="C410" s="652"/>
      <c r="D410" s="653"/>
      <c r="E410" s="653" t="s">
        <v>14</v>
      </c>
      <c r="F410" s="653">
        <v>300</v>
      </c>
      <c r="G410" s="654"/>
      <c r="H410" s="716"/>
      <c r="I410" s="35">
        <f t="shared" si="54"/>
        <v>0</v>
      </c>
      <c r="J410" s="35">
        <f t="shared" si="55"/>
        <v>0</v>
      </c>
      <c r="K410" s="35">
        <f>J410*H410+J410</f>
        <v>0</v>
      </c>
      <c r="L410" s="733"/>
    </row>
    <row r="411" spans="1:12" ht="22.5" x14ac:dyDescent="0.25">
      <c r="A411" s="657">
        <v>12</v>
      </c>
      <c r="B411" s="651" t="s">
        <v>363</v>
      </c>
      <c r="C411" s="652"/>
      <c r="D411" s="653"/>
      <c r="E411" s="653" t="s">
        <v>22</v>
      </c>
      <c r="F411" s="653">
        <v>6</v>
      </c>
      <c r="G411" s="654"/>
      <c r="H411" s="655"/>
      <c r="I411" s="35">
        <f t="shared" si="54"/>
        <v>0</v>
      </c>
      <c r="J411" s="35">
        <f t="shared" si="55"/>
        <v>0</v>
      </c>
      <c r="K411" s="35">
        <f>J411*H411+J411</f>
        <v>0</v>
      </c>
      <c r="L411" s="733"/>
    </row>
    <row r="412" spans="1:12" ht="45" x14ac:dyDescent="0.25">
      <c r="A412" s="647">
        <v>13</v>
      </c>
      <c r="B412" s="778" t="s">
        <v>370</v>
      </c>
      <c r="C412" s="779"/>
      <c r="D412" s="780"/>
      <c r="E412" s="779" t="s">
        <v>14</v>
      </c>
      <c r="F412" s="781">
        <v>100</v>
      </c>
      <c r="G412" s="782"/>
      <c r="H412" s="783"/>
      <c r="I412" s="35">
        <f t="shared" si="54"/>
        <v>0</v>
      </c>
      <c r="J412" s="784">
        <f>G412*F412</f>
        <v>0</v>
      </c>
      <c r="K412" s="784">
        <f>J412+H412*J412</f>
        <v>0</v>
      </c>
      <c r="L412" s="733"/>
    </row>
    <row r="413" spans="1:12" ht="215.25" customHeight="1" thickBot="1" x14ac:dyDescent="0.3">
      <c r="A413" s="774">
        <v>14</v>
      </c>
      <c r="B413" s="785" t="s">
        <v>375</v>
      </c>
      <c r="C413" s="786"/>
      <c r="D413" s="786"/>
      <c r="E413" s="786" t="s">
        <v>20</v>
      </c>
      <c r="F413" s="786">
        <v>150</v>
      </c>
      <c r="G413" s="787"/>
      <c r="H413" s="788"/>
      <c r="I413" s="35">
        <f t="shared" si="54"/>
        <v>0</v>
      </c>
      <c r="J413" s="341">
        <f>G413*F413</f>
        <v>0</v>
      </c>
      <c r="K413" s="341">
        <f>J413+H413*J413</f>
        <v>0</v>
      </c>
      <c r="L413" s="789"/>
    </row>
    <row r="414" spans="1:12" ht="15.75" thickBot="1" x14ac:dyDescent="0.3">
      <c r="A414" s="391"/>
      <c r="B414" s="134"/>
      <c r="C414" s="132"/>
      <c r="D414" s="133"/>
      <c r="E414" s="134"/>
      <c r="F414" s="134"/>
      <c r="G414" s="134"/>
      <c r="H414" s="134"/>
      <c r="I414" s="775" t="s">
        <v>73</v>
      </c>
      <c r="J414" s="776">
        <f>SUM(J400:J413)</f>
        <v>0</v>
      </c>
      <c r="K414" s="777">
        <f>SUM(K400:K413)</f>
        <v>0</v>
      </c>
      <c r="L414" s="391"/>
    </row>
    <row r="415" spans="1:12" x14ac:dyDescent="0.25">
      <c r="A415" s="391"/>
      <c r="B415" s="134"/>
      <c r="C415" s="134"/>
      <c r="D415" s="391"/>
      <c r="E415" s="391"/>
      <c r="F415" s="391"/>
      <c r="G415" s="391"/>
      <c r="H415" s="391"/>
      <c r="I415" s="391"/>
      <c r="J415" s="392"/>
      <c r="K415" s="392"/>
      <c r="L415" s="391"/>
    </row>
    <row r="416" spans="1:12" ht="15.75" thickBot="1" x14ac:dyDescent="0.3">
      <c r="A416" s="135" t="s">
        <v>371</v>
      </c>
    </row>
    <row r="417" spans="1:12" ht="45.75" thickBot="1" x14ac:dyDescent="0.3">
      <c r="A417" s="681" t="s">
        <v>1</v>
      </c>
      <c r="B417" s="506" t="s">
        <v>2</v>
      </c>
      <c r="C417" s="507" t="s">
        <v>75</v>
      </c>
      <c r="D417" s="507" t="s">
        <v>76</v>
      </c>
      <c r="E417" s="507" t="s">
        <v>5</v>
      </c>
      <c r="F417" s="682" t="s">
        <v>6</v>
      </c>
      <c r="G417" s="509" t="s">
        <v>7</v>
      </c>
      <c r="H417" s="682" t="s">
        <v>8</v>
      </c>
      <c r="I417" s="509" t="s">
        <v>9</v>
      </c>
      <c r="J417" s="509" t="s">
        <v>10</v>
      </c>
      <c r="K417" s="509" t="s">
        <v>11</v>
      </c>
      <c r="L417" s="510" t="s">
        <v>352</v>
      </c>
    </row>
    <row r="418" spans="1:12" ht="191.25" x14ac:dyDescent="0.25">
      <c r="A418" s="683">
        <v>1</v>
      </c>
      <c r="B418" s="684" t="s">
        <v>353</v>
      </c>
      <c r="C418" s="685"/>
      <c r="D418" s="686"/>
      <c r="E418" s="686" t="s">
        <v>354</v>
      </c>
      <c r="F418" s="687">
        <v>30</v>
      </c>
      <c r="G418" s="688"/>
      <c r="H418" s="689"/>
      <c r="I418" s="688">
        <f>G418*H418+G418</f>
        <v>0</v>
      </c>
      <c r="J418" s="688">
        <f>G418*F418</f>
        <v>0</v>
      </c>
      <c r="K418" s="688">
        <f>J418*H418+J418</f>
        <v>0</v>
      </c>
      <c r="L418" s="690"/>
    </row>
    <row r="419" spans="1:12" ht="120.75" customHeight="1" thickBot="1" x14ac:dyDescent="0.3">
      <c r="A419" s="691">
        <v>2</v>
      </c>
      <c r="B419" s="692" t="s">
        <v>355</v>
      </c>
      <c r="C419" s="693"/>
      <c r="D419" s="694"/>
      <c r="E419" s="694" t="s">
        <v>20</v>
      </c>
      <c r="F419" s="694">
        <v>60</v>
      </c>
      <c r="G419" s="695"/>
      <c r="H419" s="696"/>
      <c r="I419" s="688">
        <f>G419*H419+G419</f>
        <v>0</v>
      </c>
      <c r="J419" s="688">
        <f>G419*F419</f>
        <v>0</v>
      </c>
      <c r="K419" s="688">
        <f>J419*H419+J419</f>
        <v>0</v>
      </c>
      <c r="L419" s="697"/>
    </row>
    <row r="420" spans="1:12" ht="15.75" thickBot="1" x14ac:dyDescent="0.3">
      <c r="A420" s="698"/>
      <c r="B420" s="252"/>
      <c r="C420" s="252"/>
      <c r="D420" s="699"/>
      <c r="E420" s="700"/>
      <c r="F420" s="701"/>
      <c r="G420" s="702"/>
      <c r="H420" s="698"/>
      <c r="I420" s="703" t="s">
        <v>73</v>
      </c>
      <c r="J420" s="704">
        <f>SUM(J418:J419)</f>
        <v>0</v>
      </c>
      <c r="K420" s="705">
        <f>SUM(K418:K419)</f>
        <v>0</v>
      </c>
      <c r="L420" s="698"/>
    </row>
    <row r="421" spans="1:12" x14ac:dyDescent="0.25">
      <c r="B421" s="252"/>
    </row>
    <row r="422" spans="1:12" ht="15.75" thickBot="1" x14ac:dyDescent="0.3">
      <c r="A422" s="706" t="s">
        <v>372</v>
      </c>
    </row>
    <row r="423" spans="1:12" ht="45.75" thickBot="1" x14ac:dyDescent="0.3">
      <c r="A423" s="319" t="s">
        <v>1</v>
      </c>
      <c r="B423" s="320" t="s">
        <v>2</v>
      </c>
      <c r="C423" s="320" t="s">
        <v>3</v>
      </c>
      <c r="D423" s="320" t="s">
        <v>4</v>
      </c>
      <c r="E423" s="321" t="s">
        <v>5</v>
      </c>
      <c r="F423" s="322" t="s">
        <v>6</v>
      </c>
      <c r="G423" s="323" t="s">
        <v>7</v>
      </c>
      <c r="H423" s="322" t="s">
        <v>8</v>
      </c>
      <c r="I423" s="323" t="s">
        <v>9</v>
      </c>
      <c r="J423" s="323" t="s">
        <v>10</v>
      </c>
      <c r="K423" s="323" t="s">
        <v>11</v>
      </c>
      <c r="L423" s="324" t="s">
        <v>12</v>
      </c>
    </row>
    <row r="424" spans="1:12" ht="22.5" x14ac:dyDescent="0.25">
      <c r="A424" s="325">
        <v>1</v>
      </c>
      <c r="B424" s="106" t="s">
        <v>356</v>
      </c>
      <c r="C424" s="327"/>
      <c r="D424" s="328"/>
      <c r="E424" s="329" t="s">
        <v>14</v>
      </c>
      <c r="F424" s="330">
        <v>35</v>
      </c>
      <c r="G424" s="331"/>
      <c r="H424" s="332"/>
      <c r="I424" s="333">
        <f>G424*H424+G424</f>
        <v>0</v>
      </c>
      <c r="J424" s="333">
        <f>G424*F424</f>
        <v>0</v>
      </c>
      <c r="K424" s="333">
        <f>J424*H424+J424</f>
        <v>0</v>
      </c>
      <c r="L424" s="334"/>
    </row>
    <row r="425" spans="1:12" ht="22.5" x14ac:dyDescent="0.25">
      <c r="A425" s="707">
        <v>2</v>
      </c>
      <c r="B425" s="63" t="s">
        <v>357</v>
      </c>
      <c r="C425" s="708"/>
      <c r="D425" s="709"/>
      <c r="E425" s="710" t="s">
        <v>14</v>
      </c>
      <c r="F425" s="169">
        <v>20</v>
      </c>
      <c r="G425" s="21"/>
      <c r="H425" s="127"/>
      <c r="I425" s="21">
        <f t="shared" ref="I425:I428" si="57">G425*H425+G425</f>
        <v>0</v>
      </c>
      <c r="J425" s="21">
        <f t="shared" ref="J425:J428" si="58">G425*F425</f>
        <v>0</v>
      </c>
      <c r="K425" s="21">
        <f t="shared" ref="K425:K428" si="59">J425*H425+J425</f>
        <v>0</v>
      </c>
      <c r="L425" s="711"/>
    </row>
    <row r="426" spans="1:12" ht="22.5" x14ac:dyDescent="0.25">
      <c r="A426" s="647">
        <v>3</v>
      </c>
      <c r="B426" s="63" t="s">
        <v>358</v>
      </c>
      <c r="C426" s="712"/>
      <c r="D426" s="709"/>
      <c r="E426" s="20" t="s">
        <v>14</v>
      </c>
      <c r="F426" s="20">
        <v>10</v>
      </c>
      <c r="G426" s="21"/>
      <c r="H426" s="678"/>
      <c r="I426" s="21">
        <f t="shared" si="57"/>
        <v>0</v>
      </c>
      <c r="J426" s="21">
        <f t="shared" si="58"/>
        <v>0</v>
      </c>
      <c r="K426" s="21">
        <f t="shared" si="59"/>
        <v>0</v>
      </c>
      <c r="L426" s="711"/>
    </row>
    <row r="427" spans="1:12" ht="22.5" x14ac:dyDescent="0.25">
      <c r="A427" s="707">
        <v>4</v>
      </c>
      <c r="B427" s="63" t="s">
        <v>359</v>
      </c>
      <c r="C427" s="712"/>
      <c r="D427" s="709"/>
      <c r="E427" s="20" t="s">
        <v>14</v>
      </c>
      <c r="F427" s="64">
        <v>10</v>
      </c>
      <c r="G427" s="21"/>
      <c r="H427" s="66"/>
      <c r="I427" s="21">
        <f t="shared" si="57"/>
        <v>0</v>
      </c>
      <c r="J427" s="21">
        <f t="shared" si="58"/>
        <v>0</v>
      </c>
      <c r="K427" s="21">
        <f t="shared" si="59"/>
        <v>0</v>
      </c>
      <c r="L427" s="711"/>
    </row>
    <row r="428" spans="1:12" ht="23.25" thickBot="1" x14ac:dyDescent="0.3">
      <c r="A428" s="335">
        <v>5</v>
      </c>
      <c r="B428" s="574" t="s">
        <v>360</v>
      </c>
      <c r="C428" s="574"/>
      <c r="D428" s="338"/>
      <c r="E428" s="713" t="s">
        <v>14</v>
      </c>
      <c r="F428" s="714">
        <v>2</v>
      </c>
      <c r="G428" s="715"/>
      <c r="H428" s="342"/>
      <c r="I428" s="341">
        <f t="shared" si="57"/>
        <v>0</v>
      </c>
      <c r="J428" s="341">
        <f t="shared" si="58"/>
        <v>0</v>
      </c>
      <c r="K428" s="341">
        <f t="shared" si="59"/>
        <v>0</v>
      </c>
      <c r="L428" s="343"/>
    </row>
    <row r="429" spans="1:12" ht="15.75" thickBot="1" x14ac:dyDescent="0.3">
      <c r="I429" s="344" t="s">
        <v>73</v>
      </c>
      <c r="J429" s="345">
        <f>SUM(J424:J428)</f>
        <v>0</v>
      </c>
      <c r="K429" s="346">
        <f>SUM(K424:K428)</f>
        <v>0</v>
      </c>
    </row>
    <row r="430" spans="1:12" x14ac:dyDescent="0.25">
      <c r="B430" s="790"/>
      <c r="C430" s="791"/>
      <c r="D430" s="791"/>
      <c r="E430" s="791"/>
      <c r="F430" s="791"/>
      <c r="G430" s="791"/>
    </row>
    <row r="431" spans="1:12" ht="15.75" thickBot="1" x14ac:dyDescent="0.3">
      <c r="A431" s="386" t="s">
        <v>361</v>
      </c>
      <c r="B431" s="734"/>
      <c r="C431" s="735"/>
      <c r="D431" s="736"/>
      <c r="E431" s="737"/>
      <c r="F431" s="737"/>
      <c r="G431" s="737"/>
      <c r="H431" s="737"/>
      <c r="I431" s="737"/>
      <c r="J431" s="737"/>
      <c r="K431" s="737"/>
    </row>
    <row r="432" spans="1:12" ht="57" thickBot="1" x14ac:dyDescent="0.3">
      <c r="A432" s="738" t="s">
        <v>1</v>
      </c>
      <c r="B432" s="739" t="s">
        <v>2</v>
      </c>
      <c r="C432" s="740" t="s">
        <v>336</v>
      </c>
      <c r="D432" s="739" t="s">
        <v>337</v>
      </c>
      <c r="E432" s="739" t="s">
        <v>5</v>
      </c>
      <c r="F432" s="741" t="s">
        <v>6</v>
      </c>
      <c r="G432" s="742" t="s">
        <v>7</v>
      </c>
      <c r="H432" s="741" t="s">
        <v>8</v>
      </c>
      <c r="I432" s="742" t="s">
        <v>9</v>
      </c>
      <c r="J432" s="742" t="s">
        <v>10</v>
      </c>
      <c r="K432" s="743" t="s">
        <v>11</v>
      </c>
    </row>
    <row r="433" spans="1:11" ht="101.25" x14ac:dyDescent="0.25">
      <c r="A433" s="744">
        <v>1</v>
      </c>
      <c r="B433" s="745" t="s">
        <v>364</v>
      </c>
      <c r="C433" s="746"/>
      <c r="D433" s="746"/>
      <c r="E433" s="747" t="s">
        <v>14</v>
      </c>
      <c r="F433" s="747">
        <v>460</v>
      </c>
      <c r="G433" s="748"/>
      <c r="H433" s="749"/>
      <c r="I433" s="750">
        <f>G433*H433+G433</f>
        <v>0</v>
      </c>
      <c r="J433" s="750">
        <f>G433*F433</f>
        <v>0</v>
      </c>
      <c r="K433" s="751">
        <f>J433*H433+J433</f>
        <v>0</v>
      </c>
    </row>
    <row r="434" spans="1:11" ht="101.25" x14ac:dyDescent="0.25">
      <c r="A434" s="752">
        <v>2</v>
      </c>
      <c r="B434" s="292" t="s">
        <v>365</v>
      </c>
      <c r="C434" s="34"/>
      <c r="D434" s="34"/>
      <c r="E434" s="649" t="s">
        <v>14</v>
      </c>
      <c r="F434" s="753">
        <v>100</v>
      </c>
      <c r="G434" s="754"/>
      <c r="H434" s="36"/>
      <c r="I434" s="755">
        <f t="shared" ref="I434:I435" si="60">G434*H434+G434</f>
        <v>0</v>
      </c>
      <c r="J434" s="755">
        <f t="shared" ref="J434:J435" si="61">G434*F434</f>
        <v>0</v>
      </c>
      <c r="K434" s="756">
        <f t="shared" ref="K434:K435" si="62">J434*H434+J434</f>
        <v>0</v>
      </c>
    </row>
    <row r="435" spans="1:11" ht="102" thickBot="1" x14ac:dyDescent="0.3">
      <c r="A435" s="757">
        <v>3</v>
      </c>
      <c r="B435" s="565" t="s">
        <v>366</v>
      </c>
      <c r="C435" s="369"/>
      <c r="D435" s="369"/>
      <c r="E435" s="371" t="s">
        <v>14</v>
      </c>
      <c r="F435" s="371">
        <v>7500</v>
      </c>
      <c r="G435" s="758"/>
      <c r="H435" s="373"/>
      <c r="I435" s="679">
        <f t="shared" si="60"/>
        <v>0</v>
      </c>
      <c r="J435" s="679">
        <f t="shared" si="61"/>
        <v>0</v>
      </c>
      <c r="K435" s="680">
        <f t="shared" si="62"/>
        <v>0</v>
      </c>
    </row>
    <row r="436" spans="1:11" ht="15.75" thickBot="1" x14ac:dyDescent="0.3">
      <c r="A436" s="759"/>
      <c r="B436" s="374"/>
      <c r="C436" s="760"/>
      <c r="D436" s="761"/>
      <c r="E436" s="762"/>
      <c r="F436" s="762"/>
      <c r="G436" s="762"/>
      <c r="H436" s="762"/>
      <c r="I436" s="763" t="s">
        <v>73</v>
      </c>
      <c r="J436" s="764">
        <f>SUM(J433:J435)</f>
        <v>0</v>
      </c>
      <c r="K436" s="765">
        <f>SUM(K433:K435)</f>
        <v>0</v>
      </c>
    </row>
    <row r="437" spans="1:11" x14ac:dyDescent="0.25">
      <c r="A437" s="348"/>
      <c r="B437" s="374"/>
      <c r="C437" s="347"/>
      <c r="D437" s="766"/>
      <c r="E437" s="762"/>
      <c r="F437" s="762"/>
      <c r="G437" s="762"/>
      <c r="H437" s="762"/>
      <c r="I437" s="762"/>
      <c r="J437" s="762"/>
      <c r="K437" s="762"/>
    </row>
    <row r="438" spans="1:11" x14ac:dyDescent="0.25">
      <c r="A438" s="348"/>
      <c r="B438" s="374"/>
      <c r="C438" s="347"/>
      <c r="D438" s="766"/>
      <c r="E438" s="762"/>
      <c r="F438" s="762"/>
      <c r="G438" s="762"/>
      <c r="H438" s="762"/>
      <c r="I438" s="762"/>
      <c r="J438" s="762"/>
      <c r="K438" s="762"/>
    </row>
    <row r="439" spans="1:11" x14ac:dyDescent="0.25">
      <c r="A439" s="348"/>
      <c r="B439" s="386" t="s">
        <v>373</v>
      </c>
      <c r="C439" s="387"/>
      <c r="D439" s="388"/>
      <c r="E439" s="389"/>
      <c r="F439" s="390"/>
      <c r="G439" s="737"/>
      <c r="H439" s="737"/>
      <c r="I439" s="762"/>
      <c r="J439" s="762"/>
      <c r="K439" s="762"/>
    </row>
    <row r="441" spans="1:11" ht="15.75" thickBot="1" x14ac:dyDescent="0.3">
      <c r="A441" s="767" t="s">
        <v>374</v>
      </c>
      <c r="B441" s="737"/>
      <c r="C441" s="735"/>
      <c r="D441" s="768"/>
      <c r="E441" s="737"/>
      <c r="F441" s="737"/>
      <c r="G441" s="737"/>
      <c r="H441" s="737"/>
      <c r="I441" s="737"/>
      <c r="J441" s="737"/>
      <c r="K441" s="737"/>
    </row>
    <row r="442" spans="1:11" ht="57" thickBot="1" x14ac:dyDescent="0.3">
      <c r="A442" s="352" t="s">
        <v>1</v>
      </c>
      <c r="B442" s="353" t="s">
        <v>2</v>
      </c>
      <c r="C442" s="354" t="s">
        <v>336</v>
      </c>
      <c r="D442" s="353" t="s">
        <v>337</v>
      </c>
      <c r="E442" s="353" t="s">
        <v>5</v>
      </c>
      <c r="F442" s="355" t="s">
        <v>6</v>
      </c>
      <c r="G442" s="356" t="s">
        <v>7</v>
      </c>
      <c r="H442" s="355" t="s">
        <v>8</v>
      </c>
      <c r="I442" s="356" t="s">
        <v>9</v>
      </c>
      <c r="J442" s="356" t="s">
        <v>10</v>
      </c>
      <c r="K442" s="357" t="s">
        <v>11</v>
      </c>
    </row>
    <row r="443" spans="1:11" ht="101.25" x14ac:dyDescent="0.25">
      <c r="A443" s="744">
        <v>1</v>
      </c>
      <c r="B443" s="769" t="s">
        <v>367</v>
      </c>
      <c r="C443" s="746"/>
      <c r="D443" s="746"/>
      <c r="E443" s="746" t="s">
        <v>14</v>
      </c>
      <c r="F443" s="746">
        <v>20</v>
      </c>
      <c r="G443" s="748"/>
      <c r="H443" s="749"/>
      <c r="I443" s="750">
        <f>G443*H443+G443</f>
        <v>0</v>
      </c>
      <c r="J443" s="750">
        <f>G443*F443</f>
        <v>0</v>
      </c>
      <c r="K443" s="751">
        <f>J443*H443+J443</f>
        <v>0</v>
      </c>
    </row>
    <row r="444" spans="1:11" ht="102" thickBot="1" x14ac:dyDescent="0.3">
      <c r="A444" s="757">
        <v>2</v>
      </c>
      <c r="B444" s="368" t="s">
        <v>368</v>
      </c>
      <c r="C444" s="369"/>
      <c r="D444" s="369"/>
      <c r="E444" s="371" t="s">
        <v>14</v>
      </c>
      <c r="F444" s="371">
        <v>2100</v>
      </c>
      <c r="G444" s="758"/>
      <c r="H444" s="373"/>
      <c r="I444" s="679">
        <f>G444*H444+G444</f>
        <v>0</v>
      </c>
      <c r="J444" s="679">
        <f>G444*F444</f>
        <v>0</v>
      </c>
      <c r="K444" s="680">
        <f>J444*H444+J444</f>
        <v>0</v>
      </c>
    </row>
    <row r="445" spans="1:11" ht="15.75" thickBot="1" x14ac:dyDescent="0.3">
      <c r="A445" s="348"/>
      <c r="B445" s="374"/>
      <c r="C445" s="770"/>
      <c r="D445" s="771"/>
      <c r="E445" s="772"/>
      <c r="F445" s="773"/>
      <c r="G445" s="762"/>
      <c r="H445" s="762"/>
      <c r="I445" s="763" t="s">
        <v>73</v>
      </c>
      <c r="J445" s="764">
        <f>SUM(J443:J444)</f>
        <v>0</v>
      </c>
      <c r="K445" s="765">
        <f>SUM(K443:K444)</f>
        <v>0</v>
      </c>
    </row>
    <row r="446" spans="1:11" x14ac:dyDescent="0.25">
      <c r="A446" s="348"/>
      <c r="B446" s="374"/>
      <c r="C446" s="772"/>
      <c r="D446" s="772"/>
      <c r="E446" s="772"/>
      <c r="F446" s="773"/>
      <c r="G446" s="762"/>
      <c r="H446" s="762"/>
      <c r="I446" s="762"/>
      <c r="J446" s="762"/>
      <c r="K446" s="762"/>
    </row>
    <row r="447" spans="1:11" x14ac:dyDescent="0.25">
      <c r="A447" s="348"/>
      <c r="B447" s="374" t="s">
        <v>369</v>
      </c>
      <c r="C447" s="772"/>
      <c r="D447" s="772"/>
      <c r="E447" s="772"/>
      <c r="F447" s="773"/>
      <c r="G447" s="762"/>
      <c r="H447" s="762"/>
      <c r="I447" s="762"/>
      <c r="J447" s="762"/>
      <c r="K447" s="762"/>
    </row>
  </sheetData>
  <mergeCells count="9">
    <mergeCell ref="B430:G430"/>
    <mergeCell ref="B376:C376"/>
    <mergeCell ref="B383:G383"/>
    <mergeCell ref="A197:B197"/>
    <mergeCell ref="A318:B318"/>
    <mergeCell ref="B338:C338"/>
    <mergeCell ref="B353:C353"/>
    <mergeCell ref="B362:C362"/>
    <mergeCell ref="B369:F369"/>
  </mergeCells>
  <pageMargins left="0.19685039370078741" right="0.19685039370078741" top="0.19685039370078741" bottom="0.39370078740157483" header="0.19685039370078741" footer="0.19685039370078741"/>
  <pageSetup paperSize="9" scale="84" orientation="landscape" r:id="rId1"/>
  <headerFooter>
    <oddFooter>Strona &amp;P z &amp;N</oddFooter>
  </headerFooter>
  <rowBreaks count="32" manualBreakCount="32">
    <brk id="58" max="16383" man="1"/>
    <brk id="74" max="16383" man="1"/>
    <brk id="160" max="11" man="1"/>
    <brk id="188" max="16383" man="1"/>
    <brk id="198" max="16383" man="1"/>
    <brk id="211" max="16383" man="1"/>
    <brk id="226" max="16383" man="1"/>
    <brk id="230" max="11" man="1"/>
    <brk id="232" max="16383" man="1"/>
    <brk id="240" max="16383" man="1"/>
    <brk id="247" max="16383" man="1"/>
    <brk id="259" max="16383" man="1"/>
    <brk id="267" max="16383" man="1"/>
    <brk id="277" max="16383" man="1"/>
    <brk id="294" max="16383" man="1"/>
    <brk id="309" max="16383" man="1"/>
    <brk id="318" max="16383" man="1"/>
    <brk id="324" max="16383" man="1"/>
    <brk id="330" max="16383" man="1"/>
    <brk id="338" max="16383" man="1"/>
    <brk id="345" max="16383" man="1"/>
    <brk id="353" max="16383" man="1"/>
    <brk id="362" max="16383" man="1"/>
    <brk id="368" max="16383" man="1"/>
    <brk id="376" max="16383" man="1"/>
    <brk id="382" max="16383" man="1"/>
    <brk id="388" max="16383" man="1"/>
    <brk id="394" max="16383" man="1"/>
    <brk id="414" max="16383" man="1"/>
    <brk id="420" max="16383" man="1"/>
    <brk id="429" max="16383" man="1"/>
    <brk id="4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Kieras</dc:creator>
  <cp:lastModifiedBy>Marta Kieras</cp:lastModifiedBy>
  <cp:lastPrinted>2022-05-12T06:25:26Z</cp:lastPrinted>
  <dcterms:created xsi:type="dcterms:W3CDTF">2015-06-05T18:19:34Z</dcterms:created>
  <dcterms:modified xsi:type="dcterms:W3CDTF">2022-05-25T12:45:58Z</dcterms:modified>
</cp:coreProperties>
</file>