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95" yWindow="0" windowWidth="20295" windowHeight="10920"/>
  </bookViews>
  <sheets>
    <sheet name="ZAŁĄCZNIK NR 2"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2" i="1" l="1"/>
  <c r="I212" i="1" s="1"/>
  <c r="G213" i="1"/>
  <c r="I213" i="1" s="1"/>
  <c r="G214" i="1"/>
  <c r="I214" i="1" s="1"/>
  <c r="G215" i="1"/>
  <c r="I215" i="1" s="1"/>
  <c r="G216" i="1"/>
  <c r="I216" i="1" s="1"/>
  <c r="G217" i="1"/>
  <c r="I217" i="1" s="1"/>
  <c r="G218" i="1"/>
  <c r="I218" i="1" s="1"/>
  <c r="G219" i="1"/>
  <c r="I219" i="1" s="1"/>
  <c r="G220" i="1"/>
  <c r="I220" i="1" s="1"/>
  <c r="G221" i="1"/>
  <c r="I221" i="1" s="1"/>
  <c r="G222" i="1"/>
  <c r="I222" i="1" s="1"/>
  <c r="G223" i="1"/>
  <c r="I223" i="1" s="1"/>
  <c r="G224" i="1"/>
  <c r="I224" i="1" s="1"/>
  <c r="G225" i="1"/>
  <c r="I225" i="1" s="1"/>
  <c r="G226" i="1"/>
  <c r="I226" i="1" s="1"/>
  <c r="G227" i="1"/>
  <c r="I227" i="1" s="1"/>
  <c r="G211" i="1"/>
  <c r="I211" i="1" s="1"/>
  <c r="G142" i="1"/>
  <c r="I142" i="1" s="1"/>
  <c r="G143" i="1"/>
  <c r="I143" i="1" s="1"/>
  <c r="G144" i="1"/>
  <c r="I144" i="1" s="1"/>
  <c r="G145" i="1"/>
  <c r="I145" i="1" s="1"/>
  <c r="G146" i="1"/>
  <c r="I146" i="1" s="1"/>
  <c r="G147" i="1"/>
  <c r="I147" i="1" s="1"/>
  <c r="G148" i="1"/>
  <c r="I148" i="1" s="1"/>
  <c r="G149" i="1"/>
  <c r="I149" i="1" s="1"/>
  <c r="G150" i="1"/>
  <c r="I150" i="1" s="1"/>
  <c r="G151" i="1"/>
  <c r="I151" i="1" s="1"/>
  <c r="G152" i="1"/>
  <c r="I152" i="1" s="1"/>
  <c r="G153" i="1"/>
  <c r="I153" i="1" s="1"/>
  <c r="G154" i="1"/>
  <c r="I154" i="1" s="1"/>
  <c r="G155" i="1"/>
  <c r="I155" i="1" s="1"/>
  <c r="G156" i="1"/>
  <c r="I156" i="1" s="1"/>
  <c r="G157" i="1"/>
  <c r="I157" i="1" s="1"/>
  <c r="G158" i="1"/>
  <c r="I158" i="1" s="1"/>
  <c r="G159" i="1"/>
  <c r="I159" i="1" s="1"/>
  <c r="G160" i="1"/>
  <c r="I160" i="1" s="1"/>
  <c r="G161" i="1"/>
  <c r="I161" i="1" s="1"/>
  <c r="G162" i="1"/>
  <c r="I162" i="1" s="1"/>
  <c r="G163" i="1"/>
  <c r="I163" i="1" s="1"/>
  <c r="G164" i="1"/>
  <c r="I164" i="1" s="1"/>
  <c r="G165" i="1"/>
  <c r="I165" i="1" s="1"/>
  <c r="G166" i="1"/>
  <c r="I166" i="1" s="1"/>
  <c r="G167" i="1"/>
  <c r="I167" i="1" s="1"/>
  <c r="G168" i="1"/>
  <c r="I168" i="1" s="1"/>
  <c r="G169" i="1"/>
  <c r="I169" i="1" s="1"/>
  <c r="G170" i="1"/>
  <c r="I170" i="1" s="1"/>
  <c r="G171" i="1"/>
  <c r="I171" i="1" s="1"/>
  <c r="G172" i="1"/>
  <c r="I172" i="1" s="1"/>
  <c r="G173" i="1"/>
  <c r="I173" i="1" s="1"/>
  <c r="G174" i="1"/>
  <c r="I174" i="1" s="1"/>
  <c r="G175" i="1"/>
  <c r="I175" i="1" s="1"/>
  <c r="G176" i="1"/>
  <c r="I176" i="1" s="1"/>
  <c r="G177" i="1"/>
  <c r="I177" i="1" s="1"/>
  <c r="G178" i="1"/>
  <c r="I178" i="1" s="1"/>
  <c r="G179" i="1"/>
  <c r="I179" i="1" s="1"/>
  <c r="G180" i="1"/>
  <c r="I180" i="1" s="1"/>
  <c r="G181" i="1"/>
  <c r="I181" i="1" s="1"/>
  <c r="G182" i="1"/>
  <c r="I182" i="1" s="1"/>
  <c r="G183" i="1"/>
  <c r="I183" i="1" s="1"/>
  <c r="G184" i="1"/>
  <c r="I184" i="1" s="1"/>
  <c r="G185" i="1"/>
  <c r="I185" i="1" s="1"/>
  <c r="G186" i="1"/>
  <c r="I186" i="1" s="1"/>
  <c r="G187" i="1"/>
  <c r="I187" i="1" s="1"/>
  <c r="G188" i="1"/>
  <c r="I188" i="1" s="1"/>
  <c r="G189" i="1"/>
  <c r="I189" i="1" s="1"/>
  <c r="G190" i="1"/>
  <c r="I190" i="1" s="1"/>
  <c r="G191" i="1"/>
  <c r="I191" i="1" s="1"/>
  <c r="G192" i="1"/>
  <c r="I192" i="1" s="1"/>
  <c r="G193" i="1"/>
  <c r="I193" i="1" s="1"/>
  <c r="G194" i="1"/>
  <c r="I194" i="1" s="1"/>
  <c r="G195" i="1"/>
  <c r="I195" i="1" s="1"/>
  <c r="G196" i="1"/>
  <c r="I196" i="1" s="1"/>
  <c r="G141" i="1"/>
  <c r="I141" i="1" s="1"/>
  <c r="G228" i="1" l="1"/>
  <c r="I228" i="1"/>
  <c r="G197" i="1"/>
  <c r="I197" i="1"/>
  <c r="G9" i="1" l="1"/>
  <c r="I9" i="1" l="1"/>
  <c r="I10" i="1" s="1"/>
  <c r="G10" i="1"/>
  <c r="G41" i="1"/>
  <c r="I41" i="1" s="1"/>
  <c r="G40" i="1"/>
  <c r="I40" i="1" s="1"/>
  <c r="G124" i="1"/>
  <c r="I124" i="1" s="1"/>
  <c r="G125" i="1"/>
  <c r="I125" i="1" s="1"/>
  <c r="G126" i="1"/>
  <c r="I126" i="1" s="1"/>
  <c r="G123" i="1"/>
  <c r="I123" i="1" s="1"/>
  <c r="G106" i="1"/>
  <c r="I106" i="1" s="1"/>
  <c r="G107" i="1"/>
  <c r="I107" i="1" s="1"/>
  <c r="G108" i="1"/>
  <c r="I108" i="1" s="1"/>
  <c r="G105" i="1"/>
  <c r="I105" i="1" s="1"/>
  <c r="G88" i="1"/>
  <c r="I88" i="1" s="1"/>
  <c r="G89" i="1"/>
  <c r="I89" i="1" s="1"/>
  <c r="G87" i="1"/>
  <c r="I87" i="1" s="1"/>
  <c r="G72" i="1"/>
  <c r="I72" i="1" s="1"/>
  <c r="G71" i="1"/>
  <c r="I71" i="1" s="1"/>
  <c r="G57" i="1"/>
  <c r="I57" i="1" s="1"/>
  <c r="G56" i="1"/>
  <c r="I56" i="1" s="1"/>
  <c r="I42" i="1" l="1"/>
  <c r="G42" i="1"/>
  <c r="G109" i="1"/>
  <c r="G73" i="1"/>
  <c r="I109" i="1"/>
  <c r="G58" i="1"/>
  <c r="G90" i="1"/>
  <c r="I58" i="1"/>
  <c r="I127" i="1"/>
  <c r="G127" i="1"/>
  <c r="I73" i="1"/>
  <c r="I90" i="1"/>
  <c r="G25" i="1" l="1"/>
  <c r="I25" i="1" s="1"/>
  <c r="G24" i="1"/>
  <c r="I24" i="1" s="1"/>
  <c r="G26" i="1" l="1"/>
  <c r="I26" i="1"/>
</calcChain>
</file>

<file path=xl/sharedStrings.xml><?xml version="1.0" encoding="utf-8"?>
<sst xmlns="http://schemas.openxmlformats.org/spreadsheetml/2006/main" count="474" uniqueCount="171">
  <si>
    <t>Lp.</t>
  </si>
  <si>
    <t>Opis produktu</t>
  </si>
  <si>
    <t>Wielkość</t>
  </si>
  <si>
    <t>Jednostki miary</t>
  </si>
  <si>
    <t>Zapotrzebowanie na 24 m-ce</t>
  </si>
  <si>
    <t>Cena jedn. netto zł</t>
  </si>
  <si>
    <t>Wartość netto zł</t>
  </si>
  <si>
    <t>Vat [%]</t>
  </si>
  <si>
    <t xml:space="preserve">Wartość brutto zł </t>
  </si>
  <si>
    <t>Producent/ Nazwa handlowa produktu / Numer katalogowy / Klasa wyrobu medycznego
-jeżeli dotyczy</t>
  </si>
  <si>
    <t>Numer i nazwa dokumentu dopuszczającego do obrotu i do używania
/jeżeli dotyczy/</t>
  </si>
  <si>
    <t>Sterylny, przezroczysty żel  hydrokoloidowy składający się w 80% z wody, 15% glikolu propylenowego, 5% pektyny i karboksymetylocelulozy sodowej.Opakowanie =1 szt</t>
  </si>
  <si>
    <t xml:space="preserve">15g </t>
  </si>
  <si>
    <t>Opatrunek hydrowłóknisty o właściwościach niszczących biofilm bakteryjny i bakteriobójczy. Zbudowany z dwóch warstw wykonanych z nietkanych włókien (karboksymetyloceluloza sodowa) z jonami srebra, o działaniu spotęgowanym dodatkowymi substancjami EDTA i BEC , o wysokich właściwościach chłonnych, wzmocniony przeszyciami, formie paska.Opakowanie = 5 szt</t>
  </si>
  <si>
    <t>Jednorazowa pompa do terapii podciśnieniowej, bez kanistra, zasilana 3 litowymi bateriami typu AAA, działająca  30 dni, wytwarzająca podciśnienie wartości 80mmHg, dostarczana z drenem do połączenia pompy z opatrunkiem. Pompa zapewnia mobilność pacjenta, dostosowana jest do opatrunków z warstwą kontaktową nie zawierającą silikonu, zapewniających usuwanie płynów z rany.</t>
  </si>
  <si>
    <t>pompa</t>
  </si>
  <si>
    <t>Zestaw opatrunków do terapii podciśnieniowej – 5 szt., z drenem do połączenia z pompą  działającą 30 dni, Drem posiada zawór jednokierunkowy, utrzymujący podciśnienie przez 60 min. od momentu odłączenia pompy. Opatrunek posiada silikonowy przylepiec. Zbudowany jest z następujących warstw: warstwa kontaktowa z raną zmieniająca się w żel pod wpływem wydzieliny, połączona przeszyciami, rdzeń absorbujący wysięk, zamieniający się w żel w kontakcie z wydzieliną, posiadający kanały pozwalające na przepływ wysięku poprzez opatrunek, warstwa pianki, rozprowadzająca podciśnienie w opatrunku, zewnętrzna, wodoodporna, paroprzepuszczalna warstwa folii.Opakowanie =5 szt</t>
  </si>
  <si>
    <t>16x21</t>
  </si>
  <si>
    <t>Zestaw opatrunków do terapii podciśnieniowej – 5 szt., z drenem do połączenia z pompą  działającą 30 dni, Drem posiada zawór jednokierunkowy, utrzymujący podciśnienie przez 60 min. od momentu odłączenia pompy. Opatrunek posiada silikonowy przylepiec. Zbudowany jest z następujących warstw: warstwa kontaktowa z raną zmieniająca się w żel pod wpływem wydzieliny, połączona przeszyciami, rdzeń absorbujący wysięk, zamieniający się w żel w kontakcie z wydzieliną, posiadający kanały pozwalające na przepływ wysięku poprzez opatrunek, warstwa pianki, rozprowadzająca podciśnienie w opatrunku, zewnętrzna, wodoodporna, paroprzepuszczalna warstwa folii.Opakowanie = 5 szt</t>
  </si>
  <si>
    <t>12x31</t>
  </si>
  <si>
    <t>60 g tuba</t>
  </si>
  <si>
    <t xml:space="preserve"> Pasta wykonana z materiału hydrokoloidowego składającego się z trzech różnych hydrokoloidów, posiadająca właściwości ochronne i gojące. Lepka konsystencja pasty doskonale uszczelnia przestrzeń pomiędzy brzegiem otworu płytki lub przylepca, a stomią, zapobiega podciekaniu treści jelitowej lub moczu pod płytkę, uszczelniając ją w okolicy stomii. Wypełnia nierówności na skórze wokół stomii. Zawiera alkohol. Tuba 60g.</t>
  </si>
  <si>
    <t>1 szt</t>
  </si>
  <si>
    <t>15 cm x 17 cm</t>
  </si>
  <si>
    <t>op</t>
  </si>
  <si>
    <t>25 cm x 10 cm</t>
  </si>
  <si>
    <t>30 cm x 10 cm</t>
  </si>
  <si>
    <t>Tampony wewnątrznosowe proste , wykonane ze skompresowanej gąbki PVA,ze sznureczkiem,sterylne, pakowane pojedyńczo. Opakowanie = 10 szt</t>
  </si>
  <si>
    <t>Tampony wewnątrznosowe proste typu Netcell,wykonane ze skompresowanej gąbki PVA,ze sznureczkiem,sterylne, pakowane pojedyńczo. Opakowanie = 10 szt</t>
  </si>
  <si>
    <t>8 x1,5 x2 cm</t>
  </si>
  <si>
    <t>10 x1,5 x2,5 cm</t>
  </si>
  <si>
    <t>Hemostatyczny opatrunek do żył obwodowych, który może być stosowany po pobraniu krwi, transfuzji, infuzji, hemodializie. Efekt homostatyczny uzyskuje dzięki kompresji czterowarstwową podkładką o grubości 6 mm, która ma zdolność wchłania krwi oraz taśmie włókninowej o odpowiedniej elastyczności. Dostępny w kolorze białym i kolorze skóry. Wymiary opatrunku 39mm x 80 mm. Podkładka o owalnym kształcie o długości 27 mm. Sterylny.</t>
  </si>
  <si>
    <t>39 mm x 80 mm</t>
  </si>
  <si>
    <t>Hemostatyczny opatrunek stosowny po usunięciu igły z tętnicy promieniowej lub tętnicy grzbietowej stopy. Stosowany np. po pomiarze ciśnienia tętniczego lub gazometrii.Efekt hemostatyczny zapewnia odpowiednia kompresja za pomocą chłonnej podkładki warstwowej o grubości 9 mm z plastikową płytką oraz taśmy która ma wielokierunkową rozciągliwość dla skutecznego zabezpieczenia miejsca wkłucia. Nacisk wzrasta proporcjonalnie do długości naciągniętej taśmy. Nie powoduje zmniejszenia przepływu krwi. Wymiar opatrunku przed rozciągnięciem 40 mm x 120 mm  Podkładka o owalnym kształcie o długości 27 mm., z plastikową płytką.  Sterylny"</t>
  </si>
  <si>
    <t>40 mm x120 mm</t>
  </si>
  <si>
    <t>szt</t>
  </si>
  <si>
    <t>5 m x10 cm</t>
  </si>
  <si>
    <t>Wchłanialna, mikroporowata błona, alloplastyczny substytut skóry przeznaczony do leczenia powierzchniowych ran skórnych, ran po pobraniu przeszczepów skóry, oparzeń drugiego stopnia i oparzeń drugiego stopnia mieszanych z obszarami oparzeń trzeciego stopnia, ulegająca całkowitej hydrolizie po kilku tygodniach. 1 opakowanie 5 szt</t>
  </si>
  <si>
    <t>9X10</t>
  </si>
  <si>
    <t>op.</t>
  </si>
  <si>
    <t>Wchłanialna, mikroporowata błona, alloplastyczny substytut skóry przeznaczony do leczenia powierzchniowych ran skórnych, ran po pobraniu przeszczepów skóry, oparzeń drugiego stopnia i oparzeń drugiego stopnia mieszanych z obszarami oparzeń trzeciego stopnia, ulegająca całkowitej hydrolizie po kilku tygodniach. 1 opakowanie =5szt</t>
  </si>
  <si>
    <t>18X10</t>
  </si>
  <si>
    <t>Wchłanialna, mikroporowata błona, alloplastyczny substytut skóry przeznaczony do leczenia powierzchniowych ran skórnych, ran po pobraniu przeszczepów skóry, oparzeń drugiego stopnia i oparzeń drugiego stopnia mieszanych z obszarami oparzeń trzeciego stopnia, ulegająca całkowitej hydrolizie po kilku tygodniach. 1 opakowanie=5szt</t>
  </si>
  <si>
    <t>18X23</t>
  </si>
  <si>
    <t xml:space="preserve">Matryca do regeneracji skóry właściwej. Dwuwarstwowy system błon służący do czasowego zastąpienia skóry właściwej mający zastosowanie w leczeniu ubytków skóry pełnej lub niepełnej grubości po usunięciu tkanek martwiczych. Warstwa zastępująca skórę właściwą zbudowana jest z porowatej matrycy utworzonej z włókien kolagenu bydlęcego powiązanych krzyżowo i glikozo-amino-glikanu (chondroityno-6-siarczanu). Warstwę zastępującą naskórek stanowi cienka warstwa polisiloksanu (silikonu), mająca za zadanie zapobiec wysychaniu rany. </t>
  </si>
  <si>
    <t>5 x5 cm</t>
  </si>
  <si>
    <t>10 x12,5 cm</t>
  </si>
  <si>
    <t>10 x25 cm</t>
  </si>
  <si>
    <t>20 x25 cm</t>
  </si>
  <si>
    <t>Dwuwarstwowa matryca kolagenowa do regeneracji skóry właściwej nie zawierająca glikozo - amino- glikanu.  Warstwa zewnętrzna wykonana z elastomeru silikonowego . Warstwa wewnętrzna wykonana w formie porowatej matrycy z  oczyszczonego kolagenu wołowego.  1 op=1szt.</t>
  </si>
  <si>
    <t>5x5cm</t>
  </si>
  <si>
    <t>Dwuwarstwowa matryca kolagenowa do regeneracji skóry właściwej nie zawierająca glikozo - amino- glikanu.  Warstwa zewnętrzna wykonana z elastomeru silikonowego . Warstwa wewnętrzna wykonana w formie porowatej matrycy z  oczyszczonego kolagenu wołowego.  1 op. =1 szt.</t>
  </si>
  <si>
    <t>10x15cm</t>
  </si>
  <si>
    <t>Dwuwarstwowa matryca kolagenowa do regeneracji skóry właściwej nie zawierająca glikozo - amino- glikanu.  Warstwa zewnętrzna wykonana z elastomeru silikonowego . Warstwa wewnętrzna wykonana w formie porowatej matrycy z  oczyszczonego kolagenu wołowego.  1 op.= 1 szt.</t>
  </si>
  <si>
    <t>10x30cm</t>
  </si>
  <si>
    <t>20x30cm</t>
  </si>
  <si>
    <t>Seton gazowy jałowy 8-warstwowy,17 nitkowy rozmiar 5mx10cm. Seton pakowany w torebkę papierowo-foliową  ze specjalnym zgrzewem wzdłuż krótszego boku o kształcie rozwartej litery V -  co dodatkowo ułatwia bezpyłowe otwieranie opakowania, w torebce znajdują się wykrojone wycięcia na kciuk do uchwycenia folii kciukiem w celu łatwiejszego otwarcia opakowania.Torebka papierowo-foliowa z dużą czytelną podwójnie perforowaną etykietą z min. 2 TAG-ami na opakowaniu (informacje na tagach: data ważności, indeks, numer LOT). Po odklejeniu tagów etykieta główna pozostaje na części opakowania. Materiał opatrunkowy przędza min. 15 TEX, rodzaj sterylizacji: para wodna. Wymagany raport walidacji procesu sterylizacji. Seton zarejestrowany w klasie IIa reguła 7.</t>
  </si>
  <si>
    <t xml:space="preserve">22,5cm x  20cm </t>
  </si>
  <si>
    <t>Sterylna luzno tkana gaza  nasączona 0,2% poliheksametylenu biguanidyny (PHMB,)   do stosowania w ranach z wysiękiem. lub jako opatrunek wtórny,op= 2 szt opatrunku</t>
  </si>
  <si>
    <t>Sterylny trójwarstwowy opatrunek przeciwbakteryjny z pianki poluretanowej do ran z małym i średnim wysiękiem z jonami srebra w postaci siarczanu srebra rozłożonymi równomiernie na całej powierzchni z węglem aktywowanym, z kontaktową warstwą silikonową  na całej powierzchni opatrunku, wykazujący wysoką paro- i gazoprzepuszczalność. pakowany pojedyńczo.</t>
  </si>
  <si>
    <t>10 cm x 21 cm</t>
  </si>
  <si>
    <t>12,5 cm x 12,5 cm</t>
  </si>
  <si>
    <t>17,5 cm x 17,5 cm</t>
  </si>
  <si>
    <t>Sterylny, trójwarstwowy opatrunek z pianki poliuretanowej do ran z małym i średnim wysiękiem, z kontaktową warstwą z miękkieo silikonu na całej powierzchni opatrunku z możliwością docinania do wybranego kształtu / rozmiaru, pakowany pojedynczo</t>
  </si>
  <si>
    <t>Sterylny opatrunek wykonany z przepuszczalnej pianki poliuretanowej, 2- warstwowy, przenoszący wysięk do opatrunku wtórnego, opatrunek z warstwą kontaktową z miękkiego silikonu, bardzo elastyczny i dopasowujący się do powierzchni ciała z możliwością ciecia opatrunku. Pakowany pojedynczo.</t>
  </si>
  <si>
    <t>15 cm x 20 cm</t>
  </si>
  <si>
    <t xml:space="preserve">Sterylny opatrunek wykonany z pianki poliuretanowej, zawierajęcy siarczany srebra i węgiel aktywny, opatrunek 2 - warstwowy, przenoszący wysięk do opatrunku wtórnego, opatrunek z warstwą kontaktową wykonaną z miękkiego silikonu, bardzo elastyczny i dopasowujący się do powierzchni ciała, z możliwością ciecia opatrunku. Do ran o różnym stopniu wysięku. pakowany pojedynczo. </t>
  </si>
  <si>
    <t>Sterylny, cienki,  trójwarstwowy opatrunek z pianki poliuretanowej z warstwą kontaktową z miekkiego silikonu, przeznaczony do ran suchych i z bardzo małym wysiekiem, z możliwością docinania. Pakowany pojedynczo.</t>
  </si>
  <si>
    <t>Sterylny, wodoodporny 5 warstwowy  wysokochłonny opatrunek z cienkim obramowaniem, paro i gazo - przepuszczalny z warstwą kontaktową z miękkiego silikonu na całej powierzchni opatrunku (warstwa kontaktowa ciągła na powierzchni bordera  i wyspy opatrunku, bez kleju, wykazująca adhezją) przeznaczny do ran ze średnim i dużym wysiękiem. Warstwa chłonna wykonana z pianki poliuretanowej z warstwą superbentu i z warstwą rozprowadzającą wysięk, nie wymaga dodatkowego mocowania. Pakowany pojedynczo.</t>
  </si>
  <si>
    <t>Sterylny  elastyczny wodooporny, mieki wysokochłonny  opatrunek na rany pooperacyjne. Warstwa kontaktowa z miękiego silikonu Sefatac. Minimalizuje powstanie oparzeń i pecherzy zapewnia atraumatyczną zmianę opatrunku, eliminujac uszkodzenia rany i skóry otaczajacej. Opatrunek produkowany w technologiiFlex zapewniajacy duża elastycznośc i i bardo dobre przyleganie Opatrunek all in one na rany pooperacyjne</t>
  </si>
  <si>
    <t>10 cmx 20 cm</t>
  </si>
  <si>
    <t>10 cm x25cm</t>
  </si>
  <si>
    <t>500g</t>
  </si>
  <si>
    <t>Emolient ; .właściwości myjące i zmiękczające.Wolny od substancji zapachowych ,barwnikówdodatków i laurylosiarczanu sodu..Zawiera parafinę żółtą, miękką, parafinę ciekłą , wosk emulgujący . Wyrób medyczny.</t>
  </si>
  <si>
    <t xml:space="preserve">Żelujący opatrunek włóknisty wykonany z alkoholu poliwinylowego do ran powierzchniowych i głębokich z wysiękiem średnim i dużym.wykazuje dużą absorbcję i retencję.transferuje wysięk do opatrunku chłonnego.wyrób elastyczny z możliwością docinania wielkości. </t>
  </si>
  <si>
    <t>15cmx 15</t>
  </si>
  <si>
    <t>20cmx30</t>
  </si>
  <si>
    <t>4,5cm x10</t>
  </si>
  <si>
    <t>4,5 cmx20</t>
  </si>
  <si>
    <t>4,5 cmx 30</t>
  </si>
  <si>
    <t>2cmx45</t>
  </si>
  <si>
    <t>Żelujący opatrunek włóknistywykonany z alkoholu poliwinylowego z siarczanem srebra do ran powierzchniowych i głębokich z wysiękiem średnim i dużym.wykazuje dużą absorbcję i retencję.transferuje wysięk do opatrunku chłonnego.wyrób elastyczny z możliwością docinania wielkości.</t>
  </si>
  <si>
    <t>sterylny trójwarstwowy opatrunek przeciwbakteryjny z pianki poliuretanowej do ran z małymi średnim wysiękiem, przeciwbakteryjny  z jonami srebra w postaci siarczanu srebra rozłozonymi równomiernie na całej powierzchni  opatrunku z węglem aktywowanym,kntaktową warstwą silikonową na całej powierzchni opatrunku,wykazujący wysoką paro-i gazoprzepuszczalność z cienkim filmem poliuretanowym w górnej warstwie opatrunku . Pakowane pojedynczo.</t>
  </si>
  <si>
    <t>6x8,5</t>
  </si>
  <si>
    <t>10x10</t>
  </si>
  <si>
    <t>15x15</t>
  </si>
  <si>
    <t>20x20</t>
  </si>
  <si>
    <t xml:space="preserve"> 20x50</t>
  </si>
  <si>
    <t>10x21</t>
  </si>
  <si>
    <t>12,5x 12,5</t>
  </si>
  <si>
    <t>17,5x17,5</t>
  </si>
  <si>
    <t>sterylny , wodoodporny ,cienki trójwarstwowy opatrunek z pianki poliuretanowej z warstwą kontaktową z miękkiego sylikonu, przeznaczony do ran suchych i z bardzo małym wysiękiem szczególnie w końcowej fazie gojenia .Wykazujący wysoką paro i gazoprzepuszczalność z cienkim filmem poliuretanowym w górnej warstwie opatrunku.możliwośc docinania.</t>
  </si>
  <si>
    <t>7,5x8,5</t>
  </si>
  <si>
    <t>12,5x12,5</t>
  </si>
  <si>
    <t>10x20</t>
  </si>
  <si>
    <t xml:space="preserve"> 10x25</t>
  </si>
  <si>
    <t>10x30</t>
  </si>
  <si>
    <t xml:space="preserve"> 15x20</t>
  </si>
  <si>
    <t>17,5x23</t>
  </si>
  <si>
    <t>sterylny pięciowarstwowy opatrunek ,posiada wysoko przepuszczalną folie i warstwę rozpraszającą wysięk,warstwę chłonną z superabsorbcyjną pianką poliuretanowąw warstwie kontaktowej miękki silikon.opatrunek z nacięciami warstwychłonnej umożliwiający wysoką elastyczność opatrunku.</t>
  </si>
  <si>
    <t>13x16</t>
  </si>
  <si>
    <t>7,5x7,5</t>
  </si>
  <si>
    <t>sterylny dwuwarstwowy opatrunek wykonany z przepuszczalnej pianki poliuretanowej, w warstwie kontaktowej miękki silikon.opatrunekprzeciwbakteryjny z jonami srebraw postaci siarczanu srebra, z węglem aktywowanym.przeznaczony do ran z dużym wysiękiem,elastyczny i dopasowujący sie do powierzchni ciała z możliwością cięcia.</t>
  </si>
  <si>
    <t>15x20</t>
  </si>
  <si>
    <t>Sterylny fransparentny opatrunek kontaktowy z siatki poliuretanowejz mikroporami,jednostronnie pokryty warstwa miekkiego silikonu na całej powierzchni, bez przeciwwskazań do stosowania w połaczenie z maściami i lekami.czas aplikacji w łozysku rany 10-14 dniz możliwością docinania.</t>
  </si>
  <si>
    <t xml:space="preserve"> 5x7,5</t>
  </si>
  <si>
    <t>10x18</t>
  </si>
  <si>
    <t xml:space="preserve"> 17x25</t>
  </si>
  <si>
    <t>27,5x50</t>
  </si>
  <si>
    <t>9,5x150</t>
  </si>
  <si>
    <t>sterylny ,samoprzywierający, wysokochłonny , paro i gazoprzepuszczalny ,wodoodporny pięciowarstwowy opatrunek z obramowaniem z folii poliuretanowej z perforowaną silikonową warstwą kontaktową na całej powierzchni opatrunku .Wysokochłonny dzięki warstwie pianki poliuretanowej superabsorbentui warstwie rozpraszającej. Opatrunekprzeciwbakteryjny z siarczanem srebraoraz węglem aktywowanympochłaniającymnieprzyjemny zapach z rany.</t>
  </si>
  <si>
    <t>WARTOŚĆ</t>
  </si>
  <si>
    <t xml:space="preserve">Seton gazowy niejałowy 8-warstwowy,17 nitkowy,  rozmiar 5mx10cm, przędza min. 15 TEX. zarejestrowany w klasie IIa reguła 7. Opakowanie= 1 szt  zabezpieczonY w worek polietylenowy. </t>
  </si>
  <si>
    <t xml:space="preserve">10cm x  10cm </t>
  </si>
  <si>
    <t>op= 10 szt</t>
  </si>
  <si>
    <t>opatrunek przeciwbakteryjny, wielowarstwowy  nieprzylepny piankowy, regulujący wilgotnośc rany.  Przecinany w dowolnym kierunku bez utraty właściwości. część chłonna zawiera  warstwę kontaktową wykonaną z hydrowłókien  - karboxymetalocelulozy sodowej ,z jonami srebra oraz warstwą pianki poliuretanowej, wodoodporna warstwa zew wykonana  z półprzepuszczalnej błony poliuretanowej. opakoowanie= 10 szt.</t>
  </si>
  <si>
    <t>opatrunek przeciwbakteryjny, wielowarstwowy  przylepny piankowy, regulujący wilgotnośc rany.  Przecinany w dowolnym kierunku bez utraty właściwości. część chłonna zawiera  warstwę kontaktową wykonaną z hydrowłókien  - karboxymetalocelulozy sodowej ,z jonami srebra oraz warstwą pianki poliuretanowej, wodoodporna warstwa zew wykonana  z półprzepuszczalnej błony poliuretanowej. Opatrunek z delikatną silikonową warstwą klejącą. .opakoowanie= 10 szt.</t>
  </si>
  <si>
    <t xml:space="preserve">12,5cm x  12,5cm </t>
  </si>
  <si>
    <t>op= 10 szt.</t>
  </si>
  <si>
    <t xml:space="preserve">14cm x  19,5-20cm </t>
  </si>
  <si>
    <t xml:space="preserve">16,5-16,9cm x  20cm </t>
  </si>
  <si>
    <t>op= 5sz</t>
  </si>
  <si>
    <t>op= 1 szt.</t>
  </si>
  <si>
    <t>opatrunek  składający się z 3  hydrokoloidów (karboxymetyloceluloza sodowa, pektyna, żelatyna) zawieszone w macierzy polimerowej, zapewniajacy wilgotne środowisko gojenia ran. . Przecinany w dowolnym kierunku bez utraty właściwości. opakoowani= 1 szt.</t>
  </si>
  <si>
    <t xml:space="preserve">15cm x  20cm </t>
  </si>
  <si>
    <t xml:space="preserve"> opatrunek  składający się z 3  hydrokoloidów (karboxymetyloceluloza sodowa, pektyna, żelatyna) zawieszone w macierzy polimerowej, zapewniajacy wilgotne środowisko gojenia ran. Posiada pocienione brzegi i sygnalizator w postaci zielonej przerywanej lini, wskazującej optymalny moment zmiany opatrunku. opakoowani= 5 szt. Opatrunek na pięte</t>
  </si>
  <si>
    <t xml:space="preserve">18,5cm x  19,5m </t>
  </si>
  <si>
    <t>op=5 sz</t>
  </si>
  <si>
    <t xml:space="preserve"> opatrunek  składający się z 3  hydrokoloidów (karboxymetyloceluloza sodowa, pektyna, żelatyna) zawieszone w macierzy polimerowej, zapewniajacy wilgotne środowisko gojenia ran. Posiada pocienione brzegi i sygnalizator w postaci zielonej przerywanej lini, wskazującej optymalny moment zmiany opatrunku. opakoowani= 5 szt. Opatrunek n kość krzyżową</t>
  </si>
  <si>
    <t>op=1 szt</t>
  </si>
  <si>
    <t>opatrunek  wysoce chłonny, wzmocniony przeszyciami zapobiegającymi  rozerwaniu opatrunku nawet po jego zżelowaniu. Przecinany w dowolnym kierunku bez utraty właściwości. Zbudowany z 2 warstw włókien  nietkanych  karboxymetalocelulozy sodowej , z, zamykajacy nadmiar wysięku  wraz ze szkodliwymi komponentami  ( np bakterie, enzymy proteolityczne) w strukturze opatrunku, minimalizując zakażenie krzyżowe. Może być stosowany u osób uczulonych na srebro.opakoowanie= 1 0 szt.</t>
  </si>
  <si>
    <t xml:space="preserve">opatrunek przeciwbakteryjny, wielowarstwowy  przylepny piankowy, regulujący wilgotnośc rany.  Przecinany w dowolnym kierunku bez utraty właściwości. część chłonna zawiera  warstwę kontaktową wykonaną z hydrowłókien  - karboxymetalocelulozy sodowej ,z jonami srebra oraz warstwą pianki poliuretanowej, wodoodporna warstwa zew wykonana  z półprzepuszczalnej błony poliuretanowej. Opatrunek z delikatną silikonową warstwą klejącą. opakoowanie= 5 szt. Opatrunek na piętę. </t>
  </si>
  <si>
    <t>2 x45 cm</t>
  </si>
  <si>
    <t>16 x16 cm</t>
  </si>
  <si>
    <t xml:space="preserve">opatrunek przeciwbakteryjny, wielowarstwowy  przylepny piankowy, regulujący wilgotnośc rany.  Przecinany w dowolnym kierunku bez utraty właściwości. część chłonna zawiera  warstwę kontaktową wykonaną z hydrowłókien  - karboxymetalocelulozy sodowej ,z jonami srebra oraz warstwą pianki poliuretanowej, wodoodporna warstwa zew wykonana  z półprzepuszczalnej błony poliuretanowej. Opatrunek z delikatną silikonową warstwą klejącą. .opakowanie= 5szt. </t>
  </si>
  <si>
    <t>cienki i elastyczny opatrunek  składający się z 3  hydrokoloidów (karboxymetyloceluloza sodowa, pektyna, żelatyna) zawieszone w macierzy polimerowej, zapewniajacy wilgotne środowisko gojenia ran. Wodoodporny, samoprzylepny, półprzezroczysty. Przecinany w dowolnym kierunku bez utraty właściwości. opakowaine= 1 szt.</t>
  </si>
  <si>
    <t xml:space="preserve"> </t>
  </si>
  <si>
    <r>
      <t>Opatrunek foliowy ,sterylny z wkładem chłonnym o strukturze plastra miodu, umozliwiający obserwacje rany. Folia o wysokiej przepuszczalnosci dla pary wodnej            (wspólczynnik MVTR powyzej 11000 g/m2/24 godz w 37</t>
    </r>
    <r>
      <rPr>
        <vertAlign val="superscript"/>
        <sz val="10"/>
        <color theme="1"/>
        <rFont val="Calibri"/>
        <family val="2"/>
        <charset val="238"/>
        <scheme val="minor"/>
      </rPr>
      <t>0</t>
    </r>
    <r>
      <rPr>
        <sz val="10"/>
        <color theme="1"/>
        <rFont val="Calibri"/>
        <family val="2"/>
        <charset val="238"/>
        <scheme val="minor"/>
      </rPr>
      <t>C, nieprzepuszczalny dla płynów, bakterii i wirusów wykonany z folii poliuretanowej z klejem akrylowym naniesionym w sposób siateczkowy. Opakowanie = 20 szt</t>
    </r>
  </si>
  <si>
    <t>Sterylny, 5-warstwowy opatrunek specjalistyczny. Paro i gazoprzepuszczalny. Opatrunek posiada: zewnętrzną folię  barierową  (z punktowymi znacznikami EPM) - poliuretan; superabsorbent  - poliakrylan; warstwę rozprowadzającą wysięk - poliester/ wiskoza; piankę poliuretanową; W warstwie kontaktowej, silikon typu Safetac lub równoważny , rozmieszczony równomiernie na całej powierzchni. 
Opatrunek z nacięciami warstwy chłonnej w kształcie litery Y przekładający się na  wysoką elastyczność  360 stopni. Opatrunek wodoszczelny z obramowaniem.</t>
  </si>
  <si>
    <t>15 X15 cm</t>
  </si>
  <si>
    <t>Sterylny, 4- warstwowy opatrunek specjalistyczny. Paro i gazoprzepuszczalny.  Opatrunek posiada: zewnętrzną folię  barierową  (z punktowymi znacznikami EPM)- poliuretan; warstwę rozprowadzającą wysięk - poliester/ wiskoza; piankę poliuretanową; warstwie kontaktowej silikon typu Safetac lub równoważny, rozmieszczony równomiernie na całej powierzchni.
Opatrunek z nacięciami warstwy chłonnej w kształcie litery Y przekładający się na  wysoką elastyczność  360 stopni. Opatrunek wodoszczelny z obramowaniem.</t>
  </si>
  <si>
    <t>15 x15 cm</t>
  </si>
  <si>
    <t>opatrunek  składający się z 3  hydrokoloidów (karboxymetyloceluloza sodowa, pektyna, żelatyna) zawieszone w macierzy polimerowej, zapewniajacy wilgotne środowisko gojenia ran. . Przecinany w dowolnym kierunku bez utraty właściwości. opakowanie= 1 szt.</t>
  </si>
  <si>
    <t>ZP/18/2024 FORMULARZ ASORTYMENTOWO -CENOWY PAKIET Nr 1</t>
  </si>
  <si>
    <t xml:space="preserve">DEKLAROWANE TERMINY: </t>
  </si>
  <si>
    <t>Deklarowany termin dostawy zamówień (od 1 do max. 5 dni w dni robocze (pon. – pt.) od złożenia zapotrzebowania):</t>
  </si>
  <si>
    <t>dni</t>
  </si>
  <si>
    <t xml:space="preserve">Uwaga: Cena oraz termin dostawy  zamówień stanowią kryterium oceny ofert. </t>
  </si>
  <si>
    <t>Zamawiający zastrzega, iż ocenie zostanie poddana tylko ta oferta, która będzie zawierała 100% oferowanych propozycji cenowych w ramach Pakietu.  Wartości i liczby w kolumnach należy wpisać z dokładnością do dwóch miejsc po przecinku.</t>
  </si>
  <si>
    <t>kwalifikowany podpis elektroniczny</t>
  </si>
  <si>
    <t>ZP/18/2024 FORMULARZ ASORTYMENTOWO -CENOWY PAKIET Nr 2</t>
  </si>
  <si>
    <t>ZP/18/2024 FORMULARZ ASORTYMENTOWO -CENOWY PAKIET Nr 3</t>
  </si>
  <si>
    <t>ZP/18/2024 FORMULARZ ASORTYMENTOWO -CENOWY PAKIET Nr 4</t>
  </si>
  <si>
    <t>ZP/18/2024 FORMULARZ ASORTYMENTOWO -CENOWY PAKIET Nr 5</t>
  </si>
  <si>
    <t>ZP/18/2024 FORMULARZ ASORTYMENTOWO -CENOWY PAKIET Nr 6</t>
  </si>
  <si>
    <t>ZP/18/2024 FORMULARZ ASORTYMENTOWO -CENOWY PAKIET Nr 7</t>
  </si>
  <si>
    <t>ZP/18/2024 FORMULARZ ASORTYMENTOWO -CENOWY PAKIET Nr 8</t>
  </si>
  <si>
    <t>ZP/18/2024 FORMULARZ ASORTYMENTOWO -CENOWY PAKIET Nr 10</t>
  </si>
  <si>
    <t xml:space="preserve">Uwaga: Cena oraz termin dostawy zamówień stanowią kryterium oceny ofert. </t>
  </si>
  <si>
    <r>
      <t xml:space="preserve">Formularz zawiera formuły ułatwiajace sporządzenie oferty. </t>
    </r>
    <r>
      <rPr>
        <u/>
        <sz val="10"/>
        <rFont val="Arial"/>
        <family val="2"/>
        <charset val="238"/>
      </rPr>
      <t>Obowiązkiem wykonawcy jest weryfikacja poprawności formuł.</t>
    </r>
    <r>
      <rPr>
        <sz val="10"/>
        <rFont val="Arial"/>
        <family val="2"/>
        <charset val="238"/>
      </rPr>
      <t xml:space="preserve"> Wykonawca wprowadza dane do kol.f) Cenę jednostkową netto i zaakceptuje bądź zmieni  stawkę podatku VAT, aby uzyskać cenę oferty.    </t>
    </r>
  </si>
  <si>
    <t>ZP/18/2024 ZAŁĄCZNIK NR 2 - AKTUALIZACJA_FORMULARZ ASORTYMENTOWO - CENOWY</t>
  </si>
  <si>
    <t>ZP/18/2024 AKTUALIZACJA_FORMULARZ ASORTYMENTOWO -CENOWY PAKIET Nr 9</t>
  </si>
  <si>
    <r>
      <t xml:space="preserve">7,5 cm x 8,5 cm </t>
    </r>
    <r>
      <rPr>
        <sz val="8"/>
        <color rgb="FFFF0000"/>
        <rFont val="Calibri"/>
        <family val="2"/>
        <charset val="238"/>
        <scheme val="minor"/>
      </rPr>
      <t>DOPUSZCZENIE: rozmiar 7,5 cm x 7,5 cm z nacięciami warstwy chłonnej przekładający się na wysoką elastyczność. Pozostałe zapisy zgodne z SWZ.</t>
    </r>
  </si>
  <si>
    <r>
      <t>sterylny ,samoprzywierający, wysokochłonny , paro i gazoprzepuszczalnywodoodporny pięciowarstwowy opatrunek z obramowaniem z folii poliuretanowej z perforowaną silikonową warstwą kontaktową na całej powierzchni opatrunku .Wysokochłonny dzięki warstwie pianki poliuretanowej superabsorbentui warstwie rozpraszającej.</t>
    </r>
    <r>
      <rPr>
        <sz val="9"/>
        <color rgb="FFFF0000"/>
        <rFont val="Arial"/>
        <family val="2"/>
        <charset val="238"/>
      </rPr>
      <t xml:space="preserve"> DOPUSZCZENIE: opatrunek z nacięciami warstwy chłonnej przekładający się na wysoką elastyczność. Pozostałe zapisy zgodnie z SWZ.</t>
    </r>
  </si>
  <si>
    <r>
      <t xml:space="preserve">sterylny ,samoprzywierający, wysokochłonny , paro i gazoprzepuszczalnywodoodporny pięciowarstwowy opatrunek z obramowaniem z folii poliuretanowej z perforowaną silikonową warstwą kontaktową na całej powierzchni opatrunku .Wysokochłonny dzięki warstwie pianki poliuretanowej superabsorbentui warstwie rozpraszającej. </t>
    </r>
    <r>
      <rPr>
        <sz val="9"/>
        <color rgb="FFFF0000"/>
        <rFont val="Arial"/>
        <family val="2"/>
        <charset val="238"/>
      </rPr>
      <t xml:space="preserve"> DOPUSZCZENIE: opatrunek z nacięciami warstwy chłonnej przekładający się na wysoką elastyczność. Pozostałe zapisy zgodnie z SWZ.</t>
    </r>
  </si>
  <si>
    <r>
      <t xml:space="preserve">sterylny ,samoprzywierający, wysokochłonny , paro i gazoprzepuszczalnywodoodporny pięciowarstwowy opatrunek z obramowaniem z folii poliuretanowej z perforowaną silikonową warstwą kontaktową na całej powierzchni opatrunku .Wysokochłonny dzięki warstwie pianki poliuretanowej superabsorbentui warstwie rozpraszającej. </t>
    </r>
    <r>
      <rPr>
        <sz val="9"/>
        <color rgb="FFFF0000"/>
        <rFont val="Arial"/>
        <family val="2"/>
        <charset val="238"/>
      </rPr>
      <t>DOPUSZCZENIE: opatrunek z nacięciami warstwy chłonnej przekładający się na wysoką elastyczność. Pozostałe zapisy zgodnie z SWZ.</t>
    </r>
  </si>
  <si>
    <r>
      <t xml:space="preserve">sterylny ,samoprzywierający, wysokochłonny , paro i gazoprzepuszczalnywodoodporny pięciowarstwowy opatrunek z obramowaniem z folii poliuretanowej z perforowaną silikonową warstwą kontaktową na całej powierzchni opatrunku .Wysokochłonny dzięki warstwie pianki poliuretanowej superabsorbentui warstwie rozpraszającej. </t>
    </r>
    <r>
      <rPr>
        <sz val="9"/>
        <color rgb="FFFF0000"/>
        <rFont val="Arial"/>
        <family val="2"/>
        <charset val="238"/>
      </rPr>
      <t>DOPUSZCZENIE: opatrunek o rozmiarze 15x15 z nacięciami warstwy chłonnej przekładający się na wysoką elastyczność. Pozostałe zapisy zgodnie z SWZ.</t>
    </r>
  </si>
  <si>
    <r>
      <t xml:space="preserve">sterylny ,samoprzywierający, wysokochłonny , paro i gazoprzepuszczalnywodoodporny pięciowarstwowy opatrunek z obramowaniem z folii poliuretanowej z perforowaną silikonową warstwą kontaktową na całej powierzchni opatrunku .Wysokochłonny dzięki warstwie pianki poliuretanowej superabsorbentui warstwie rozpraszającej. </t>
    </r>
    <r>
      <rPr>
        <sz val="9"/>
        <color rgb="FFFF0000"/>
        <rFont val="Arial"/>
        <family val="2"/>
        <charset val="238"/>
      </rPr>
      <t>DOPUSZCZENIE: opatrunek o rozmiarze 15x20 z nacięciami warstwy chłonnej przekładający się na wysoką elastyczność. Pozostałe zapisy zgodnie z SWZ.</t>
    </r>
  </si>
  <si>
    <r>
      <t xml:space="preserve">sterylny ,samoprzywierający, wysokochłonny , paro i gazoprzepuszczalnywodoodporny pięciowarstwowy opatrunek z obramowaniem z folii poliuretanowej z perforowaną silikonową warstwą kontaktową na całej powierzchni opatrunku .Wysokochłonny dzięki warstwie pianki poliuretanowej superabsorbentui warstwie rozpraszającej. </t>
    </r>
    <r>
      <rPr>
        <sz val="9"/>
        <color rgb="FFFF0000"/>
        <rFont val="Arial"/>
        <family val="2"/>
        <charset val="238"/>
      </rPr>
      <t>DOPUSZCZENIE: opatrunek o rozmiarze 7,5x7,5 z nacięciami warstwy chłonnej przekładający się na wysoką elastyczność. Pozostałe zapisy zgodnie z SWZ.</t>
    </r>
  </si>
  <si>
    <r>
      <t xml:space="preserve">Sterylny fransparentny opatrunek kontaktowy z siatki poliuretanowejz mikroporami,jednostronnie pokryty warstwa miekkiego silikonu na całej powierzchni, bez przeciwwskazań do stosowania w połaczenie z maściami i lekami.czas aplikacji w łozysku rany 10-14 dniz możliwością docinania. </t>
    </r>
    <r>
      <rPr>
        <sz val="9"/>
        <color rgb="FFFF0000"/>
        <rFont val="Arial"/>
        <family val="2"/>
        <charset val="238"/>
      </rPr>
      <t>DOPUSZCZENIE: opatrunek o rozmiarze 10x18. Pozostałe zapisy zgodnie z SWZ.</t>
    </r>
  </si>
  <si>
    <r>
      <t xml:space="preserve">Sterylny fransparentny opatrunek kontaktowy z siatki poliuretanowejz mikroporami,jednostronnie pokryty warstwa miekkiego silikonu na całej powierzchni, bez przeciwwskazań do stosowania w połaczenie z maściami i lekami.czas aplikacji w łozysku rany 10-14 dniz możliwością docinania. </t>
    </r>
    <r>
      <rPr>
        <sz val="9"/>
        <color rgb="FFFF0000"/>
        <rFont val="Arial"/>
        <family val="2"/>
        <charset val="238"/>
      </rPr>
      <t>DOPUSZCZENIE: opatrunek o rozmiarze 17x25. Pozostałe zapisy zgodnie z SWZ.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</si>
</sst>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Red]#,##0.00"/>
    <numFmt numFmtId="165" formatCode="_-* #,##0.00\ [$zł-415]_-;\-* #,##0.00\ [$zł-415]_-;_-* &quot;-&quot;??\ [$zł-415]_-;_-@_-"/>
  </numFmts>
  <fonts count="39" x14ac:knownFonts="1">
    <font>
      <sz val="11"/>
      <color theme="1"/>
      <name val="Calibri"/>
      <family val="2"/>
      <scheme val="minor"/>
    </font>
    <font>
      <sz val="11"/>
      <color theme="1"/>
      <name val="Calibri"/>
      <family val="2"/>
      <charset val="238"/>
      <scheme val="minor"/>
    </font>
    <font>
      <b/>
      <sz val="11"/>
      <color theme="1"/>
      <name val="Calibri"/>
      <family val="2"/>
      <charset val="238"/>
      <scheme val="minor"/>
    </font>
    <font>
      <b/>
      <sz val="12"/>
      <name val="Calibri"/>
      <family val="2"/>
      <charset val="238"/>
      <scheme val="minor"/>
    </font>
    <font>
      <sz val="10"/>
      <name val="Tahoma"/>
      <family val="2"/>
      <charset val="238"/>
    </font>
    <font>
      <sz val="10"/>
      <name val="Arial"/>
      <family val="2"/>
      <charset val="238"/>
    </font>
    <font>
      <b/>
      <sz val="8"/>
      <color theme="1"/>
      <name val="Calibri"/>
      <family val="2"/>
      <charset val="238"/>
      <scheme val="minor"/>
    </font>
    <font>
      <b/>
      <sz val="7"/>
      <color theme="1"/>
      <name val="Calibri"/>
      <family val="2"/>
      <charset val="238"/>
      <scheme val="minor"/>
    </font>
    <font>
      <b/>
      <sz val="10"/>
      <color theme="1"/>
      <name val="Calibri"/>
      <family val="2"/>
      <charset val="238"/>
      <scheme val="minor"/>
    </font>
    <font>
      <sz val="6"/>
      <name val="Tahoma"/>
      <family val="2"/>
      <charset val="238"/>
    </font>
    <font>
      <sz val="10"/>
      <color theme="1"/>
      <name val="Calibri"/>
      <family val="2"/>
      <charset val="238"/>
      <scheme val="minor"/>
    </font>
    <font>
      <sz val="8"/>
      <color theme="1"/>
      <name val="Calibri"/>
      <family val="2"/>
      <scheme val="minor"/>
    </font>
    <font>
      <sz val="10"/>
      <color theme="1"/>
      <name val="Calibri"/>
      <family val="2"/>
      <scheme val="minor"/>
    </font>
    <font>
      <sz val="8"/>
      <name val="Arial"/>
      <family val="2"/>
      <charset val="238"/>
    </font>
    <font>
      <sz val="9"/>
      <color theme="1"/>
      <name val="Calibri"/>
      <family val="2"/>
      <charset val="238"/>
      <scheme val="minor"/>
    </font>
    <font>
      <sz val="8"/>
      <color theme="1"/>
      <name val="Calibri"/>
      <family val="2"/>
      <charset val="238"/>
      <scheme val="minor"/>
    </font>
    <font>
      <b/>
      <sz val="11"/>
      <color theme="1"/>
      <name val="Calibri"/>
      <family val="2"/>
      <scheme val="minor"/>
    </font>
    <font>
      <b/>
      <sz val="8"/>
      <color rgb="FF1D1B1F"/>
      <name val="Arial"/>
      <family val="2"/>
    </font>
    <font>
      <b/>
      <sz val="9"/>
      <color theme="1"/>
      <name val="Calibri"/>
      <family val="2"/>
      <scheme val="minor"/>
    </font>
    <font>
      <sz val="8"/>
      <color theme="1"/>
      <name val="Arial"/>
      <family val="2"/>
    </font>
    <font>
      <sz val="8"/>
      <name val="Calibri"/>
      <family val="2"/>
      <charset val="238"/>
      <scheme val="minor"/>
    </font>
    <font>
      <sz val="8"/>
      <name val="Tahoma"/>
      <family val="2"/>
      <charset val="238"/>
    </font>
    <font>
      <sz val="10"/>
      <color rgb="FF222222"/>
      <name val="Arial"/>
      <family val="2"/>
      <charset val="238"/>
    </font>
    <font>
      <b/>
      <sz val="10"/>
      <color theme="1"/>
      <name val="Calibri"/>
      <family val="2"/>
      <scheme val="minor"/>
    </font>
    <font>
      <vertAlign val="superscript"/>
      <sz val="10"/>
      <color theme="1"/>
      <name val="Calibri"/>
      <family val="2"/>
      <charset val="238"/>
      <scheme val="minor"/>
    </font>
    <font>
      <sz val="10"/>
      <color rgb="FF000000"/>
      <name val="Calibri"/>
      <family val="2"/>
      <scheme val="minor"/>
    </font>
    <font>
      <sz val="9"/>
      <color theme="1"/>
      <name val="Arial"/>
      <family val="2"/>
    </font>
    <font>
      <sz val="9"/>
      <color theme="1"/>
      <name val="Arial"/>
      <family val="2"/>
      <charset val="238"/>
    </font>
    <font>
      <sz val="8"/>
      <color theme="1"/>
      <name val="Arial"/>
      <family val="2"/>
      <charset val="238"/>
    </font>
    <font>
      <sz val="9"/>
      <color indexed="8"/>
      <name val="Arial"/>
      <family val="2"/>
      <charset val="238"/>
    </font>
    <font>
      <b/>
      <sz val="10"/>
      <name val="Arial"/>
      <family val="2"/>
      <charset val="238"/>
    </font>
    <font>
      <sz val="12"/>
      <name val="Arial"/>
      <family val="2"/>
      <charset val="238"/>
    </font>
    <font>
      <b/>
      <sz val="12"/>
      <name val="Arial"/>
      <family val="2"/>
      <charset val="238"/>
    </font>
    <font>
      <sz val="10"/>
      <color rgb="FFFF0000"/>
      <name val="Arial"/>
      <family val="2"/>
      <charset val="238"/>
    </font>
    <font>
      <u/>
      <sz val="10"/>
      <name val="Arial"/>
      <family val="2"/>
      <charset val="238"/>
    </font>
    <font>
      <b/>
      <i/>
      <sz val="10"/>
      <name val="Arial"/>
      <family val="2"/>
      <charset val="238"/>
    </font>
    <font>
      <b/>
      <sz val="11"/>
      <color rgb="FFFF0000"/>
      <name val="Calibri"/>
      <family val="2"/>
      <charset val="238"/>
      <scheme val="minor"/>
    </font>
    <font>
      <sz val="8"/>
      <color rgb="FFFF0000"/>
      <name val="Calibri"/>
      <family val="2"/>
      <charset val="238"/>
      <scheme val="minor"/>
    </font>
    <font>
      <sz val="9"/>
      <color rgb="FFFF0000"/>
      <name val="Arial"/>
      <family val="2"/>
      <charset val="238"/>
    </font>
  </fonts>
  <fills count="15">
    <fill>
      <patternFill patternType="none"/>
    </fill>
    <fill>
      <patternFill patternType="gray125"/>
    </fill>
    <fill>
      <patternFill patternType="solid">
        <fgColor theme="6" tint="0.79998168889431442"/>
        <bgColor indexed="31"/>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99"/>
        <bgColor indexed="31"/>
      </patternFill>
    </fill>
    <fill>
      <patternFill patternType="solid">
        <fgColor theme="6" tint="0.79998168889431442"/>
        <bgColor indexed="26"/>
      </patternFill>
    </fill>
    <fill>
      <patternFill patternType="solid">
        <fgColor rgb="FFFFFF99"/>
        <bgColor indexed="26"/>
      </patternFill>
    </fill>
    <fill>
      <patternFill patternType="solid">
        <fgColor theme="4" tint="0.79998168889431442"/>
        <bgColor indexed="26"/>
      </patternFill>
    </fill>
    <fill>
      <patternFill patternType="solid">
        <fgColor theme="0"/>
        <bgColor indexed="64"/>
      </patternFill>
    </fill>
    <fill>
      <patternFill patternType="solid">
        <fgColor rgb="FFFFFF99"/>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theme="0" tint="-4.9989318521683403E-2"/>
      </left>
      <right style="thin">
        <color theme="0" tint="-4.9989318521683403E-2"/>
      </right>
      <top/>
      <bottom/>
      <diagonal/>
    </border>
  </borders>
  <cellStyleXfs count="2">
    <xf numFmtId="0" fontId="0" fillId="0" borderId="0"/>
    <xf numFmtId="0" fontId="5" fillId="0" borderId="0"/>
  </cellStyleXfs>
  <cellXfs count="160">
    <xf numFmtId="0" fontId="0" fillId="0" borderId="0" xfId="0"/>
    <xf numFmtId="0" fontId="4" fillId="0" borderId="0" xfId="0" applyFont="1" applyAlignment="1">
      <alignment vertical="center"/>
    </xf>
    <xf numFmtId="0" fontId="4" fillId="0" borderId="0" xfId="0" applyFont="1" applyAlignment="1">
      <alignment vertical="center" wrapText="1"/>
    </xf>
    <xf numFmtId="0" fontId="6" fillId="6" borderId="2" xfId="1" applyFont="1" applyFill="1" applyBorder="1" applyAlignment="1">
      <alignment horizontal="center" vertical="center" wrapText="1"/>
    </xf>
    <xf numFmtId="0" fontId="6" fillId="0" borderId="2" xfId="1" applyFont="1" applyBorder="1" applyAlignment="1">
      <alignment horizontal="center" vertical="center" wrapText="1"/>
    </xf>
    <xf numFmtId="0" fontId="8" fillId="8" borderId="2" xfId="1" applyFont="1" applyFill="1" applyBorder="1" applyAlignment="1">
      <alignment horizontal="center" vertical="center" wrapText="1"/>
    </xf>
    <xf numFmtId="0" fontId="6" fillId="6" borderId="2" xfId="1" applyFont="1" applyFill="1" applyBorder="1" applyAlignment="1">
      <alignment horizontal="center" vertical="center" wrapText="1" shrinkToFit="1"/>
    </xf>
    <xf numFmtId="0" fontId="6" fillId="7" borderId="2" xfId="1" applyFont="1" applyFill="1" applyBorder="1" applyAlignment="1">
      <alignment horizontal="center" vertical="center" wrapText="1" shrinkToFit="1"/>
    </xf>
    <xf numFmtId="0" fontId="0" fillId="0" borderId="2" xfId="0" applyBorder="1"/>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0" fillId="0" borderId="2" xfId="0" applyBorder="1" applyAlignment="1">
      <alignment vertical="center"/>
    </xf>
    <xf numFmtId="0" fontId="0" fillId="4" borderId="2" xfId="0" applyFill="1" applyBorder="1" applyAlignment="1">
      <alignment horizontal="center" vertical="center"/>
    </xf>
    <xf numFmtId="0" fontId="0" fillId="0" borderId="2" xfId="0" applyBorder="1" applyAlignment="1">
      <alignment horizontal="center" vertical="center"/>
    </xf>
    <xf numFmtId="165" fontId="6" fillId="10" borderId="2" xfId="0" applyNumberFormat="1" applyFont="1" applyFill="1" applyBorder="1" applyAlignment="1">
      <alignment horizontal="center" vertical="center"/>
    </xf>
    <xf numFmtId="0" fontId="13" fillId="0" borderId="0" xfId="0" applyFont="1" applyAlignment="1">
      <alignment vertical="center"/>
    </xf>
    <xf numFmtId="0" fontId="13" fillId="0" borderId="2" xfId="0" applyFont="1" applyBorder="1" applyAlignment="1">
      <alignment vertical="center"/>
    </xf>
    <xf numFmtId="0" fontId="12" fillId="0" borderId="2" xfId="0" applyFont="1" applyBorder="1" applyAlignment="1">
      <alignment horizontal="center" vertical="center" wrapText="1"/>
    </xf>
    <xf numFmtId="0" fontId="15" fillId="0" borderId="2" xfId="0" applyFont="1" applyBorder="1" applyAlignment="1">
      <alignment horizontal="center" vertical="center"/>
    </xf>
    <xf numFmtId="0" fontId="14" fillId="0" borderId="2" xfId="0" applyFont="1" applyBorder="1" applyAlignment="1">
      <alignment horizontal="center" vertical="center" wrapText="1"/>
    </xf>
    <xf numFmtId="0" fontId="15" fillId="0" borderId="2" xfId="0" applyFont="1" applyBorder="1" applyAlignment="1">
      <alignment vertical="center" wrapText="1"/>
    </xf>
    <xf numFmtId="0" fontId="0" fillId="0" borderId="2" xfId="0" applyBorder="1" applyAlignment="1">
      <alignment vertical="center" wrapText="1"/>
    </xf>
    <xf numFmtId="0" fontId="14" fillId="0" borderId="2" xfId="0" applyFont="1" applyBorder="1" applyAlignment="1">
      <alignment vertical="center" wrapText="1"/>
    </xf>
    <xf numFmtId="9" fontId="0" fillId="10" borderId="2" xfId="0" applyNumberFormat="1" applyFill="1" applyBorder="1" applyAlignment="1">
      <alignment horizontal="center" vertical="center"/>
    </xf>
    <xf numFmtId="2" fontId="0" fillId="0" borderId="2" xfId="0" applyNumberFormat="1" applyBorder="1" applyAlignment="1">
      <alignment horizontal="center" vertical="center"/>
    </xf>
    <xf numFmtId="0" fontId="16" fillId="10" borderId="2" xfId="0" applyFont="1" applyFill="1" applyBorder="1" applyAlignment="1">
      <alignment horizontal="center" vertical="center"/>
    </xf>
    <xf numFmtId="0" fontId="0" fillId="0" borderId="0" xfId="0" applyAlignment="1">
      <alignment horizontal="center" vertical="center"/>
    </xf>
    <xf numFmtId="0" fontId="16" fillId="10" borderId="2" xfId="0" applyFont="1" applyFill="1" applyBorder="1"/>
    <xf numFmtId="0" fontId="15" fillId="9" borderId="2" xfId="0" applyFont="1" applyFill="1" applyBorder="1" applyAlignment="1">
      <alignment horizontal="center" vertical="center" wrapText="1"/>
    </xf>
    <xf numFmtId="0" fontId="19" fillId="0" borderId="2" xfId="0" applyFont="1" applyBorder="1"/>
    <xf numFmtId="0" fontId="0" fillId="10" borderId="2" xfId="0" applyFill="1" applyBorder="1" applyAlignment="1">
      <alignment horizontal="center" vertical="center"/>
    </xf>
    <xf numFmtId="0" fontId="15" fillId="0" borderId="2" xfId="0" applyFont="1" applyBorder="1" applyAlignment="1">
      <alignment horizontal="center" vertical="center" wrapText="1"/>
    </xf>
    <xf numFmtId="0" fontId="15" fillId="0" borderId="8" xfId="0" applyFont="1" applyBorder="1" applyAlignment="1">
      <alignment horizontal="center" vertical="center" wrapText="1"/>
    </xf>
    <xf numFmtId="0" fontId="6" fillId="3" borderId="2" xfId="0" applyFont="1" applyFill="1" applyBorder="1" applyAlignment="1">
      <alignment horizontal="center" vertical="center"/>
    </xf>
    <xf numFmtId="0" fontId="15" fillId="3" borderId="2" xfId="0" applyFont="1" applyFill="1" applyBorder="1" applyAlignment="1">
      <alignment horizontal="center" vertical="center"/>
    </xf>
    <xf numFmtId="0" fontId="16" fillId="0" borderId="0" xfId="0" applyFont="1" applyAlignment="1">
      <alignment horizontal="right" vertical="center"/>
    </xf>
    <xf numFmtId="0" fontId="16" fillId="0" borderId="0" xfId="0" applyFont="1" applyAlignment="1">
      <alignment horizontal="center" vertical="center"/>
    </xf>
    <xf numFmtId="0" fontId="12" fillId="0" borderId="2" xfId="0" applyFont="1" applyBorder="1" applyAlignment="1">
      <alignment vertical="center" wrapText="1"/>
    </xf>
    <xf numFmtId="0" fontId="3" fillId="0" borderId="0" xfId="0" applyFont="1" applyAlignment="1">
      <alignment horizontal="center" vertical="center"/>
    </xf>
    <xf numFmtId="2" fontId="16" fillId="0" borderId="2" xfId="0" applyNumberFormat="1" applyFont="1" applyBorder="1" applyAlignment="1">
      <alignment vertical="center"/>
    </xf>
    <xf numFmtId="0" fontId="18" fillId="0" borderId="0" xfId="0" applyFont="1" applyAlignment="1">
      <alignment horizontal="right" vertical="center"/>
    </xf>
    <xf numFmtId="0" fontId="0" fillId="3" borderId="2" xfId="0" applyFill="1" applyBorder="1" applyAlignment="1">
      <alignment horizontal="center" vertical="center"/>
    </xf>
    <xf numFmtId="0" fontId="15" fillId="9" borderId="4" xfId="0" applyFont="1" applyFill="1" applyBorder="1" applyAlignment="1">
      <alignment horizontal="center" vertical="center" wrapText="1"/>
    </xf>
    <xf numFmtId="0" fontId="20" fillId="9" borderId="2" xfId="0" applyFont="1" applyFill="1" applyBorder="1" applyAlignment="1">
      <alignment horizontal="center" vertical="center"/>
    </xf>
    <xf numFmtId="0" fontId="20" fillId="4" borderId="2" xfId="0" applyFont="1" applyFill="1" applyBorder="1" applyAlignment="1">
      <alignment horizontal="center" vertical="center"/>
    </xf>
    <xf numFmtId="0" fontId="11" fillId="0" borderId="2" xfId="0" applyFont="1" applyBorder="1" applyAlignment="1">
      <alignment vertical="center" wrapText="1"/>
    </xf>
    <xf numFmtId="0" fontId="20" fillId="4" borderId="4" xfId="0" applyFont="1" applyFill="1" applyBorder="1" applyAlignment="1">
      <alignment horizontal="center" vertical="center"/>
    </xf>
    <xf numFmtId="0" fontId="20" fillId="9" borderId="1" xfId="0" applyFont="1" applyFill="1" applyBorder="1" applyAlignment="1">
      <alignment horizontal="center" vertical="center"/>
    </xf>
    <xf numFmtId="0" fontId="20" fillId="4" borderId="1" xfId="0" applyFont="1" applyFill="1" applyBorder="1" applyAlignment="1">
      <alignment horizontal="center" vertical="center"/>
    </xf>
    <xf numFmtId="0" fontId="20" fillId="9" borderId="4" xfId="0" applyFont="1" applyFill="1" applyBorder="1" applyAlignment="1">
      <alignment horizontal="center" vertical="center"/>
    </xf>
    <xf numFmtId="0" fontId="12" fillId="0" borderId="1" xfId="0" applyFont="1" applyBorder="1" applyAlignment="1">
      <alignment vertical="center"/>
    </xf>
    <xf numFmtId="0" fontId="0" fillId="0" borderId="1" xfId="0" applyBorder="1" applyAlignment="1">
      <alignment vertical="center"/>
    </xf>
    <xf numFmtId="0" fontId="0" fillId="4" borderId="1" xfId="0" applyFill="1" applyBorder="1" applyAlignment="1">
      <alignment horizontal="center" vertical="center"/>
    </xf>
    <xf numFmtId="9" fontId="0" fillId="10" borderId="1" xfId="0" applyNumberFormat="1" applyFill="1" applyBorder="1" applyAlignment="1">
      <alignment horizontal="center" vertical="center"/>
    </xf>
    <xf numFmtId="0" fontId="0" fillId="0" borderId="1" xfId="0" applyBorder="1"/>
    <xf numFmtId="0" fontId="17" fillId="0" borderId="1" xfId="0" applyFont="1" applyBorder="1" applyAlignment="1">
      <alignment vertical="center" wrapText="1"/>
    </xf>
    <xf numFmtId="0" fontId="6" fillId="12" borderId="2" xfId="1" applyFont="1" applyFill="1" applyBorder="1" applyAlignment="1">
      <alignment horizontal="center" vertical="center" wrapText="1"/>
    </xf>
    <xf numFmtId="0" fontId="0" fillId="12" borderId="2" xfId="0" applyFill="1" applyBorder="1" applyAlignment="1">
      <alignment horizontal="center" vertical="center"/>
    </xf>
    <xf numFmtId="0" fontId="12" fillId="0" borderId="0" xfId="0" applyFont="1"/>
    <xf numFmtId="0" fontId="10" fillId="0" borderId="2" xfId="0" applyFont="1" applyBorder="1" applyAlignment="1">
      <alignment vertical="center" wrapText="1"/>
    </xf>
    <xf numFmtId="0" fontId="21" fillId="0" borderId="0" xfId="0" applyFont="1" applyAlignment="1">
      <alignment vertical="center"/>
    </xf>
    <xf numFmtId="0" fontId="11" fillId="0" borderId="2" xfId="0" applyFont="1" applyBorder="1"/>
    <xf numFmtId="0" fontId="11" fillId="0" borderId="0" xfId="0" applyFont="1"/>
    <xf numFmtId="0" fontId="11" fillId="0" borderId="2" xfId="0" applyFont="1" applyBorder="1" applyAlignment="1">
      <alignment vertical="center"/>
    </xf>
    <xf numFmtId="0" fontId="8" fillId="6" borderId="2" xfId="1" applyFont="1" applyFill="1" applyBorder="1" applyAlignment="1">
      <alignment horizontal="center" vertical="center" wrapText="1"/>
    </xf>
    <xf numFmtId="0" fontId="22" fillId="0" borderId="2" xfId="0" applyFont="1" applyBorder="1" applyAlignment="1">
      <alignment vertical="center" wrapText="1"/>
    </xf>
    <xf numFmtId="0" fontId="23" fillId="0" borderId="0" xfId="0" applyFont="1" applyAlignment="1">
      <alignment horizontal="right" vertical="center"/>
    </xf>
    <xf numFmtId="0" fontId="10" fillId="9" borderId="2" xfId="0" applyFont="1" applyFill="1" applyBorder="1" applyAlignment="1">
      <alignment horizontal="left" vertical="center" wrapText="1"/>
    </xf>
    <xf numFmtId="0" fontId="10" fillId="9" borderId="2" xfId="0" applyFont="1" applyFill="1" applyBorder="1" applyAlignment="1">
      <alignment vertical="center" wrapText="1"/>
    </xf>
    <xf numFmtId="0" fontId="10" fillId="9" borderId="2" xfId="0" applyFont="1" applyFill="1" applyBorder="1" applyAlignment="1">
      <alignment vertical="top" wrapText="1"/>
    </xf>
    <xf numFmtId="0" fontId="10" fillId="9" borderId="4" xfId="0" applyFont="1" applyFill="1" applyBorder="1" applyAlignment="1">
      <alignment vertical="top" wrapText="1"/>
    </xf>
    <xf numFmtId="0" fontId="12" fillId="0" borderId="2" xfId="0" applyFont="1" applyBorder="1" applyAlignment="1">
      <alignment horizontal="left" vertical="center" wrapText="1"/>
    </xf>
    <xf numFmtId="0" fontId="12" fillId="9" borderId="2" xfId="0" applyFont="1" applyFill="1" applyBorder="1" applyAlignment="1">
      <alignment vertical="center" wrapText="1"/>
    </xf>
    <xf numFmtId="0" fontId="12" fillId="0" borderId="2" xfId="0" applyFont="1" applyBorder="1" applyAlignment="1">
      <alignment vertical="top" wrapText="1"/>
    </xf>
    <xf numFmtId="0" fontId="25" fillId="0" borderId="1" xfId="0" applyFont="1" applyBorder="1" applyAlignment="1">
      <alignment vertical="center" wrapText="1"/>
    </xf>
    <xf numFmtId="0" fontId="26" fillId="0" borderId="2" xfId="0" applyFont="1" applyBorder="1" applyAlignment="1">
      <alignment vertical="center" wrapText="1"/>
    </xf>
    <xf numFmtId="0" fontId="27" fillId="0" borderId="2" xfId="0" applyFont="1" applyBorder="1" applyAlignment="1">
      <alignment vertical="center" wrapText="1"/>
    </xf>
    <xf numFmtId="0" fontId="28" fillId="0" borderId="2" xfId="0" applyFont="1" applyBorder="1" applyAlignment="1">
      <alignment vertical="center" wrapText="1"/>
    </xf>
    <xf numFmtId="49" fontId="29" fillId="0" borderId="2" xfId="0" applyNumberFormat="1" applyFont="1" applyFill="1" applyBorder="1" applyAlignment="1">
      <alignment vertical="center" wrapText="1"/>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9" borderId="2" xfId="0" applyFont="1" applyFill="1" applyBorder="1" applyAlignment="1">
      <alignment horizontal="left" vertical="center" wrapText="1"/>
    </xf>
    <xf numFmtId="0" fontId="0" fillId="0" borderId="0" xfId="0" applyAlignment="1">
      <alignment horizontal="center" vertical="center"/>
    </xf>
    <xf numFmtId="0" fontId="15" fillId="0" borderId="1" xfId="0" applyFont="1" applyBorder="1" applyAlignment="1">
      <alignment horizontal="center" vertical="center" wrapText="1"/>
    </xf>
    <xf numFmtId="0" fontId="0" fillId="0" borderId="0" xfId="0" applyAlignment="1">
      <alignment horizontal="left" vertical="top"/>
    </xf>
    <xf numFmtId="0" fontId="31" fillId="9" borderId="0" xfId="0" applyFont="1" applyFill="1" applyAlignment="1">
      <alignment horizontal="left" vertical="top"/>
    </xf>
    <xf numFmtId="0" fontId="32" fillId="9" borderId="11" xfId="0" applyFont="1" applyFill="1" applyBorder="1" applyAlignment="1">
      <alignment horizontal="center" vertical="center"/>
    </xf>
    <xf numFmtId="0" fontId="32" fillId="9" borderId="0" xfId="0" applyFont="1" applyFill="1" applyAlignment="1">
      <alignment horizontal="center" vertical="center"/>
    </xf>
    <xf numFmtId="0" fontId="0" fillId="0" borderId="0" xfId="0" applyAlignment="1">
      <alignment horizontal="left" vertical="top" wrapText="1"/>
    </xf>
    <xf numFmtId="0" fontId="5" fillId="9"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31" fillId="10" borderId="1" xfId="0" applyFont="1" applyFill="1" applyBorder="1" applyAlignment="1">
      <alignment horizontal="left" vertical="top" wrapText="1"/>
    </xf>
    <xf numFmtId="2" fontId="16" fillId="0" borderId="2" xfId="0" applyNumberFormat="1" applyFont="1" applyBorder="1" applyAlignment="1">
      <alignment horizontal="center" vertical="center"/>
    </xf>
    <xf numFmtId="0" fontId="1" fillId="0" borderId="2" xfId="0" applyFont="1" applyBorder="1" applyAlignment="1">
      <alignment horizontal="center" vertical="center"/>
    </xf>
    <xf numFmtId="0" fontId="1" fillId="12" borderId="2" xfId="0" applyFont="1" applyFill="1" applyBorder="1" applyAlignment="1">
      <alignment horizontal="center" vertical="center"/>
    </xf>
    <xf numFmtId="9" fontId="1" fillId="10" borderId="2" xfId="0" applyNumberFormat="1" applyFont="1" applyFill="1" applyBorder="1" applyAlignment="1">
      <alignment horizontal="center" vertical="center"/>
    </xf>
    <xf numFmtId="0" fontId="2" fillId="10" borderId="2" xfId="0" applyFont="1" applyFill="1" applyBorder="1" applyAlignment="1">
      <alignment horizontal="center"/>
    </xf>
    <xf numFmtId="2" fontId="1" fillId="0" borderId="2" xfId="0" applyNumberFormat="1" applyFont="1" applyBorder="1" applyAlignment="1">
      <alignment horizontal="center" vertical="center"/>
    </xf>
    <xf numFmtId="2" fontId="2" fillId="0" borderId="2" xfId="0" applyNumberFormat="1" applyFont="1" applyBorder="1" applyAlignment="1">
      <alignment horizontal="center" vertical="center"/>
    </xf>
    <xf numFmtId="0" fontId="16" fillId="0" borderId="0" xfId="0" applyFont="1" applyFill="1"/>
    <xf numFmtId="2" fontId="0" fillId="0" borderId="1" xfId="0" applyNumberFormat="1" applyBorder="1" applyAlignment="1">
      <alignment horizontal="center" vertical="center"/>
    </xf>
    <xf numFmtId="0" fontId="6" fillId="3" borderId="2" xfId="1" applyFont="1" applyFill="1" applyBorder="1" applyAlignment="1">
      <alignment horizontal="center" vertical="center" wrapText="1"/>
    </xf>
    <xf numFmtId="0" fontId="30" fillId="0" borderId="10" xfId="0" applyFont="1" applyBorder="1" applyAlignment="1">
      <alignment horizontal="left" vertical="top"/>
    </xf>
    <xf numFmtId="0" fontId="5" fillId="13" borderId="2" xfId="0" applyFont="1" applyFill="1" applyBorder="1" applyAlignment="1">
      <alignment horizontal="center" vertical="top" wrapText="1"/>
    </xf>
    <xf numFmtId="0" fontId="33" fillId="9" borderId="6" xfId="0" applyFont="1" applyFill="1" applyBorder="1" applyAlignment="1">
      <alignment horizontal="center" vertical="top" wrapText="1"/>
    </xf>
    <xf numFmtId="0" fontId="33" fillId="9" borderId="7" xfId="0" applyFont="1" applyFill="1" applyBorder="1" applyAlignment="1">
      <alignment horizontal="center" vertical="top" wrapText="1"/>
    </xf>
    <xf numFmtId="0" fontId="33" fillId="9" borderId="8" xfId="0" applyFont="1" applyFill="1" applyBorder="1" applyAlignment="1">
      <alignment horizontal="center" vertical="top" wrapText="1"/>
    </xf>
    <xf numFmtId="0" fontId="5" fillId="9" borderId="6" xfId="0" applyFont="1" applyFill="1" applyBorder="1" applyAlignment="1">
      <alignment horizontal="center" vertical="top" wrapText="1"/>
    </xf>
    <xf numFmtId="0" fontId="5" fillId="9" borderId="7" xfId="0" applyFont="1" applyFill="1" applyBorder="1" applyAlignment="1">
      <alignment horizontal="center" vertical="top" wrapText="1"/>
    </xf>
    <xf numFmtId="0" fontId="5" fillId="9" borderId="8" xfId="0" applyFont="1" applyFill="1" applyBorder="1" applyAlignment="1">
      <alignment horizontal="center" vertical="top" wrapText="1"/>
    </xf>
    <xf numFmtId="0" fontId="35" fillId="9" borderId="6" xfId="0" applyFont="1" applyFill="1" applyBorder="1" applyAlignment="1">
      <alignment horizontal="right" vertical="top" wrapText="1"/>
    </xf>
    <xf numFmtId="0" fontId="35" fillId="9" borderId="7" xfId="0" applyFont="1" applyFill="1" applyBorder="1" applyAlignment="1">
      <alignment horizontal="right" vertical="top" wrapText="1"/>
    </xf>
    <xf numFmtId="0" fontId="35" fillId="9" borderId="8" xfId="0" applyFont="1" applyFill="1" applyBorder="1" applyAlignment="1">
      <alignment horizontal="right" vertical="top" wrapText="1"/>
    </xf>
    <xf numFmtId="0" fontId="36" fillId="14" borderId="10" xfId="0" applyFont="1" applyFill="1" applyBorder="1" applyAlignment="1">
      <alignment horizontal="left"/>
    </xf>
    <xf numFmtId="0" fontId="16" fillId="12" borderId="6" xfId="0" applyFont="1" applyFill="1" applyBorder="1" applyAlignment="1">
      <alignment horizontal="right" vertical="center"/>
    </xf>
    <xf numFmtId="0" fontId="16" fillId="12" borderId="7" xfId="0" applyFont="1" applyFill="1" applyBorder="1" applyAlignment="1">
      <alignment horizontal="right" vertical="center"/>
    </xf>
    <xf numFmtId="164" fontId="6" fillId="2" borderId="1" xfId="1" applyNumberFormat="1" applyFont="1" applyFill="1" applyBorder="1" applyAlignment="1">
      <alignment horizontal="center" vertical="center" wrapText="1" shrinkToFit="1"/>
    </xf>
    <xf numFmtId="164" fontId="6" fillId="2" borderId="4" xfId="1" applyNumberFormat="1" applyFont="1" applyFill="1" applyBorder="1" applyAlignment="1">
      <alignment horizontal="center" vertical="center" wrapText="1" shrinkToFit="1"/>
    </xf>
    <xf numFmtId="10" fontId="6" fillId="5" borderId="1" xfId="1" applyNumberFormat="1" applyFont="1" applyFill="1" applyBorder="1" applyAlignment="1">
      <alignment horizontal="center" vertical="center" wrapText="1" shrinkToFit="1"/>
    </xf>
    <xf numFmtId="10" fontId="6" fillId="5" borderId="4" xfId="1" applyNumberFormat="1" applyFont="1" applyFill="1" applyBorder="1" applyAlignment="1">
      <alignment horizontal="center" vertical="center" wrapText="1" shrinkToFit="1"/>
    </xf>
    <xf numFmtId="164" fontId="6" fillId="2" borderId="1" xfId="1" applyNumberFormat="1" applyFont="1" applyFill="1" applyBorder="1" applyAlignment="1">
      <alignment horizontal="center" vertical="center" wrapText="1"/>
    </xf>
    <xf numFmtId="164" fontId="6" fillId="2" borderId="4" xfId="1" applyNumberFormat="1" applyFont="1" applyFill="1" applyBorder="1" applyAlignment="1">
      <alignment horizontal="center" vertical="center" wrapText="1"/>
    </xf>
    <xf numFmtId="0" fontId="2" fillId="0" borderId="10" xfId="0" applyFont="1" applyBorder="1" applyAlignment="1">
      <alignment horizontal="left" vertical="center" wrapText="1"/>
    </xf>
    <xf numFmtId="0" fontId="16" fillId="3" borderId="6" xfId="0" applyFont="1" applyFill="1" applyBorder="1" applyAlignment="1">
      <alignment horizontal="right" vertical="center"/>
    </xf>
    <xf numFmtId="0" fontId="16" fillId="3" borderId="7" xfId="0" applyFont="1" applyFill="1" applyBorder="1" applyAlignment="1">
      <alignment horizontal="right" vertical="center"/>
    </xf>
    <xf numFmtId="0" fontId="2" fillId="0" borderId="10" xfId="0" applyFont="1" applyBorder="1" applyAlignment="1">
      <alignment horizontal="left"/>
    </xf>
    <xf numFmtId="0" fontId="36" fillId="10" borderId="0" xfId="0" applyFont="1" applyFill="1" applyAlignment="1">
      <alignment horizontal="center" vertical="center"/>
    </xf>
    <xf numFmtId="0" fontId="2" fillId="10" borderId="0" xfId="0" applyFont="1" applyFill="1" applyAlignment="1">
      <alignment horizontal="center" vertical="center"/>
    </xf>
    <xf numFmtId="0" fontId="16" fillId="0" borderId="10" xfId="0" applyFont="1" applyBorder="1" applyAlignment="1">
      <alignment horizontal="left"/>
    </xf>
    <xf numFmtId="0" fontId="0" fillId="0" borderId="0" xfId="0" applyAlignment="1">
      <alignment horizontal="center" vertical="center"/>
    </xf>
    <xf numFmtId="0" fontId="0" fillId="0" borderId="9" xfId="0" applyBorder="1" applyAlignment="1">
      <alignment horizontal="center" vertical="center"/>
    </xf>
    <xf numFmtId="0" fontId="16" fillId="11" borderId="6" xfId="0" applyFont="1" applyFill="1" applyBorder="1" applyAlignment="1">
      <alignment horizontal="right" vertical="center"/>
    </xf>
    <xf numFmtId="0" fontId="16" fillId="11" borderId="7" xfId="0" applyFont="1" applyFill="1" applyBorder="1" applyAlignment="1">
      <alignment horizontal="right" vertical="center"/>
    </xf>
    <xf numFmtId="0" fontId="16" fillId="3" borderId="8" xfId="0" applyFont="1" applyFill="1" applyBorder="1" applyAlignment="1">
      <alignment horizontal="right" vertical="center"/>
    </xf>
    <xf numFmtId="0" fontId="6" fillId="2" borderId="1"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4"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4" borderId="1"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27" fillId="0" borderId="1" xfId="0" applyFont="1" applyBorder="1" applyAlignment="1">
      <alignment horizontal="left" vertical="center" wrapText="1"/>
    </xf>
    <xf numFmtId="0" fontId="27"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5" xfId="0" applyFont="1" applyBorder="1" applyAlignment="1">
      <alignment horizontal="left"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21" fillId="0" borderId="1"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12" fillId="0" borderId="10" xfId="0" applyFont="1" applyBorder="1" applyAlignment="1">
      <alignment horizontal="left"/>
    </xf>
  </cellXfs>
  <cellStyles count="2">
    <cellStyle name="Normalny" xfId="0" builtinId="0"/>
    <cellStyle name="Normalny_Pakiet 5" xfId="1"/>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235"/>
  <sheetViews>
    <sheetView tabSelected="1" showWhiteSpace="0" view="pageLayout" topLeftCell="A188" zoomScaleNormal="100" workbookViewId="0">
      <selection activeCell="B192" sqref="B192"/>
    </sheetView>
  </sheetViews>
  <sheetFormatPr defaultRowHeight="15" x14ac:dyDescent="0.25"/>
  <cols>
    <col min="1" max="1" width="4.28515625" style="26" customWidth="1"/>
    <col min="2" max="2" width="43.7109375" style="58" customWidth="1"/>
    <col min="3" max="3" width="12.140625" customWidth="1"/>
    <col min="4" max="4" width="9.140625" customWidth="1"/>
    <col min="5" max="5" width="8.42578125" customWidth="1"/>
    <col min="6" max="6" width="9.140625" style="26"/>
    <col min="7" max="7" width="9.5703125" bestFit="1" customWidth="1"/>
    <col min="8" max="8" width="7.140625" customWidth="1"/>
    <col min="9" max="9" width="11.28515625" customWidth="1"/>
    <col min="10" max="10" width="14.42578125" customWidth="1"/>
    <col min="11" max="11" width="14.85546875" style="62" customWidth="1"/>
  </cols>
  <sheetData>
    <row r="3" spans="1:11" s="1" customFormat="1" ht="21" customHeight="1" x14ac:dyDescent="0.25">
      <c r="A3" s="38"/>
      <c r="B3" s="126" t="s">
        <v>160</v>
      </c>
      <c r="C3" s="127"/>
      <c r="D3" s="127"/>
      <c r="E3" s="127"/>
      <c r="F3" s="127"/>
      <c r="G3" s="127"/>
      <c r="H3" s="127"/>
      <c r="I3" s="127"/>
      <c r="J3" s="2"/>
      <c r="K3" s="60"/>
    </row>
    <row r="5" spans="1:11" ht="15.75" thickBot="1" x14ac:dyDescent="0.3">
      <c r="B5" s="125" t="s">
        <v>143</v>
      </c>
      <c r="C5" s="125"/>
    </row>
    <row r="6" spans="1:11" ht="15" customHeight="1" x14ac:dyDescent="0.25">
      <c r="A6" s="134" t="s">
        <v>0</v>
      </c>
      <c r="B6" s="136" t="s">
        <v>1</v>
      </c>
      <c r="C6" s="138" t="s">
        <v>2</v>
      </c>
      <c r="D6" s="140" t="s">
        <v>3</v>
      </c>
      <c r="E6" s="142" t="s">
        <v>4</v>
      </c>
      <c r="F6" s="144" t="s">
        <v>5</v>
      </c>
      <c r="G6" s="116" t="s">
        <v>6</v>
      </c>
      <c r="H6" s="118" t="s">
        <v>7</v>
      </c>
      <c r="I6" s="120" t="s">
        <v>8</v>
      </c>
      <c r="J6" s="152" t="s">
        <v>9</v>
      </c>
      <c r="K6" s="152" t="s">
        <v>10</v>
      </c>
    </row>
    <row r="7" spans="1:11" ht="21.75" customHeight="1" x14ac:dyDescent="0.25">
      <c r="A7" s="135"/>
      <c r="B7" s="137"/>
      <c r="C7" s="139"/>
      <c r="D7" s="141"/>
      <c r="E7" s="143"/>
      <c r="F7" s="145"/>
      <c r="G7" s="117"/>
      <c r="H7" s="119"/>
      <c r="I7" s="121"/>
      <c r="J7" s="157"/>
      <c r="K7" s="153"/>
    </row>
    <row r="8" spans="1:11" ht="31.5" customHeight="1" x14ac:dyDescent="0.25">
      <c r="A8" s="3">
        <v>1</v>
      </c>
      <c r="B8" s="64">
        <v>2</v>
      </c>
      <c r="C8" s="3">
        <v>3</v>
      </c>
      <c r="D8" s="3">
        <v>4</v>
      </c>
      <c r="E8" s="101">
        <v>5</v>
      </c>
      <c r="F8" s="5">
        <v>6</v>
      </c>
      <c r="G8" s="6">
        <v>8</v>
      </c>
      <c r="H8" s="7">
        <v>9</v>
      </c>
      <c r="I8" s="3">
        <v>10</v>
      </c>
      <c r="J8" s="158"/>
      <c r="K8" s="154"/>
    </row>
    <row r="9" spans="1:11" ht="66" customHeight="1" x14ac:dyDescent="0.25">
      <c r="A9" s="13">
        <v>1</v>
      </c>
      <c r="B9" s="65" t="s">
        <v>58</v>
      </c>
      <c r="C9" s="17" t="s">
        <v>23</v>
      </c>
      <c r="D9" s="13" t="s">
        <v>24</v>
      </c>
      <c r="E9" s="57">
        <v>200</v>
      </c>
      <c r="F9" s="24"/>
      <c r="G9" s="24">
        <f>F9*E9</f>
        <v>0</v>
      </c>
      <c r="H9" s="23">
        <v>0.08</v>
      </c>
      <c r="I9" s="24">
        <f>G9+G9*H9</f>
        <v>0</v>
      </c>
      <c r="J9" s="8"/>
      <c r="K9" s="61"/>
    </row>
    <row r="10" spans="1:11" s="15" customFormat="1" ht="25.5" customHeight="1" x14ac:dyDescent="0.25">
      <c r="A10" s="123" t="s">
        <v>111</v>
      </c>
      <c r="B10" s="124"/>
      <c r="C10" s="124"/>
      <c r="D10" s="124"/>
      <c r="E10" s="124"/>
      <c r="F10" s="133"/>
      <c r="G10" s="24">
        <f>SUM(G9)</f>
        <v>0</v>
      </c>
      <c r="H10" s="14"/>
      <c r="I10" s="24">
        <f>SUM(I9)</f>
        <v>0</v>
      </c>
      <c r="J10" s="16"/>
      <c r="K10" s="16"/>
    </row>
    <row r="12" spans="1:11" ht="19.899999999999999" customHeight="1" x14ac:dyDescent="0.25">
      <c r="A12" s="84"/>
      <c r="B12" s="102" t="s">
        <v>144</v>
      </c>
      <c r="C12" s="102"/>
      <c r="D12" s="102"/>
      <c r="E12" s="102"/>
      <c r="F12" s="84"/>
      <c r="G12" s="85"/>
      <c r="H12" s="86"/>
      <c r="I12" s="87"/>
      <c r="K12"/>
    </row>
    <row r="13" spans="1:11" ht="29.25" customHeight="1" x14ac:dyDescent="0.25">
      <c r="A13" s="88"/>
      <c r="B13" s="103" t="s">
        <v>145</v>
      </c>
      <c r="C13" s="103"/>
      <c r="D13" s="103"/>
      <c r="E13" s="103"/>
      <c r="F13" s="103"/>
      <c r="G13" s="91"/>
      <c r="H13" s="89" t="s">
        <v>146</v>
      </c>
      <c r="I13" s="90"/>
      <c r="K13"/>
    </row>
    <row r="14" spans="1:11" ht="22.9" customHeight="1" x14ac:dyDescent="0.25">
      <c r="A14" s="88"/>
      <c r="B14" s="104" t="s">
        <v>158</v>
      </c>
      <c r="C14" s="105"/>
      <c r="D14" s="105"/>
      <c r="E14" s="105"/>
      <c r="F14" s="105"/>
      <c r="G14" s="105"/>
      <c r="H14" s="105"/>
      <c r="I14" s="106"/>
      <c r="K14"/>
    </row>
    <row r="15" spans="1:11" ht="36.6" customHeight="1" x14ac:dyDescent="0.25">
      <c r="A15" s="88"/>
      <c r="B15" s="107" t="s">
        <v>148</v>
      </c>
      <c r="C15" s="108"/>
      <c r="D15" s="108"/>
      <c r="E15" s="108"/>
      <c r="F15" s="108"/>
      <c r="G15" s="108"/>
      <c r="H15" s="108"/>
      <c r="I15" s="109"/>
      <c r="K15"/>
    </row>
    <row r="16" spans="1:11" ht="40.9" customHeight="1" x14ac:dyDescent="0.25">
      <c r="A16" s="88"/>
      <c r="B16" s="107" t="s">
        <v>159</v>
      </c>
      <c r="C16" s="108"/>
      <c r="D16" s="108"/>
      <c r="E16" s="108"/>
      <c r="F16" s="108"/>
      <c r="G16" s="108"/>
      <c r="H16" s="108"/>
      <c r="I16" s="109"/>
      <c r="K16"/>
    </row>
    <row r="17" spans="1:11" ht="24.6" customHeight="1" x14ac:dyDescent="0.25">
      <c r="A17" s="88"/>
      <c r="B17" s="110" t="s">
        <v>149</v>
      </c>
      <c r="C17" s="111"/>
      <c r="D17" s="111"/>
      <c r="E17" s="111"/>
      <c r="F17" s="111"/>
      <c r="G17" s="111"/>
      <c r="H17" s="111"/>
      <c r="I17" s="112"/>
      <c r="K17"/>
    </row>
    <row r="19" spans="1:11" ht="37.5" customHeight="1" x14ac:dyDescent="0.25"/>
    <row r="20" spans="1:11" ht="22.9" customHeight="1" thickBot="1" x14ac:dyDescent="0.3">
      <c r="A20" s="82"/>
      <c r="B20" s="128" t="s">
        <v>150</v>
      </c>
      <c r="C20" s="128"/>
      <c r="D20" s="128"/>
      <c r="F20" s="82"/>
    </row>
    <row r="21" spans="1:11" ht="36.6" customHeight="1" x14ac:dyDescent="0.25">
      <c r="A21" s="134" t="s">
        <v>0</v>
      </c>
      <c r="B21" s="136" t="s">
        <v>1</v>
      </c>
      <c r="C21" s="138" t="s">
        <v>2</v>
      </c>
      <c r="D21" s="140" t="s">
        <v>3</v>
      </c>
      <c r="E21" s="142" t="s">
        <v>4</v>
      </c>
      <c r="F21" s="144" t="s">
        <v>5</v>
      </c>
      <c r="G21" s="116" t="s">
        <v>6</v>
      </c>
      <c r="H21" s="118" t="s">
        <v>7</v>
      </c>
      <c r="I21" s="120" t="s">
        <v>8</v>
      </c>
      <c r="J21" s="152" t="s">
        <v>9</v>
      </c>
      <c r="K21" s="152" t="s">
        <v>10</v>
      </c>
    </row>
    <row r="22" spans="1:11" ht="40.9" customHeight="1" x14ac:dyDescent="0.25">
      <c r="A22" s="135"/>
      <c r="B22" s="137"/>
      <c r="C22" s="139"/>
      <c r="D22" s="141"/>
      <c r="E22" s="143"/>
      <c r="F22" s="145"/>
      <c r="G22" s="117"/>
      <c r="H22" s="119"/>
      <c r="I22" s="121"/>
      <c r="J22" s="153"/>
      <c r="K22" s="153"/>
    </row>
    <row r="23" spans="1:11" ht="24.6" customHeight="1" x14ac:dyDescent="0.25">
      <c r="A23" s="3">
        <v>1</v>
      </c>
      <c r="B23" s="64">
        <v>2</v>
      </c>
      <c r="C23" s="3">
        <v>3</v>
      </c>
      <c r="D23" s="3">
        <v>4</v>
      </c>
      <c r="E23" s="4">
        <v>5</v>
      </c>
      <c r="F23" s="5">
        <v>6</v>
      </c>
      <c r="G23" s="6">
        <v>8</v>
      </c>
      <c r="H23" s="7">
        <v>9</v>
      </c>
      <c r="I23" s="3">
        <v>10</v>
      </c>
      <c r="J23" s="154"/>
      <c r="K23" s="154"/>
    </row>
    <row r="24" spans="1:11" ht="54" customHeight="1" x14ac:dyDescent="0.25">
      <c r="A24" s="13">
        <v>1</v>
      </c>
      <c r="B24" s="59" t="s">
        <v>27</v>
      </c>
      <c r="C24" s="11" t="s">
        <v>29</v>
      </c>
      <c r="D24" s="13" t="s">
        <v>24</v>
      </c>
      <c r="E24" s="57">
        <v>12</v>
      </c>
      <c r="F24" s="24"/>
      <c r="G24" s="24">
        <f>F24*E24</f>
        <v>0</v>
      </c>
      <c r="H24" s="23">
        <v>0.08</v>
      </c>
      <c r="I24" s="24">
        <f>G24+G24*H24</f>
        <v>0</v>
      </c>
      <c r="J24" s="8"/>
      <c r="K24" s="61"/>
    </row>
    <row r="25" spans="1:11" ht="57.75" customHeight="1" x14ac:dyDescent="0.25">
      <c r="A25" s="13">
        <v>2</v>
      </c>
      <c r="B25" s="59" t="s">
        <v>28</v>
      </c>
      <c r="C25" s="21" t="s">
        <v>30</v>
      </c>
      <c r="D25" s="13" t="s">
        <v>24</v>
      </c>
      <c r="E25" s="57">
        <v>12</v>
      </c>
      <c r="F25" s="24"/>
      <c r="G25" s="24">
        <f>F25*E25</f>
        <v>0</v>
      </c>
      <c r="H25" s="23">
        <v>0.08</v>
      </c>
      <c r="I25" s="24">
        <f>G25+G25*H25</f>
        <v>0</v>
      </c>
      <c r="J25" s="8"/>
      <c r="K25" s="61"/>
    </row>
    <row r="26" spans="1:11" ht="26.25" customHeight="1" x14ac:dyDescent="0.25">
      <c r="B26" s="123" t="s">
        <v>111</v>
      </c>
      <c r="C26" s="124"/>
      <c r="D26" s="124"/>
      <c r="E26" s="124"/>
      <c r="F26" s="124"/>
      <c r="G26" s="24">
        <f>SUM(G24:G25)</f>
        <v>0</v>
      </c>
      <c r="H26" s="30"/>
      <c r="I26" s="24">
        <f>SUM(I24:I25)</f>
        <v>0</v>
      </c>
      <c r="J26" s="8"/>
      <c r="K26" s="61"/>
    </row>
    <row r="28" spans="1:11" ht="19.899999999999999" customHeight="1" x14ac:dyDescent="0.25">
      <c r="A28" s="84"/>
      <c r="B28" s="102" t="s">
        <v>144</v>
      </c>
      <c r="C28" s="102"/>
      <c r="D28" s="102"/>
      <c r="E28" s="102"/>
      <c r="F28" s="84"/>
      <c r="G28" s="85"/>
      <c r="H28" s="86"/>
      <c r="I28" s="87"/>
      <c r="K28"/>
    </row>
    <row r="29" spans="1:11" ht="29.25" customHeight="1" x14ac:dyDescent="0.25">
      <c r="A29" s="88"/>
      <c r="B29" s="103" t="s">
        <v>145</v>
      </c>
      <c r="C29" s="103"/>
      <c r="D29" s="103"/>
      <c r="E29" s="103"/>
      <c r="F29" s="103"/>
      <c r="G29" s="91"/>
      <c r="H29" s="89" t="s">
        <v>146</v>
      </c>
      <c r="I29" s="90"/>
      <c r="K29"/>
    </row>
    <row r="30" spans="1:11" ht="22.9" customHeight="1" x14ac:dyDescent="0.25">
      <c r="A30" s="88"/>
      <c r="B30" s="104" t="s">
        <v>147</v>
      </c>
      <c r="C30" s="105"/>
      <c r="D30" s="105"/>
      <c r="E30" s="105"/>
      <c r="F30" s="105"/>
      <c r="G30" s="105"/>
      <c r="H30" s="105"/>
      <c r="I30" s="106"/>
      <c r="K30"/>
    </row>
    <row r="31" spans="1:11" ht="36.6" customHeight="1" x14ac:dyDescent="0.25">
      <c r="A31" s="88"/>
      <c r="B31" s="107" t="s">
        <v>148</v>
      </c>
      <c r="C31" s="108"/>
      <c r="D31" s="108"/>
      <c r="E31" s="108"/>
      <c r="F31" s="108"/>
      <c r="G31" s="108"/>
      <c r="H31" s="108"/>
      <c r="I31" s="109"/>
      <c r="K31"/>
    </row>
    <row r="32" spans="1:11" ht="40.9" customHeight="1" x14ac:dyDescent="0.25">
      <c r="A32" s="88"/>
      <c r="B32" s="107" t="s">
        <v>159</v>
      </c>
      <c r="C32" s="108"/>
      <c r="D32" s="108"/>
      <c r="E32" s="108"/>
      <c r="F32" s="108"/>
      <c r="G32" s="108"/>
      <c r="H32" s="108"/>
      <c r="I32" s="109"/>
      <c r="K32"/>
    </row>
    <row r="33" spans="1:11" ht="24.6" customHeight="1" x14ac:dyDescent="0.25">
      <c r="A33" s="88"/>
      <c r="B33" s="110" t="s">
        <v>149</v>
      </c>
      <c r="C33" s="111"/>
      <c r="D33" s="111"/>
      <c r="E33" s="111"/>
      <c r="F33" s="111"/>
      <c r="G33" s="111"/>
      <c r="H33" s="111"/>
      <c r="I33" s="112"/>
      <c r="K33"/>
    </row>
    <row r="35" spans="1:11" ht="30.75" customHeight="1" x14ac:dyDescent="0.25"/>
    <row r="36" spans="1:11" ht="27.75" customHeight="1" thickBot="1" x14ac:dyDescent="0.3">
      <c r="B36" s="125" t="s">
        <v>151</v>
      </c>
      <c r="C36" s="125"/>
      <c r="D36" s="125"/>
    </row>
    <row r="37" spans="1:11" ht="15" customHeight="1" x14ac:dyDescent="0.25">
      <c r="A37" s="134" t="s">
        <v>0</v>
      </c>
      <c r="B37" s="136" t="s">
        <v>1</v>
      </c>
      <c r="C37" s="138" t="s">
        <v>2</v>
      </c>
      <c r="D37" s="140" t="s">
        <v>3</v>
      </c>
      <c r="E37" s="142" t="s">
        <v>4</v>
      </c>
      <c r="F37" s="144" t="s">
        <v>5</v>
      </c>
      <c r="G37" s="116" t="s">
        <v>6</v>
      </c>
      <c r="H37" s="118" t="s">
        <v>7</v>
      </c>
      <c r="I37" s="120" t="s">
        <v>8</v>
      </c>
      <c r="J37" s="152" t="s">
        <v>9</v>
      </c>
      <c r="K37" s="152" t="s">
        <v>10</v>
      </c>
    </row>
    <row r="38" spans="1:11" ht="33.75" customHeight="1" x14ac:dyDescent="0.25">
      <c r="A38" s="135"/>
      <c r="B38" s="137"/>
      <c r="C38" s="139"/>
      <c r="D38" s="141"/>
      <c r="E38" s="143"/>
      <c r="F38" s="145"/>
      <c r="G38" s="117"/>
      <c r="H38" s="119"/>
      <c r="I38" s="121"/>
      <c r="J38" s="153"/>
      <c r="K38" s="153"/>
    </row>
    <row r="39" spans="1:11" ht="46.5" customHeight="1" x14ac:dyDescent="0.25">
      <c r="A39" s="3">
        <v>1</v>
      </c>
      <c r="B39" s="64">
        <v>2</v>
      </c>
      <c r="C39" s="3">
        <v>3</v>
      </c>
      <c r="D39" s="3">
        <v>4</v>
      </c>
      <c r="E39" s="4">
        <v>5</v>
      </c>
      <c r="F39" s="5">
        <v>6</v>
      </c>
      <c r="G39" s="6">
        <v>8</v>
      </c>
      <c r="H39" s="7">
        <v>9</v>
      </c>
      <c r="I39" s="3">
        <v>10</v>
      </c>
      <c r="J39" s="154"/>
      <c r="K39" s="154"/>
    </row>
    <row r="40" spans="1:11" ht="48.75" customHeight="1" x14ac:dyDescent="0.25">
      <c r="A40" s="13">
        <v>1</v>
      </c>
      <c r="B40" s="150" t="s">
        <v>137</v>
      </c>
      <c r="C40" s="18" t="s">
        <v>25</v>
      </c>
      <c r="D40" s="13" t="s">
        <v>24</v>
      </c>
      <c r="E40" s="57">
        <v>80</v>
      </c>
      <c r="F40" s="24"/>
      <c r="G40" s="24">
        <f>F40*E40</f>
        <v>0</v>
      </c>
      <c r="H40" s="23">
        <v>0.08</v>
      </c>
      <c r="I40" s="24">
        <f>G40*H40+G40</f>
        <v>0</v>
      </c>
      <c r="J40" s="8"/>
      <c r="K40" s="61"/>
    </row>
    <row r="41" spans="1:11" ht="66.75" customHeight="1" x14ac:dyDescent="0.25">
      <c r="A41" s="13">
        <v>2</v>
      </c>
      <c r="B41" s="151"/>
      <c r="C41" s="18" t="s">
        <v>26</v>
      </c>
      <c r="D41" s="13" t="s">
        <v>24</v>
      </c>
      <c r="E41" s="57">
        <v>80</v>
      </c>
      <c r="F41" s="24"/>
      <c r="G41" s="24">
        <f>F41*E41</f>
        <v>0</v>
      </c>
      <c r="H41" s="23">
        <v>0.08</v>
      </c>
      <c r="I41" s="24">
        <f>G41*H41+G41</f>
        <v>0</v>
      </c>
      <c r="J41" s="8"/>
      <c r="K41" s="61"/>
    </row>
    <row r="42" spans="1:11" ht="22.5" customHeight="1" x14ac:dyDescent="0.25">
      <c r="A42" s="13"/>
      <c r="B42" s="123" t="s">
        <v>111</v>
      </c>
      <c r="C42" s="124"/>
      <c r="D42" s="124"/>
      <c r="E42" s="124"/>
      <c r="F42" s="124"/>
      <c r="G42" s="24">
        <f>SUM(G40:G41)</f>
        <v>0</v>
      </c>
      <c r="H42" s="30"/>
      <c r="I42" s="24">
        <f>SUM(I40:I41)</f>
        <v>0</v>
      </c>
      <c r="J42" s="8"/>
      <c r="K42" s="61"/>
    </row>
    <row r="44" spans="1:11" ht="19.899999999999999" customHeight="1" x14ac:dyDescent="0.25">
      <c r="A44" s="84"/>
      <c r="B44" s="102" t="s">
        <v>144</v>
      </c>
      <c r="C44" s="102"/>
      <c r="D44" s="102"/>
      <c r="E44" s="102"/>
      <c r="F44" s="84"/>
      <c r="G44" s="85"/>
      <c r="H44" s="86"/>
      <c r="I44" s="87"/>
      <c r="K44"/>
    </row>
    <row r="45" spans="1:11" ht="29.25" customHeight="1" x14ac:dyDescent="0.25">
      <c r="A45" s="88"/>
      <c r="B45" s="103" t="s">
        <v>145</v>
      </c>
      <c r="C45" s="103"/>
      <c r="D45" s="103"/>
      <c r="E45" s="103"/>
      <c r="F45" s="103"/>
      <c r="G45" s="91"/>
      <c r="H45" s="89" t="s">
        <v>146</v>
      </c>
      <c r="I45" s="90"/>
      <c r="K45"/>
    </row>
    <row r="46" spans="1:11" ht="22.9" customHeight="1" x14ac:dyDescent="0.25">
      <c r="A46" s="88"/>
      <c r="B46" s="104" t="s">
        <v>147</v>
      </c>
      <c r="C46" s="105"/>
      <c r="D46" s="105"/>
      <c r="E46" s="105"/>
      <c r="F46" s="105"/>
      <c r="G46" s="105"/>
      <c r="H46" s="105"/>
      <c r="I46" s="106"/>
      <c r="K46"/>
    </row>
    <row r="47" spans="1:11" ht="36.6" customHeight="1" x14ac:dyDescent="0.25">
      <c r="A47" s="88"/>
      <c r="B47" s="107" t="s">
        <v>148</v>
      </c>
      <c r="C47" s="108"/>
      <c r="D47" s="108"/>
      <c r="E47" s="108"/>
      <c r="F47" s="108"/>
      <c r="G47" s="108"/>
      <c r="H47" s="108"/>
      <c r="I47" s="109"/>
      <c r="K47"/>
    </row>
    <row r="48" spans="1:11" ht="40.9" customHeight="1" x14ac:dyDescent="0.25">
      <c r="A48" s="88"/>
      <c r="B48" s="107" t="s">
        <v>159</v>
      </c>
      <c r="C48" s="108"/>
      <c r="D48" s="108"/>
      <c r="E48" s="108"/>
      <c r="F48" s="108"/>
      <c r="G48" s="108"/>
      <c r="H48" s="108"/>
      <c r="I48" s="109"/>
      <c r="K48"/>
    </row>
    <row r="49" spans="1:11" ht="24.6" customHeight="1" x14ac:dyDescent="0.25">
      <c r="A49" s="88"/>
      <c r="B49" s="110" t="s">
        <v>149</v>
      </c>
      <c r="C49" s="111"/>
      <c r="D49" s="111"/>
      <c r="E49" s="111"/>
      <c r="F49" s="111"/>
      <c r="G49" s="111"/>
      <c r="H49" s="111"/>
      <c r="I49" s="112"/>
      <c r="K49"/>
    </row>
    <row r="51" spans="1:11" ht="38.25" customHeight="1" x14ac:dyDescent="0.25"/>
    <row r="52" spans="1:11" ht="20.25" customHeight="1" thickBot="1" x14ac:dyDescent="0.3">
      <c r="B52" s="125" t="s">
        <v>152</v>
      </c>
      <c r="C52" s="125"/>
      <c r="D52" s="125"/>
    </row>
    <row r="53" spans="1:11" ht="15" customHeight="1" x14ac:dyDescent="0.25">
      <c r="A53" s="134" t="s">
        <v>0</v>
      </c>
      <c r="B53" s="136" t="s">
        <v>1</v>
      </c>
      <c r="C53" s="138" t="s">
        <v>2</v>
      </c>
      <c r="D53" s="140" t="s">
        <v>3</v>
      </c>
      <c r="E53" s="142" t="s">
        <v>4</v>
      </c>
      <c r="F53" s="144" t="s">
        <v>5</v>
      </c>
      <c r="G53" s="116" t="s">
        <v>6</v>
      </c>
      <c r="H53" s="118" t="s">
        <v>7</v>
      </c>
      <c r="I53" s="120" t="s">
        <v>8</v>
      </c>
      <c r="J53" s="152" t="s">
        <v>9</v>
      </c>
      <c r="K53" s="152" t="s">
        <v>10</v>
      </c>
    </row>
    <row r="54" spans="1:11" ht="21.75" customHeight="1" x14ac:dyDescent="0.25">
      <c r="A54" s="135"/>
      <c r="B54" s="137"/>
      <c r="C54" s="139"/>
      <c r="D54" s="141"/>
      <c r="E54" s="143"/>
      <c r="F54" s="145"/>
      <c r="G54" s="117"/>
      <c r="H54" s="119"/>
      <c r="I54" s="121"/>
      <c r="J54" s="153"/>
      <c r="K54" s="153"/>
    </row>
    <row r="55" spans="1:11" ht="30" customHeight="1" x14ac:dyDescent="0.25">
      <c r="A55" s="3">
        <v>1</v>
      </c>
      <c r="B55" s="64">
        <v>2</v>
      </c>
      <c r="C55" s="3">
        <v>3</v>
      </c>
      <c r="D55" s="3">
        <v>4</v>
      </c>
      <c r="E55" s="4">
        <v>5</v>
      </c>
      <c r="F55" s="5">
        <v>6</v>
      </c>
      <c r="G55" s="6">
        <v>8</v>
      </c>
      <c r="H55" s="7">
        <v>9</v>
      </c>
      <c r="I55" s="3">
        <v>10</v>
      </c>
      <c r="J55" s="154"/>
      <c r="K55" s="154"/>
    </row>
    <row r="56" spans="1:11" ht="117.75" customHeight="1" x14ac:dyDescent="0.25">
      <c r="B56" s="59" t="s">
        <v>31</v>
      </c>
      <c r="C56" s="19" t="s">
        <v>32</v>
      </c>
      <c r="D56" s="13" t="s">
        <v>35</v>
      </c>
      <c r="E56" s="57">
        <v>20000</v>
      </c>
      <c r="F56" s="24"/>
      <c r="G56" s="24">
        <f>F56*E56</f>
        <v>0</v>
      </c>
      <c r="H56" s="23">
        <v>0.08</v>
      </c>
      <c r="I56" s="24">
        <f>G56*H56+G56</f>
        <v>0</v>
      </c>
      <c r="J56" s="8"/>
      <c r="K56" s="61"/>
    </row>
    <row r="57" spans="1:11" ht="178.5" x14ac:dyDescent="0.25">
      <c r="B57" s="59" t="s">
        <v>33</v>
      </c>
      <c r="C57" s="22" t="s">
        <v>34</v>
      </c>
      <c r="D57" s="13" t="s">
        <v>35</v>
      </c>
      <c r="E57" s="57">
        <v>15000</v>
      </c>
      <c r="F57" s="24"/>
      <c r="G57" s="24">
        <f>F57*E57</f>
        <v>0</v>
      </c>
      <c r="H57" s="23">
        <v>0.08</v>
      </c>
      <c r="I57" s="24">
        <f>G57*H57+G57</f>
        <v>0</v>
      </c>
      <c r="J57" s="8"/>
      <c r="K57" s="61"/>
    </row>
    <row r="58" spans="1:11" ht="32.25" customHeight="1" x14ac:dyDescent="0.25">
      <c r="B58" s="123" t="s">
        <v>111</v>
      </c>
      <c r="C58" s="124"/>
      <c r="D58" s="124"/>
      <c r="E58" s="124"/>
      <c r="F58" s="124"/>
      <c r="G58" s="92">
        <f>SUM(G56:G57)</f>
        <v>0</v>
      </c>
      <c r="H58" s="25"/>
      <c r="I58" s="92">
        <f>SUM(I56:I57)</f>
        <v>0</v>
      </c>
      <c r="J58" s="8"/>
      <c r="K58" s="61"/>
    </row>
    <row r="59" spans="1:11" ht="30.75" customHeight="1" x14ac:dyDescent="0.25">
      <c r="B59" s="66"/>
      <c r="C59" s="40"/>
      <c r="D59" s="40"/>
      <c r="E59" s="40"/>
      <c r="F59" s="40"/>
      <c r="G59" s="36"/>
      <c r="H59" s="36"/>
      <c r="I59" s="36"/>
    </row>
    <row r="60" spans="1:11" ht="19.899999999999999" customHeight="1" x14ac:dyDescent="0.25">
      <c r="A60" s="84"/>
      <c r="B60" s="102" t="s">
        <v>144</v>
      </c>
      <c r="C60" s="102"/>
      <c r="D60" s="102"/>
      <c r="E60" s="102"/>
      <c r="F60" s="84"/>
      <c r="G60" s="85"/>
      <c r="H60" s="86"/>
      <c r="I60" s="87"/>
      <c r="K60"/>
    </row>
    <row r="61" spans="1:11" ht="29.25" customHeight="1" x14ac:dyDescent="0.25">
      <c r="A61" s="88"/>
      <c r="B61" s="103" t="s">
        <v>145</v>
      </c>
      <c r="C61" s="103"/>
      <c r="D61" s="103"/>
      <c r="E61" s="103"/>
      <c r="F61" s="103"/>
      <c r="G61" s="91"/>
      <c r="H61" s="89" t="s">
        <v>146</v>
      </c>
      <c r="I61" s="90"/>
      <c r="K61"/>
    </row>
    <row r="62" spans="1:11" ht="22.9" customHeight="1" x14ac:dyDescent="0.25">
      <c r="A62" s="88"/>
      <c r="B62" s="104" t="s">
        <v>147</v>
      </c>
      <c r="C62" s="105"/>
      <c r="D62" s="105"/>
      <c r="E62" s="105"/>
      <c r="F62" s="105"/>
      <c r="G62" s="105"/>
      <c r="H62" s="105"/>
      <c r="I62" s="106"/>
      <c r="K62"/>
    </row>
    <row r="63" spans="1:11" ht="36.6" customHeight="1" x14ac:dyDescent="0.25">
      <c r="A63" s="88"/>
      <c r="B63" s="107" t="s">
        <v>148</v>
      </c>
      <c r="C63" s="108"/>
      <c r="D63" s="108"/>
      <c r="E63" s="108"/>
      <c r="F63" s="108"/>
      <c r="G63" s="108"/>
      <c r="H63" s="108"/>
      <c r="I63" s="109"/>
      <c r="K63"/>
    </row>
    <row r="64" spans="1:11" ht="40.9" customHeight="1" x14ac:dyDescent="0.25">
      <c r="A64" s="88"/>
      <c r="B64" s="107" t="s">
        <v>159</v>
      </c>
      <c r="C64" s="108"/>
      <c r="D64" s="108"/>
      <c r="E64" s="108"/>
      <c r="F64" s="108"/>
      <c r="G64" s="108"/>
      <c r="H64" s="108"/>
      <c r="I64" s="109"/>
      <c r="K64"/>
    </row>
    <row r="65" spans="1:11" ht="24.6" customHeight="1" x14ac:dyDescent="0.25">
      <c r="A65" s="88"/>
      <c r="B65" s="110" t="s">
        <v>149</v>
      </c>
      <c r="C65" s="111"/>
      <c r="D65" s="111"/>
      <c r="E65" s="111"/>
      <c r="F65" s="111"/>
      <c r="G65" s="111"/>
      <c r="H65" s="111"/>
      <c r="I65" s="112"/>
      <c r="K65"/>
    </row>
    <row r="66" spans="1:11" ht="14.25" customHeight="1" x14ac:dyDescent="0.25">
      <c r="B66" s="66"/>
      <c r="C66" s="40"/>
      <c r="D66" s="40"/>
      <c r="E66" s="40"/>
      <c r="F66" s="40"/>
      <c r="G66" s="36"/>
      <c r="H66" s="36"/>
      <c r="I66" s="36"/>
    </row>
    <row r="67" spans="1:11" ht="21" customHeight="1" thickBot="1" x14ac:dyDescent="0.3">
      <c r="B67" s="125" t="s">
        <v>153</v>
      </c>
      <c r="C67" s="125"/>
      <c r="D67" s="125"/>
    </row>
    <row r="68" spans="1:11" ht="15" customHeight="1" x14ac:dyDescent="0.25">
      <c r="A68" s="134" t="s">
        <v>0</v>
      </c>
      <c r="B68" s="136" t="s">
        <v>1</v>
      </c>
      <c r="C68" s="138" t="s">
        <v>2</v>
      </c>
      <c r="D68" s="140" t="s">
        <v>3</v>
      </c>
      <c r="E68" s="142" t="s">
        <v>4</v>
      </c>
      <c r="F68" s="144" t="s">
        <v>5</v>
      </c>
      <c r="G68" s="116" t="s">
        <v>6</v>
      </c>
      <c r="H68" s="118" t="s">
        <v>7</v>
      </c>
      <c r="I68" s="120" t="s">
        <v>8</v>
      </c>
      <c r="J68" s="152" t="s">
        <v>9</v>
      </c>
      <c r="K68" s="152" t="s">
        <v>10</v>
      </c>
    </row>
    <row r="69" spans="1:11" ht="21.75" customHeight="1" x14ac:dyDescent="0.25">
      <c r="A69" s="135"/>
      <c r="B69" s="137"/>
      <c r="C69" s="139"/>
      <c r="D69" s="141"/>
      <c r="E69" s="143"/>
      <c r="F69" s="145"/>
      <c r="G69" s="117"/>
      <c r="H69" s="119"/>
      <c r="I69" s="121"/>
      <c r="J69" s="153"/>
      <c r="K69" s="153"/>
    </row>
    <row r="70" spans="1:11" ht="31.5" customHeight="1" x14ac:dyDescent="0.25">
      <c r="A70" s="3">
        <v>1</v>
      </c>
      <c r="B70" s="64">
        <v>2</v>
      </c>
      <c r="C70" s="3">
        <v>3</v>
      </c>
      <c r="D70" s="3">
        <v>4</v>
      </c>
      <c r="E70" s="4">
        <v>5</v>
      </c>
      <c r="F70" s="5">
        <v>6</v>
      </c>
      <c r="G70" s="6">
        <v>8</v>
      </c>
      <c r="H70" s="7">
        <v>9</v>
      </c>
      <c r="I70" s="3">
        <v>10</v>
      </c>
      <c r="J70" s="154"/>
      <c r="K70" s="154"/>
    </row>
    <row r="71" spans="1:11" ht="198.75" customHeight="1" x14ac:dyDescent="0.25">
      <c r="B71" s="75" t="s">
        <v>56</v>
      </c>
      <c r="C71" s="93" t="s">
        <v>36</v>
      </c>
      <c r="D71" s="93" t="s">
        <v>24</v>
      </c>
      <c r="E71" s="94">
        <v>900</v>
      </c>
      <c r="F71" s="97"/>
      <c r="G71" s="97">
        <f>F71*E71</f>
        <v>0</v>
      </c>
      <c r="H71" s="95">
        <v>0.08</v>
      </c>
      <c r="I71" s="97">
        <f>G71*H71+G71</f>
        <v>0</v>
      </c>
      <c r="J71" s="29"/>
      <c r="K71" s="29"/>
    </row>
    <row r="72" spans="1:11" ht="60.75" customHeight="1" x14ac:dyDescent="0.25">
      <c r="B72" s="75" t="s">
        <v>112</v>
      </c>
      <c r="C72" s="93" t="s">
        <v>36</v>
      </c>
      <c r="D72" s="93" t="s">
        <v>24</v>
      </c>
      <c r="E72" s="94">
        <v>450</v>
      </c>
      <c r="F72" s="97"/>
      <c r="G72" s="97">
        <f>F72*E72</f>
        <v>0</v>
      </c>
      <c r="H72" s="95">
        <v>0.08</v>
      </c>
      <c r="I72" s="97">
        <f>G72*H72+G72</f>
        <v>0</v>
      </c>
      <c r="J72" s="29"/>
      <c r="K72" s="29"/>
    </row>
    <row r="73" spans="1:11" ht="29.25" customHeight="1" x14ac:dyDescent="0.25">
      <c r="B73" s="123" t="s">
        <v>111</v>
      </c>
      <c r="C73" s="124"/>
      <c r="D73" s="124"/>
      <c r="E73" s="124"/>
      <c r="F73" s="124"/>
      <c r="G73" s="98">
        <f>SUM(G71:G72)</f>
        <v>0</v>
      </c>
      <c r="H73" s="96"/>
      <c r="I73" s="98">
        <f>SUM(I71:I72)</f>
        <v>0</v>
      </c>
      <c r="J73" s="29"/>
      <c r="K73" s="29"/>
    </row>
    <row r="75" spans="1:11" ht="19.899999999999999" customHeight="1" x14ac:dyDescent="0.25">
      <c r="A75" s="84"/>
      <c r="B75" s="102" t="s">
        <v>144</v>
      </c>
      <c r="C75" s="102"/>
      <c r="D75" s="102"/>
      <c r="E75" s="102"/>
      <c r="F75" s="84"/>
      <c r="G75" s="85"/>
      <c r="H75" s="86"/>
      <c r="I75" s="87"/>
      <c r="K75"/>
    </row>
    <row r="76" spans="1:11" ht="29.25" customHeight="1" x14ac:dyDescent="0.25">
      <c r="A76" s="88"/>
      <c r="B76" s="103" t="s">
        <v>145</v>
      </c>
      <c r="C76" s="103"/>
      <c r="D76" s="103"/>
      <c r="E76" s="103"/>
      <c r="F76" s="103"/>
      <c r="G76" s="91"/>
      <c r="H76" s="89" t="s">
        <v>146</v>
      </c>
      <c r="I76" s="90"/>
      <c r="K76"/>
    </row>
    <row r="77" spans="1:11" ht="22.9" customHeight="1" x14ac:dyDescent="0.25">
      <c r="A77" s="88"/>
      <c r="B77" s="104" t="s">
        <v>147</v>
      </c>
      <c r="C77" s="105"/>
      <c r="D77" s="105"/>
      <c r="E77" s="105"/>
      <c r="F77" s="105"/>
      <c r="G77" s="105"/>
      <c r="H77" s="105"/>
      <c r="I77" s="106"/>
      <c r="K77"/>
    </row>
    <row r="78" spans="1:11" ht="36.6" customHeight="1" x14ac:dyDescent="0.25">
      <c r="A78" s="88"/>
      <c r="B78" s="107" t="s">
        <v>148</v>
      </c>
      <c r="C78" s="108"/>
      <c r="D78" s="108"/>
      <c r="E78" s="108"/>
      <c r="F78" s="108"/>
      <c r="G78" s="108"/>
      <c r="H78" s="108"/>
      <c r="I78" s="109"/>
      <c r="K78"/>
    </row>
    <row r="79" spans="1:11" ht="40.9" customHeight="1" x14ac:dyDescent="0.25">
      <c r="A79" s="88"/>
      <c r="B79" s="107" t="s">
        <v>159</v>
      </c>
      <c r="C79" s="108"/>
      <c r="D79" s="108"/>
      <c r="E79" s="108"/>
      <c r="F79" s="108"/>
      <c r="G79" s="108"/>
      <c r="H79" s="108"/>
      <c r="I79" s="109"/>
      <c r="K79"/>
    </row>
    <row r="80" spans="1:11" ht="24.6" customHeight="1" x14ac:dyDescent="0.25">
      <c r="A80" s="88"/>
      <c r="B80" s="110" t="s">
        <v>149</v>
      </c>
      <c r="C80" s="111"/>
      <c r="D80" s="111"/>
      <c r="E80" s="111"/>
      <c r="F80" s="111"/>
      <c r="G80" s="111"/>
      <c r="H80" s="111"/>
      <c r="I80" s="112"/>
      <c r="K80"/>
    </row>
    <row r="81" spans="1:11" x14ac:dyDescent="0.25">
      <c r="A81" s="82"/>
      <c r="F81" s="82"/>
    </row>
    <row r="82" spans="1:11" x14ac:dyDescent="0.25">
      <c r="A82" s="82"/>
      <c r="F82" s="82"/>
    </row>
    <row r="83" spans="1:11" ht="18.75" customHeight="1" thickBot="1" x14ac:dyDescent="0.3">
      <c r="B83" s="125" t="s">
        <v>154</v>
      </c>
      <c r="C83" s="159"/>
      <c r="D83" s="159"/>
    </row>
    <row r="84" spans="1:11" ht="15" customHeight="1" x14ac:dyDescent="0.25">
      <c r="A84" s="134" t="s">
        <v>0</v>
      </c>
      <c r="B84" s="136" t="s">
        <v>1</v>
      </c>
      <c r="C84" s="138" t="s">
        <v>2</v>
      </c>
      <c r="D84" s="140" t="s">
        <v>3</v>
      </c>
      <c r="E84" s="142" t="s">
        <v>4</v>
      </c>
      <c r="F84" s="144" t="s">
        <v>5</v>
      </c>
      <c r="G84" s="116" t="s">
        <v>6</v>
      </c>
      <c r="H84" s="118" t="s">
        <v>7</v>
      </c>
      <c r="I84" s="120" t="s">
        <v>8</v>
      </c>
      <c r="J84" s="152" t="s">
        <v>9</v>
      </c>
      <c r="K84" s="152" t="s">
        <v>10</v>
      </c>
    </row>
    <row r="85" spans="1:11" ht="21.75" customHeight="1" x14ac:dyDescent="0.25">
      <c r="A85" s="135"/>
      <c r="B85" s="137"/>
      <c r="C85" s="139"/>
      <c r="D85" s="141"/>
      <c r="E85" s="143"/>
      <c r="F85" s="145"/>
      <c r="G85" s="117"/>
      <c r="H85" s="119"/>
      <c r="I85" s="121"/>
      <c r="J85" s="157"/>
      <c r="K85" s="153"/>
    </row>
    <row r="86" spans="1:11" ht="33" customHeight="1" x14ac:dyDescent="0.25">
      <c r="A86" s="3">
        <v>1</v>
      </c>
      <c r="B86" s="64">
        <v>2</v>
      </c>
      <c r="C86" s="3">
        <v>3</v>
      </c>
      <c r="D86" s="3">
        <v>4</v>
      </c>
      <c r="E86" s="4">
        <v>5</v>
      </c>
      <c r="F86" s="5">
        <v>6</v>
      </c>
      <c r="G86" s="6">
        <v>8</v>
      </c>
      <c r="H86" s="7">
        <v>9</v>
      </c>
      <c r="I86" s="3">
        <v>10</v>
      </c>
      <c r="J86" s="158"/>
      <c r="K86" s="154"/>
    </row>
    <row r="87" spans="1:11" ht="102.75" customHeight="1" x14ac:dyDescent="0.25">
      <c r="B87" s="76" t="s">
        <v>37</v>
      </c>
      <c r="C87" s="18" t="s">
        <v>38</v>
      </c>
      <c r="D87" s="18" t="s">
        <v>39</v>
      </c>
      <c r="E87" s="57">
        <v>25</v>
      </c>
      <c r="F87" s="24"/>
      <c r="G87" s="24">
        <f>F87*E87</f>
        <v>0</v>
      </c>
      <c r="H87" s="23">
        <v>0.08</v>
      </c>
      <c r="I87" s="24">
        <f>G87*H87+G87</f>
        <v>0</v>
      </c>
      <c r="J87" s="8"/>
      <c r="K87" s="61"/>
    </row>
    <row r="88" spans="1:11" ht="96.75" customHeight="1" x14ac:dyDescent="0.25">
      <c r="B88" s="76" t="s">
        <v>40</v>
      </c>
      <c r="C88" s="18" t="s">
        <v>41</v>
      </c>
      <c r="D88" s="18" t="s">
        <v>39</v>
      </c>
      <c r="E88" s="57">
        <v>15</v>
      </c>
      <c r="F88" s="24"/>
      <c r="G88" s="24">
        <f>F88*E88</f>
        <v>0</v>
      </c>
      <c r="H88" s="23">
        <v>0.08</v>
      </c>
      <c r="I88" s="24">
        <f t="shared" ref="I88:I89" si="0">G88*H88+G88</f>
        <v>0</v>
      </c>
      <c r="J88" s="8"/>
      <c r="K88" s="61"/>
    </row>
    <row r="89" spans="1:11" ht="97.5" customHeight="1" x14ac:dyDescent="0.25">
      <c r="B89" s="76" t="s">
        <v>42</v>
      </c>
      <c r="C89" s="18" t="s">
        <v>43</v>
      </c>
      <c r="D89" s="18" t="s">
        <v>39</v>
      </c>
      <c r="E89" s="57">
        <v>5</v>
      </c>
      <c r="F89" s="24"/>
      <c r="G89" s="24">
        <f>F89*E89</f>
        <v>0</v>
      </c>
      <c r="H89" s="23">
        <v>0.08</v>
      </c>
      <c r="I89" s="24">
        <f t="shared" si="0"/>
        <v>0</v>
      </c>
      <c r="J89" s="8"/>
      <c r="K89" s="61"/>
    </row>
    <row r="90" spans="1:11" ht="29.25" customHeight="1" x14ac:dyDescent="0.25">
      <c r="B90" s="123" t="s">
        <v>111</v>
      </c>
      <c r="C90" s="124"/>
      <c r="D90" s="124"/>
      <c r="E90" s="124"/>
      <c r="F90" s="124"/>
      <c r="G90" s="92">
        <f>SUM(G87:G89)</f>
        <v>0</v>
      </c>
      <c r="H90" s="25"/>
      <c r="I90" s="92">
        <f>SUM(I87:I89)</f>
        <v>0</v>
      </c>
      <c r="J90" s="8"/>
      <c r="K90" s="61"/>
    </row>
    <row r="91" spans="1:11" ht="16.5" customHeight="1" x14ac:dyDescent="0.25">
      <c r="B91" s="66"/>
      <c r="C91" s="35"/>
      <c r="D91" s="35"/>
      <c r="E91" s="35"/>
      <c r="F91" s="35"/>
      <c r="G91" s="36"/>
      <c r="H91" s="36"/>
      <c r="I91" s="36"/>
    </row>
    <row r="92" spans="1:11" ht="19.899999999999999" customHeight="1" x14ac:dyDescent="0.25">
      <c r="A92" s="84"/>
      <c r="B92" s="102" t="s">
        <v>144</v>
      </c>
      <c r="C92" s="102"/>
      <c r="D92" s="102"/>
      <c r="E92" s="102"/>
      <c r="F92" s="84"/>
      <c r="G92" s="85"/>
      <c r="H92" s="86"/>
      <c r="I92" s="87"/>
      <c r="K92"/>
    </row>
    <row r="93" spans="1:11" ht="29.25" customHeight="1" x14ac:dyDescent="0.25">
      <c r="A93" s="88"/>
      <c r="B93" s="103" t="s">
        <v>145</v>
      </c>
      <c r="C93" s="103"/>
      <c r="D93" s="103"/>
      <c r="E93" s="103"/>
      <c r="F93" s="103"/>
      <c r="G93" s="91"/>
      <c r="H93" s="89" t="s">
        <v>146</v>
      </c>
      <c r="I93" s="90"/>
      <c r="K93"/>
    </row>
    <row r="94" spans="1:11" ht="22.9" customHeight="1" x14ac:dyDescent="0.25">
      <c r="A94" s="88"/>
      <c r="B94" s="104" t="s">
        <v>147</v>
      </c>
      <c r="C94" s="105"/>
      <c r="D94" s="105"/>
      <c r="E94" s="105"/>
      <c r="F94" s="105"/>
      <c r="G94" s="105"/>
      <c r="H94" s="105"/>
      <c r="I94" s="106"/>
      <c r="K94"/>
    </row>
    <row r="95" spans="1:11" ht="36.6" customHeight="1" x14ac:dyDescent="0.25">
      <c r="A95" s="88"/>
      <c r="B95" s="107" t="s">
        <v>148</v>
      </c>
      <c r="C95" s="108"/>
      <c r="D95" s="108"/>
      <c r="E95" s="108"/>
      <c r="F95" s="108"/>
      <c r="G95" s="108"/>
      <c r="H95" s="108"/>
      <c r="I95" s="109"/>
      <c r="K95"/>
    </row>
    <row r="96" spans="1:11" ht="40.9" customHeight="1" x14ac:dyDescent="0.25">
      <c r="A96" s="88"/>
      <c r="B96" s="107" t="s">
        <v>159</v>
      </c>
      <c r="C96" s="108"/>
      <c r="D96" s="108"/>
      <c r="E96" s="108"/>
      <c r="F96" s="108"/>
      <c r="G96" s="108"/>
      <c r="H96" s="108"/>
      <c r="I96" s="109"/>
      <c r="K96"/>
    </row>
    <row r="97" spans="1:11" ht="24.6" customHeight="1" x14ac:dyDescent="0.25">
      <c r="A97" s="88"/>
      <c r="B97" s="110" t="s">
        <v>149</v>
      </c>
      <c r="C97" s="111"/>
      <c r="D97" s="111"/>
      <c r="E97" s="111"/>
      <c r="F97" s="111"/>
      <c r="G97" s="111"/>
      <c r="H97" s="111"/>
      <c r="I97" s="112"/>
      <c r="K97"/>
    </row>
    <row r="98" spans="1:11" ht="16.5" customHeight="1" x14ac:dyDescent="0.25">
      <c r="A98" s="82"/>
      <c r="B98" s="66"/>
      <c r="C98" s="35"/>
      <c r="D98" s="35"/>
      <c r="E98" s="35"/>
      <c r="F98" s="35"/>
      <c r="G98" s="36"/>
      <c r="H98" s="36"/>
      <c r="I98" s="36"/>
    </row>
    <row r="99" spans="1:11" ht="16.5" customHeight="1" x14ac:dyDescent="0.25">
      <c r="A99" s="82"/>
      <c r="B99" s="66"/>
      <c r="C99" s="35"/>
      <c r="D99" s="35"/>
      <c r="E99" s="35"/>
      <c r="F99" s="35"/>
      <c r="G99" s="36"/>
      <c r="H99" s="36"/>
      <c r="I99" s="36"/>
    </row>
    <row r="100" spans="1:11" ht="48" customHeight="1" x14ac:dyDescent="0.25">
      <c r="A100" s="82"/>
      <c r="B100" s="66"/>
      <c r="C100" s="35"/>
      <c r="D100" s="35"/>
      <c r="E100" s="35"/>
      <c r="F100" s="35"/>
      <c r="G100" s="36"/>
      <c r="H100" s="36"/>
      <c r="I100" s="36"/>
    </row>
    <row r="101" spans="1:11" ht="30" customHeight="1" thickBot="1" x14ac:dyDescent="0.3">
      <c r="B101" s="122" t="s">
        <v>155</v>
      </c>
      <c r="C101" s="122"/>
      <c r="D101" s="122"/>
    </row>
    <row r="102" spans="1:11" ht="15" customHeight="1" x14ac:dyDescent="0.25">
      <c r="A102" s="134" t="s">
        <v>0</v>
      </c>
      <c r="B102" s="136" t="s">
        <v>1</v>
      </c>
      <c r="C102" s="138" t="s">
        <v>2</v>
      </c>
      <c r="D102" s="140" t="s">
        <v>3</v>
      </c>
      <c r="E102" s="142" t="s">
        <v>4</v>
      </c>
      <c r="F102" s="144" t="s">
        <v>5</v>
      </c>
      <c r="G102" s="116" t="s">
        <v>6</v>
      </c>
      <c r="H102" s="118" t="s">
        <v>7</v>
      </c>
      <c r="I102" s="120" t="s">
        <v>8</v>
      </c>
      <c r="J102" s="152" t="s">
        <v>9</v>
      </c>
      <c r="K102" s="152" t="s">
        <v>10</v>
      </c>
    </row>
    <row r="103" spans="1:11" ht="21.75" customHeight="1" x14ac:dyDescent="0.25">
      <c r="A103" s="135"/>
      <c r="B103" s="137"/>
      <c r="C103" s="139"/>
      <c r="D103" s="141"/>
      <c r="E103" s="143"/>
      <c r="F103" s="145"/>
      <c r="G103" s="117"/>
      <c r="H103" s="119"/>
      <c r="I103" s="121"/>
      <c r="J103" s="153"/>
      <c r="K103" s="153"/>
    </row>
    <row r="104" spans="1:11" ht="31.5" customHeight="1" x14ac:dyDescent="0.25">
      <c r="A104" s="3">
        <v>1</v>
      </c>
      <c r="B104" s="64">
        <v>2</v>
      </c>
      <c r="C104" s="3">
        <v>3</v>
      </c>
      <c r="D104" s="3">
        <v>4</v>
      </c>
      <c r="E104" s="56">
        <v>5</v>
      </c>
      <c r="F104" s="5">
        <v>6</v>
      </c>
      <c r="G104" s="6">
        <v>8</v>
      </c>
      <c r="H104" s="7">
        <v>9</v>
      </c>
      <c r="I104" s="3">
        <v>10</v>
      </c>
      <c r="J104" s="154"/>
      <c r="K104" s="154"/>
    </row>
    <row r="105" spans="1:11" ht="130.5" customHeight="1" x14ac:dyDescent="0.25">
      <c r="A105" s="26">
        <v>1</v>
      </c>
      <c r="B105" s="77" t="s">
        <v>44</v>
      </c>
      <c r="C105" s="13" t="s">
        <v>45</v>
      </c>
      <c r="D105" s="13" t="s">
        <v>24</v>
      </c>
      <c r="E105" s="57">
        <v>4</v>
      </c>
      <c r="F105" s="24"/>
      <c r="G105" s="24">
        <f>F105*E105</f>
        <v>0</v>
      </c>
      <c r="H105" s="23">
        <v>0.08</v>
      </c>
      <c r="I105" s="13">
        <f>G105*H105+G105</f>
        <v>0</v>
      </c>
      <c r="J105" s="8"/>
      <c r="K105" s="61"/>
    </row>
    <row r="106" spans="1:11" ht="129" customHeight="1" x14ac:dyDescent="0.25">
      <c r="A106" s="26">
        <v>2</v>
      </c>
      <c r="B106" s="77" t="s">
        <v>44</v>
      </c>
      <c r="C106" s="13" t="s">
        <v>46</v>
      </c>
      <c r="D106" s="13" t="s">
        <v>24</v>
      </c>
      <c r="E106" s="57">
        <v>3</v>
      </c>
      <c r="F106" s="24"/>
      <c r="G106" s="24">
        <f>F106*E106</f>
        <v>0</v>
      </c>
      <c r="H106" s="23">
        <v>0.08</v>
      </c>
      <c r="I106" s="13">
        <f t="shared" ref="I106:I108" si="1">G106*H106+G106</f>
        <v>0</v>
      </c>
      <c r="J106" s="8"/>
      <c r="K106" s="61"/>
    </row>
    <row r="107" spans="1:11" ht="115.5" customHeight="1" x14ac:dyDescent="0.25">
      <c r="A107" s="26">
        <v>3</v>
      </c>
      <c r="B107" s="77" t="s">
        <v>44</v>
      </c>
      <c r="C107" s="13" t="s">
        <v>47</v>
      </c>
      <c r="D107" s="13" t="s">
        <v>24</v>
      </c>
      <c r="E107" s="57">
        <v>2</v>
      </c>
      <c r="F107" s="24"/>
      <c r="G107" s="24">
        <f>F107*E107</f>
        <v>0</v>
      </c>
      <c r="H107" s="23">
        <v>0.08</v>
      </c>
      <c r="I107" s="13">
        <f t="shared" si="1"/>
        <v>0</v>
      </c>
      <c r="J107" s="8"/>
      <c r="K107" s="61"/>
    </row>
    <row r="108" spans="1:11" ht="117" customHeight="1" x14ac:dyDescent="0.25">
      <c r="A108" s="26">
        <v>4</v>
      </c>
      <c r="B108" s="77" t="s">
        <v>44</v>
      </c>
      <c r="C108" s="13" t="s">
        <v>48</v>
      </c>
      <c r="D108" s="13" t="s">
        <v>24</v>
      </c>
      <c r="E108" s="57">
        <v>1</v>
      </c>
      <c r="F108" s="24"/>
      <c r="G108" s="24">
        <f>F108*E108</f>
        <v>0</v>
      </c>
      <c r="H108" s="23">
        <v>0.08</v>
      </c>
      <c r="I108" s="13">
        <f t="shared" si="1"/>
        <v>0</v>
      </c>
      <c r="J108" s="8"/>
      <c r="K108" s="61"/>
    </row>
    <row r="109" spans="1:11" ht="25.5" customHeight="1" x14ac:dyDescent="0.25">
      <c r="B109" s="123" t="s">
        <v>111</v>
      </c>
      <c r="C109" s="124"/>
      <c r="D109" s="124"/>
      <c r="E109" s="124"/>
      <c r="F109" s="124"/>
      <c r="G109" s="92">
        <f>SUM(G105:G108)</f>
        <v>0</v>
      </c>
      <c r="H109" s="25"/>
      <c r="I109" s="92">
        <f>SUM(I105:I108)</f>
        <v>0</v>
      </c>
      <c r="J109" s="8"/>
      <c r="K109" s="61"/>
    </row>
    <row r="111" spans="1:11" ht="19.899999999999999" customHeight="1" x14ac:dyDescent="0.25">
      <c r="A111" s="84"/>
      <c r="B111" s="102" t="s">
        <v>144</v>
      </c>
      <c r="C111" s="102"/>
      <c r="D111" s="102"/>
      <c r="E111" s="102"/>
      <c r="F111" s="84"/>
      <c r="G111" s="85"/>
      <c r="H111" s="86"/>
      <c r="I111" s="87"/>
      <c r="K111"/>
    </row>
    <row r="112" spans="1:11" ht="29.25" customHeight="1" x14ac:dyDescent="0.25">
      <c r="A112" s="88"/>
      <c r="B112" s="103" t="s">
        <v>145</v>
      </c>
      <c r="C112" s="103"/>
      <c r="D112" s="103"/>
      <c r="E112" s="103"/>
      <c r="F112" s="103"/>
      <c r="G112" s="91"/>
      <c r="H112" s="89" t="s">
        <v>146</v>
      </c>
      <c r="I112" s="90"/>
      <c r="K112"/>
    </row>
    <row r="113" spans="1:11" ht="22.9" customHeight="1" x14ac:dyDescent="0.25">
      <c r="A113" s="88"/>
      <c r="B113" s="104" t="s">
        <v>147</v>
      </c>
      <c r="C113" s="105"/>
      <c r="D113" s="105"/>
      <c r="E113" s="105"/>
      <c r="F113" s="105"/>
      <c r="G113" s="105"/>
      <c r="H113" s="105"/>
      <c r="I113" s="106"/>
      <c r="K113"/>
    </row>
    <row r="114" spans="1:11" ht="36.6" customHeight="1" x14ac:dyDescent="0.25">
      <c r="A114" s="88"/>
      <c r="B114" s="107" t="s">
        <v>148</v>
      </c>
      <c r="C114" s="108"/>
      <c r="D114" s="108"/>
      <c r="E114" s="108"/>
      <c r="F114" s="108"/>
      <c r="G114" s="108"/>
      <c r="H114" s="108"/>
      <c r="I114" s="109"/>
      <c r="K114"/>
    </row>
    <row r="115" spans="1:11" ht="40.9" customHeight="1" x14ac:dyDescent="0.25">
      <c r="A115" s="88"/>
      <c r="B115" s="107" t="s">
        <v>159</v>
      </c>
      <c r="C115" s="108"/>
      <c r="D115" s="108"/>
      <c r="E115" s="108"/>
      <c r="F115" s="108"/>
      <c r="G115" s="108"/>
      <c r="H115" s="108"/>
      <c r="I115" s="109"/>
      <c r="K115"/>
    </row>
    <row r="116" spans="1:11" ht="24.6" customHeight="1" x14ac:dyDescent="0.25">
      <c r="A116" s="88"/>
      <c r="B116" s="110" t="s">
        <v>149</v>
      </c>
      <c r="C116" s="111"/>
      <c r="D116" s="111"/>
      <c r="E116" s="111"/>
      <c r="F116" s="111"/>
      <c r="G116" s="111"/>
      <c r="H116" s="111"/>
      <c r="I116" s="112"/>
      <c r="K116"/>
    </row>
    <row r="117" spans="1:11" x14ac:dyDescent="0.25">
      <c r="A117" s="82"/>
      <c r="F117" s="82"/>
    </row>
    <row r="118" spans="1:11" x14ac:dyDescent="0.25">
      <c r="A118" s="82"/>
      <c r="F118" s="82"/>
    </row>
    <row r="119" spans="1:11" ht="15.75" thickBot="1" x14ac:dyDescent="0.3">
      <c r="B119" s="122" t="s">
        <v>156</v>
      </c>
      <c r="C119" s="122"/>
      <c r="D119" s="122"/>
    </row>
    <row r="120" spans="1:11" ht="15" customHeight="1" x14ac:dyDescent="0.25">
      <c r="A120" s="134" t="s">
        <v>0</v>
      </c>
      <c r="B120" s="136" t="s">
        <v>1</v>
      </c>
      <c r="C120" s="138" t="s">
        <v>2</v>
      </c>
      <c r="D120" s="140" t="s">
        <v>3</v>
      </c>
      <c r="E120" s="142" t="s">
        <v>4</v>
      </c>
      <c r="F120" s="144" t="s">
        <v>5</v>
      </c>
      <c r="G120" s="116" t="s">
        <v>6</v>
      </c>
      <c r="H120" s="118" t="s">
        <v>7</v>
      </c>
      <c r="I120" s="120" t="s">
        <v>8</v>
      </c>
      <c r="J120" s="152" t="s">
        <v>9</v>
      </c>
      <c r="K120" s="152" t="s">
        <v>10</v>
      </c>
    </row>
    <row r="121" spans="1:11" ht="21.75" customHeight="1" x14ac:dyDescent="0.25">
      <c r="A121" s="135"/>
      <c r="B121" s="137"/>
      <c r="C121" s="139"/>
      <c r="D121" s="141"/>
      <c r="E121" s="143"/>
      <c r="F121" s="145"/>
      <c r="G121" s="117"/>
      <c r="H121" s="119"/>
      <c r="I121" s="121"/>
      <c r="J121" s="153"/>
      <c r="K121" s="153"/>
    </row>
    <row r="122" spans="1:11" ht="33.75" customHeight="1" x14ac:dyDescent="0.25">
      <c r="A122" s="3">
        <v>1</v>
      </c>
      <c r="B122" s="64">
        <v>2</v>
      </c>
      <c r="C122" s="3">
        <v>3</v>
      </c>
      <c r="D122" s="3">
        <v>4</v>
      </c>
      <c r="E122" s="56">
        <v>5</v>
      </c>
      <c r="F122" s="5">
        <v>6</v>
      </c>
      <c r="G122" s="6">
        <v>8</v>
      </c>
      <c r="H122" s="7">
        <v>9</v>
      </c>
      <c r="I122" s="3">
        <v>10</v>
      </c>
      <c r="J122" s="154"/>
      <c r="K122" s="154"/>
    </row>
    <row r="123" spans="1:11" ht="77.25" customHeight="1" x14ac:dyDescent="0.25">
      <c r="A123" s="26">
        <v>1</v>
      </c>
      <c r="B123" s="76" t="s">
        <v>49</v>
      </c>
      <c r="C123" s="18" t="s">
        <v>50</v>
      </c>
      <c r="D123" s="13" t="s">
        <v>24</v>
      </c>
      <c r="E123" s="57">
        <v>2</v>
      </c>
      <c r="F123" s="24"/>
      <c r="G123" s="24">
        <f>F123*E123</f>
        <v>0</v>
      </c>
      <c r="H123" s="23">
        <v>0.08</v>
      </c>
      <c r="I123" s="24">
        <f>G123*H123+G123</f>
        <v>0</v>
      </c>
      <c r="J123" s="8"/>
      <c r="K123" s="61"/>
    </row>
    <row r="124" spans="1:11" ht="81.75" customHeight="1" x14ac:dyDescent="0.25">
      <c r="A124" s="26">
        <v>2</v>
      </c>
      <c r="B124" s="76" t="s">
        <v>51</v>
      </c>
      <c r="C124" s="18" t="s">
        <v>52</v>
      </c>
      <c r="D124" s="13" t="s">
        <v>24</v>
      </c>
      <c r="E124" s="57">
        <v>2</v>
      </c>
      <c r="F124" s="24"/>
      <c r="G124" s="24">
        <f>F124*E124</f>
        <v>0</v>
      </c>
      <c r="H124" s="23">
        <v>0.08</v>
      </c>
      <c r="I124" s="24">
        <f t="shared" ref="I124:I126" si="2">G124*H124+G124</f>
        <v>0</v>
      </c>
      <c r="J124" s="8"/>
      <c r="K124" s="61"/>
    </row>
    <row r="125" spans="1:11" ht="86.25" customHeight="1" x14ac:dyDescent="0.25">
      <c r="A125" s="26">
        <v>3</v>
      </c>
      <c r="B125" s="76" t="s">
        <v>53</v>
      </c>
      <c r="C125" s="18" t="s">
        <v>54</v>
      </c>
      <c r="D125" s="13" t="s">
        <v>24</v>
      </c>
      <c r="E125" s="57">
        <v>1</v>
      </c>
      <c r="F125" s="24"/>
      <c r="G125" s="24">
        <f>F125*E125</f>
        <v>0</v>
      </c>
      <c r="H125" s="23">
        <v>0.08</v>
      </c>
      <c r="I125" s="24">
        <f t="shared" si="2"/>
        <v>0</v>
      </c>
      <c r="J125" s="8"/>
      <c r="K125" s="61"/>
    </row>
    <row r="126" spans="1:11" ht="81.75" customHeight="1" x14ac:dyDescent="0.25">
      <c r="A126" s="26">
        <v>4</v>
      </c>
      <c r="B126" s="76" t="s">
        <v>53</v>
      </c>
      <c r="C126" s="18" t="s">
        <v>55</v>
      </c>
      <c r="D126" s="13" t="s">
        <v>24</v>
      </c>
      <c r="E126" s="57">
        <v>1</v>
      </c>
      <c r="F126" s="24"/>
      <c r="G126" s="24">
        <f>F126*E126</f>
        <v>0</v>
      </c>
      <c r="H126" s="23">
        <v>0.08</v>
      </c>
      <c r="I126" s="24">
        <f t="shared" si="2"/>
        <v>0</v>
      </c>
      <c r="J126" s="8"/>
      <c r="K126" s="61"/>
    </row>
    <row r="127" spans="1:11" ht="30.75" customHeight="1" x14ac:dyDescent="0.25">
      <c r="B127" s="123" t="s">
        <v>111</v>
      </c>
      <c r="C127" s="124"/>
      <c r="D127" s="124"/>
      <c r="E127" s="124"/>
      <c r="F127" s="124"/>
      <c r="G127" s="92">
        <f>SUM(G123:G126)</f>
        <v>0</v>
      </c>
      <c r="H127" s="27"/>
      <c r="I127" s="92">
        <f>SUM(I123:I126)</f>
        <v>0</v>
      </c>
      <c r="J127" s="8"/>
      <c r="K127" s="61"/>
    </row>
    <row r="128" spans="1:11" ht="14.25" customHeight="1" x14ac:dyDescent="0.25">
      <c r="B128" s="66"/>
      <c r="C128" s="35"/>
      <c r="D128" s="35"/>
      <c r="E128" s="35"/>
      <c r="F128" s="36"/>
      <c r="G128" s="36"/>
      <c r="H128" s="99"/>
      <c r="I128" s="36"/>
    </row>
    <row r="129" spans="1:11" ht="19.899999999999999" customHeight="1" x14ac:dyDescent="0.25">
      <c r="A129" s="84"/>
      <c r="B129" s="102" t="s">
        <v>144</v>
      </c>
      <c r="C129" s="102"/>
      <c r="D129" s="102"/>
      <c r="E129" s="102"/>
      <c r="F129" s="84"/>
      <c r="G129" s="85"/>
      <c r="H129" s="86"/>
      <c r="I129" s="87"/>
      <c r="K129"/>
    </row>
    <row r="130" spans="1:11" ht="29.25" customHeight="1" x14ac:dyDescent="0.25">
      <c r="A130" s="88"/>
      <c r="B130" s="103" t="s">
        <v>145</v>
      </c>
      <c r="C130" s="103"/>
      <c r="D130" s="103"/>
      <c r="E130" s="103"/>
      <c r="F130" s="103"/>
      <c r="G130" s="91"/>
      <c r="H130" s="89" t="s">
        <v>146</v>
      </c>
      <c r="I130" s="90"/>
      <c r="K130"/>
    </row>
    <row r="131" spans="1:11" ht="22.9" customHeight="1" x14ac:dyDescent="0.25">
      <c r="A131" s="88"/>
      <c r="B131" s="104" t="s">
        <v>147</v>
      </c>
      <c r="C131" s="105"/>
      <c r="D131" s="105"/>
      <c r="E131" s="105"/>
      <c r="F131" s="105"/>
      <c r="G131" s="105"/>
      <c r="H131" s="105"/>
      <c r="I131" s="106"/>
      <c r="K131"/>
    </row>
    <row r="132" spans="1:11" ht="36.6" customHeight="1" x14ac:dyDescent="0.25">
      <c r="A132" s="88"/>
      <c r="B132" s="107" t="s">
        <v>148</v>
      </c>
      <c r="C132" s="108"/>
      <c r="D132" s="108"/>
      <c r="E132" s="108"/>
      <c r="F132" s="108"/>
      <c r="G132" s="108"/>
      <c r="H132" s="108"/>
      <c r="I132" s="109"/>
      <c r="K132"/>
    </row>
    <row r="133" spans="1:11" ht="40.9" customHeight="1" x14ac:dyDescent="0.25">
      <c r="A133" s="88"/>
      <c r="B133" s="107" t="s">
        <v>159</v>
      </c>
      <c r="C133" s="108"/>
      <c r="D133" s="108"/>
      <c r="E133" s="108"/>
      <c r="F133" s="108"/>
      <c r="G133" s="108"/>
      <c r="H133" s="108"/>
      <c r="I133" s="109"/>
      <c r="K133"/>
    </row>
    <row r="134" spans="1:11" ht="24.6" customHeight="1" x14ac:dyDescent="0.25">
      <c r="A134" s="88"/>
      <c r="B134" s="110" t="s">
        <v>149</v>
      </c>
      <c r="C134" s="111"/>
      <c r="D134" s="111"/>
      <c r="E134" s="111"/>
      <c r="F134" s="111"/>
      <c r="G134" s="111"/>
      <c r="H134" s="111"/>
      <c r="I134" s="112"/>
      <c r="K134"/>
    </row>
    <row r="135" spans="1:11" ht="83.25" customHeight="1" x14ac:dyDescent="0.25">
      <c r="A135" s="82"/>
      <c r="B135" s="66"/>
      <c r="C135" s="35"/>
      <c r="D135" s="35"/>
      <c r="E135" s="35"/>
      <c r="F135" s="36"/>
      <c r="G135" s="36"/>
      <c r="H135" s="99"/>
      <c r="I135" s="36"/>
    </row>
    <row r="136" spans="1:11" ht="16.5" customHeight="1" x14ac:dyDescent="0.25">
      <c r="B136" s="66"/>
      <c r="C136" s="35"/>
      <c r="D136" s="35"/>
      <c r="E136" s="35"/>
      <c r="F136" s="36"/>
      <c r="G136" s="36"/>
      <c r="H136" s="99"/>
      <c r="I136" s="36"/>
    </row>
    <row r="137" spans="1:11" ht="15.75" customHeight="1" thickBot="1" x14ac:dyDescent="0.3">
      <c r="B137" s="113" t="s">
        <v>161</v>
      </c>
      <c r="C137" s="113"/>
      <c r="D137" s="113"/>
    </row>
    <row r="138" spans="1:11" ht="15" customHeight="1" x14ac:dyDescent="0.25">
      <c r="A138" s="134" t="s">
        <v>0</v>
      </c>
      <c r="B138" s="136" t="s">
        <v>1</v>
      </c>
      <c r="C138" s="138" t="s">
        <v>2</v>
      </c>
      <c r="D138" s="140" t="s">
        <v>3</v>
      </c>
      <c r="E138" s="142" t="s">
        <v>4</v>
      </c>
      <c r="F138" s="144" t="s">
        <v>5</v>
      </c>
      <c r="G138" s="116" t="s">
        <v>6</v>
      </c>
      <c r="H138" s="118" t="s">
        <v>7</v>
      </c>
      <c r="I138" s="120" t="s">
        <v>8</v>
      </c>
      <c r="J138" s="152" t="s">
        <v>9</v>
      </c>
      <c r="K138" s="152" t="s">
        <v>10</v>
      </c>
    </row>
    <row r="139" spans="1:11" ht="21.75" customHeight="1" x14ac:dyDescent="0.25">
      <c r="A139" s="135"/>
      <c r="B139" s="137"/>
      <c r="C139" s="139"/>
      <c r="D139" s="141"/>
      <c r="E139" s="143"/>
      <c r="F139" s="145"/>
      <c r="G139" s="117"/>
      <c r="H139" s="119"/>
      <c r="I139" s="121"/>
      <c r="J139" s="153"/>
      <c r="K139" s="153"/>
    </row>
    <row r="140" spans="1:11" ht="32.25" customHeight="1" x14ac:dyDescent="0.25">
      <c r="A140" s="3">
        <v>1</v>
      </c>
      <c r="B140" s="64">
        <v>2</v>
      </c>
      <c r="C140" s="3">
        <v>3</v>
      </c>
      <c r="D140" s="3">
        <v>4</v>
      </c>
      <c r="E140" s="4">
        <v>5</v>
      </c>
      <c r="F140" s="5">
        <v>6</v>
      </c>
      <c r="G140" s="6">
        <v>8</v>
      </c>
      <c r="H140" s="7">
        <v>9</v>
      </c>
      <c r="I140" s="3">
        <v>10</v>
      </c>
      <c r="J140" s="154"/>
      <c r="K140" s="154"/>
    </row>
    <row r="141" spans="1:11" ht="102.75" customHeight="1" x14ac:dyDescent="0.25">
      <c r="A141" s="26">
        <v>1</v>
      </c>
      <c r="B141" s="79" t="s">
        <v>59</v>
      </c>
      <c r="C141" s="18" t="s">
        <v>60</v>
      </c>
      <c r="D141" s="13" t="s">
        <v>35</v>
      </c>
      <c r="E141" s="41">
        <v>1</v>
      </c>
      <c r="F141" s="24"/>
      <c r="G141" s="24">
        <f t="shared" ref="G141:G172" si="3">F141*E141</f>
        <v>0</v>
      </c>
      <c r="H141" s="23">
        <v>0.08</v>
      </c>
      <c r="I141" s="24">
        <f>G141*H141+G141</f>
        <v>0</v>
      </c>
      <c r="J141" s="8"/>
      <c r="K141" s="45"/>
    </row>
    <row r="142" spans="1:11" ht="145.5" customHeight="1" x14ac:dyDescent="0.25">
      <c r="A142" s="26">
        <v>2</v>
      </c>
      <c r="B142" s="78" t="s">
        <v>140</v>
      </c>
      <c r="C142" s="31" t="s">
        <v>141</v>
      </c>
      <c r="D142" s="13" t="s">
        <v>35</v>
      </c>
      <c r="E142" s="33">
        <v>5</v>
      </c>
      <c r="F142" s="24"/>
      <c r="G142" s="24">
        <f t="shared" si="3"/>
        <v>0</v>
      </c>
      <c r="H142" s="23">
        <v>0.08</v>
      </c>
      <c r="I142" s="24">
        <f t="shared" ref="I142:I196" si="4">G142*H142+G142</f>
        <v>0</v>
      </c>
      <c r="J142" s="8"/>
      <c r="K142" s="20"/>
    </row>
    <row r="143" spans="1:11" ht="83.25" customHeight="1" x14ac:dyDescent="0.25">
      <c r="B143" s="146" t="s">
        <v>138</v>
      </c>
      <c r="C143" s="31" t="s">
        <v>61</v>
      </c>
      <c r="D143" s="13" t="s">
        <v>35</v>
      </c>
      <c r="E143" s="33">
        <v>5</v>
      </c>
      <c r="F143" s="24"/>
      <c r="G143" s="24">
        <f t="shared" si="3"/>
        <v>0</v>
      </c>
      <c r="H143" s="23">
        <v>0.08</v>
      </c>
      <c r="I143" s="24">
        <f t="shared" si="4"/>
        <v>0</v>
      </c>
      <c r="J143" s="8"/>
      <c r="K143" s="155"/>
    </row>
    <row r="144" spans="1:11" ht="90" customHeight="1" x14ac:dyDescent="0.25">
      <c r="A144" s="26">
        <v>3</v>
      </c>
      <c r="B144" s="147"/>
      <c r="C144" s="31" t="s">
        <v>139</v>
      </c>
      <c r="D144" s="13" t="s">
        <v>35</v>
      </c>
      <c r="E144" s="33">
        <v>1</v>
      </c>
      <c r="F144" s="24"/>
      <c r="G144" s="24">
        <f t="shared" si="3"/>
        <v>0</v>
      </c>
      <c r="H144" s="23">
        <v>0.08</v>
      </c>
      <c r="I144" s="24">
        <f t="shared" si="4"/>
        <v>0</v>
      </c>
      <c r="J144" s="8"/>
      <c r="K144" s="156"/>
    </row>
    <row r="145" spans="1:11" ht="75" customHeight="1" x14ac:dyDescent="0.25">
      <c r="A145" s="26">
        <v>4</v>
      </c>
      <c r="B145" s="80" t="s">
        <v>63</v>
      </c>
      <c r="C145" s="31" t="s">
        <v>61</v>
      </c>
      <c r="D145" s="13" t="s">
        <v>35</v>
      </c>
      <c r="E145" s="33">
        <v>1</v>
      </c>
      <c r="F145" s="24"/>
      <c r="G145" s="24">
        <f t="shared" si="3"/>
        <v>0</v>
      </c>
      <c r="H145" s="23">
        <v>0.08</v>
      </c>
      <c r="I145" s="24">
        <f t="shared" si="4"/>
        <v>0</v>
      </c>
      <c r="J145" s="8"/>
      <c r="K145" s="20"/>
    </row>
    <row r="146" spans="1:11" ht="84" customHeight="1" x14ac:dyDescent="0.25">
      <c r="A146" s="26">
        <v>5</v>
      </c>
      <c r="B146" s="81" t="s">
        <v>64</v>
      </c>
      <c r="C146" s="31" t="s">
        <v>65</v>
      </c>
      <c r="D146" s="13" t="s">
        <v>35</v>
      </c>
      <c r="E146" s="33">
        <v>5</v>
      </c>
      <c r="F146" s="24"/>
      <c r="G146" s="24">
        <f t="shared" si="3"/>
        <v>0</v>
      </c>
      <c r="H146" s="23">
        <v>0.08</v>
      </c>
      <c r="I146" s="24">
        <f t="shared" si="4"/>
        <v>0</v>
      </c>
      <c r="J146" s="8"/>
      <c r="K146" s="20"/>
    </row>
    <row r="147" spans="1:11" ht="103.5" customHeight="1" x14ac:dyDescent="0.25">
      <c r="A147" s="26">
        <v>6</v>
      </c>
      <c r="B147" s="80" t="s">
        <v>66</v>
      </c>
      <c r="C147" s="31" t="s">
        <v>65</v>
      </c>
      <c r="D147" s="13" t="s">
        <v>35</v>
      </c>
      <c r="E147" s="33">
        <v>50</v>
      </c>
      <c r="F147" s="24"/>
      <c r="G147" s="24">
        <f t="shared" si="3"/>
        <v>0</v>
      </c>
      <c r="H147" s="23">
        <v>0.08</v>
      </c>
      <c r="I147" s="24">
        <f t="shared" si="4"/>
        <v>0</v>
      </c>
      <c r="J147" s="8"/>
      <c r="K147" s="20"/>
    </row>
    <row r="148" spans="1:11" ht="69" customHeight="1" x14ac:dyDescent="0.25">
      <c r="A148" s="26">
        <v>7</v>
      </c>
      <c r="B148" s="80" t="s">
        <v>67</v>
      </c>
      <c r="C148" s="31" t="s">
        <v>62</v>
      </c>
      <c r="D148" s="13" t="s">
        <v>35</v>
      </c>
      <c r="E148" s="33">
        <v>1</v>
      </c>
      <c r="F148" s="24"/>
      <c r="G148" s="24">
        <f t="shared" si="3"/>
        <v>0</v>
      </c>
      <c r="H148" s="23">
        <v>0.08</v>
      </c>
      <c r="I148" s="24">
        <f t="shared" si="4"/>
        <v>0</v>
      </c>
      <c r="J148" s="8"/>
      <c r="K148" s="20"/>
    </row>
    <row r="149" spans="1:11" ht="141.75" customHeight="1" x14ac:dyDescent="0.25">
      <c r="A149" s="129">
        <v>8</v>
      </c>
      <c r="B149" s="148" t="s">
        <v>68</v>
      </c>
      <c r="C149" s="32" t="s">
        <v>162</v>
      </c>
      <c r="D149" s="13" t="s">
        <v>35</v>
      </c>
      <c r="E149" s="33">
        <v>5</v>
      </c>
      <c r="F149" s="24"/>
      <c r="G149" s="24">
        <f t="shared" si="3"/>
        <v>0</v>
      </c>
      <c r="H149" s="23">
        <v>0.08</v>
      </c>
      <c r="I149" s="24">
        <f t="shared" si="4"/>
        <v>0</v>
      </c>
      <c r="J149" s="8"/>
      <c r="K149" s="20"/>
    </row>
    <row r="150" spans="1:11" ht="73.5" customHeight="1" x14ac:dyDescent="0.25">
      <c r="A150" s="129"/>
      <c r="B150" s="148"/>
      <c r="C150" s="31" t="s">
        <v>61</v>
      </c>
      <c r="D150" s="13" t="s">
        <v>35</v>
      </c>
      <c r="E150" s="33">
        <v>1</v>
      </c>
      <c r="F150" s="24"/>
      <c r="G150" s="24">
        <f t="shared" si="3"/>
        <v>0</v>
      </c>
      <c r="H150" s="23">
        <v>0.08</v>
      </c>
      <c r="I150" s="24">
        <f t="shared" si="4"/>
        <v>0</v>
      </c>
      <c r="J150" s="8"/>
      <c r="K150" s="20"/>
    </row>
    <row r="151" spans="1:11" ht="48.75" customHeight="1" x14ac:dyDescent="0.25">
      <c r="A151" s="130">
        <v>9</v>
      </c>
      <c r="B151" s="146" t="s">
        <v>69</v>
      </c>
      <c r="C151" s="31" t="s">
        <v>70</v>
      </c>
      <c r="D151" s="13" t="s">
        <v>35</v>
      </c>
      <c r="E151" s="33">
        <v>30</v>
      </c>
      <c r="F151" s="24"/>
      <c r="G151" s="24">
        <f t="shared" si="3"/>
        <v>0</v>
      </c>
      <c r="H151" s="23">
        <v>0.08</v>
      </c>
      <c r="I151" s="24">
        <f t="shared" si="4"/>
        <v>0</v>
      </c>
      <c r="J151" s="8"/>
      <c r="K151" s="20"/>
    </row>
    <row r="152" spans="1:11" ht="68.25" customHeight="1" x14ac:dyDescent="0.25">
      <c r="A152" s="130"/>
      <c r="B152" s="149"/>
      <c r="C152" s="83" t="s">
        <v>71</v>
      </c>
      <c r="D152" s="13" t="s">
        <v>35</v>
      </c>
      <c r="E152" s="33">
        <v>1</v>
      </c>
      <c r="F152" s="24"/>
      <c r="G152" s="24">
        <f t="shared" si="3"/>
        <v>0</v>
      </c>
      <c r="H152" s="23">
        <v>0.08</v>
      </c>
      <c r="I152" s="24">
        <f t="shared" si="4"/>
        <v>0</v>
      </c>
      <c r="J152" s="8"/>
      <c r="K152" s="20"/>
    </row>
    <row r="153" spans="1:11" ht="63.75" customHeight="1" x14ac:dyDescent="0.25">
      <c r="A153" s="26">
        <v>10</v>
      </c>
      <c r="B153" s="76" t="s">
        <v>73</v>
      </c>
      <c r="C153" s="31" t="s">
        <v>72</v>
      </c>
      <c r="D153" s="13" t="s">
        <v>35</v>
      </c>
      <c r="E153" s="34">
        <v>1</v>
      </c>
      <c r="F153" s="24"/>
      <c r="G153" s="24">
        <f t="shared" si="3"/>
        <v>0</v>
      </c>
      <c r="H153" s="23">
        <v>0.08</v>
      </c>
      <c r="I153" s="24">
        <f t="shared" si="4"/>
        <v>0</v>
      </c>
      <c r="J153" s="8"/>
      <c r="K153" s="45"/>
    </row>
    <row r="154" spans="1:11" ht="75.75" customHeight="1" x14ac:dyDescent="0.25">
      <c r="A154" s="26">
        <v>11</v>
      </c>
      <c r="B154" s="76" t="s">
        <v>74</v>
      </c>
      <c r="C154" s="31" t="s">
        <v>75</v>
      </c>
      <c r="D154" s="13" t="s">
        <v>35</v>
      </c>
      <c r="E154" s="34">
        <v>1</v>
      </c>
      <c r="F154" s="24"/>
      <c r="G154" s="24">
        <f t="shared" si="3"/>
        <v>0</v>
      </c>
      <c r="H154" s="23">
        <v>0.08</v>
      </c>
      <c r="I154" s="24">
        <f t="shared" si="4"/>
        <v>0</v>
      </c>
      <c r="J154" s="8"/>
      <c r="K154" s="45"/>
    </row>
    <row r="155" spans="1:11" ht="88.5" customHeight="1" x14ac:dyDescent="0.25">
      <c r="A155" s="26">
        <v>12</v>
      </c>
      <c r="B155" s="76" t="s">
        <v>74</v>
      </c>
      <c r="C155" s="31" t="s">
        <v>76</v>
      </c>
      <c r="D155" s="13" t="s">
        <v>35</v>
      </c>
      <c r="E155" s="34">
        <v>1</v>
      </c>
      <c r="F155" s="24"/>
      <c r="G155" s="24">
        <f t="shared" si="3"/>
        <v>0</v>
      </c>
      <c r="H155" s="23">
        <v>0.08</v>
      </c>
      <c r="I155" s="24">
        <f t="shared" si="4"/>
        <v>0</v>
      </c>
      <c r="J155" s="8"/>
      <c r="K155" s="45"/>
    </row>
    <row r="156" spans="1:11" ht="76.5" customHeight="1" x14ac:dyDescent="0.25">
      <c r="A156" s="26">
        <v>13</v>
      </c>
      <c r="B156" s="76" t="s">
        <v>74</v>
      </c>
      <c r="C156" s="31" t="s">
        <v>77</v>
      </c>
      <c r="D156" s="13" t="s">
        <v>35</v>
      </c>
      <c r="E156" s="34">
        <v>1</v>
      </c>
      <c r="F156" s="24"/>
      <c r="G156" s="24">
        <f t="shared" si="3"/>
        <v>0</v>
      </c>
      <c r="H156" s="23">
        <v>0.08</v>
      </c>
      <c r="I156" s="24">
        <f t="shared" si="4"/>
        <v>0</v>
      </c>
      <c r="J156" s="8"/>
      <c r="K156" s="45"/>
    </row>
    <row r="157" spans="1:11" ht="81" customHeight="1" x14ac:dyDescent="0.25">
      <c r="A157" s="26">
        <v>14</v>
      </c>
      <c r="B157" s="76" t="s">
        <v>74</v>
      </c>
      <c r="C157" s="31" t="s">
        <v>79</v>
      </c>
      <c r="D157" s="13" t="s">
        <v>35</v>
      </c>
      <c r="E157" s="34">
        <v>1</v>
      </c>
      <c r="F157" s="24"/>
      <c r="G157" s="24">
        <f t="shared" si="3"/>
        <v>0</v>
      </c>
      <c r="H157" s="23">
        <v>0.08</v>
      </c>
      <c r="I157" s="24">
        <f t="shared" si="4"/>
        <v>0</v>
      </c>
      <c r="J157" s="8"/>
      <c r="K157" s="45"/>
    </row>
    <row r="158" spans="1:11" ht="79.5" customHeight="1" x14ac:dyDescent="0.25">
      <c r="A158" s="26">
        <v>15</v>
      </c>
      <c r="B158" s="76" t="s">
        <v>74</v>
      </c>
      <c r="C158" s="31" t="s">
        <v>80</v>
      </c>
      <c r="D158" s="13" t="s">
        <v>35</v>
      </c>
      <c r="E158" s="34">
        <v>5</v>
      </c>
      <c r="F158" s="24"/>
      <c r="G158" s="24">
        <f t="shared" si="3"/>
        <v>0</v>
      </c>
      <c r="H158" s="23">
        <v>0.08</v>
      </c>
      <c r="I158" s="24">
        <f t="shared" si="4"/>
        <v>0</v>
      </c>
      <c r="J158" s="8"/>
      <c r="K158" s="45"/>
    </row>
    <row r="159" spans="1:11" ht="79.5" customHeight="1" x14ac:dyDescent="0.25">
      <c r="A159" s="26">
        <v>16</v>
      </c>
      <c r="B159" s="76" t="s">
        <v>81</v>
      </c>
      <c r="C159" s="31" t="s">
        <v>76</v>
      </c>
      <c r="D159" s="13" t="s">
        <v>35</v>
      </c>
      <c r="E159" s="34">
        <v>1</v>
      </c>
      <c r="F159" s="24"/>
      <c r="G159" s="24">
        <f t="shared" si="3"/>
        <v>0</v>
      </c>
      <c r="H159" s="23">
        <v>0.08</v>
      </c>
      <c r="I159" s="24">
        <f t="shared" si="4"/>
        <v>0</v>
      </c>
      <c r="J159" s="8"/>
      <c r="K159" s="45"/>
    </row>
    <row r="160" spans="1:11" ht="85.5" customHeight="1" x14ac:dyDescent="0.25">
      <c r="A160" s="26">
        <v>17</v>
      </c>
      <c r="B160" s="76" t="s">
        <v>81</v>
      </c>
      <c r="C160" s="31" t="s">
        <v>77</v>
      </c>
      <c r="D160" s="13" t="s">
        <v>35</v>
      </c>
      <c r="E160" s="34">
        <v>10</v>
      </c>
      <c r="F160" s="24"/>
      <c r="G160" s="24">
        <f t="shared" si="3"/>
        <v>0</v>
      </c>
      <c r="H160" s="23">
        <v>0.08</v>
      </c>
      <c r="I160" s="24">
        <f t="shared" si="4"/>
        <v>0</v>
      </c>
      <c r="J160" s="8"/>
      <c r="K160" s="45"/>
    </row>
    <row r="161" spans="1:11" ht="88.5" customHeight="1" x14ac:dyDescent="0.25">
      <c r="A161" s="26">
        <v>18</v>
      </c>
      <c r="B161" s="76" t="s">
        <v>81</v>
      </c>
      <c r="C161" s="31" t="s">
        <v>78</v>
      </c>
      <c r="D161" s="13" t="s">
        <v>35</v>
      </c>
      <c r="E161" s="34">
        <v>1</v>
      </c>
      <c r="F161" s="24"/>
      <c r="G161" s="24">
        <f t="shared" si="3"/>
        <v>0</v>
      </c>
      <c r="H161" s="23">
        <v>0.08</v>
      </c>
      <c r="I161" s="24">
        <f t="shared" si="4"/>
        <v>0</v>
      </c>
      <c r="J161" s="8"/>
      <c r="K161" s="45"/>
    </row>
    <row r="162" spans="1:11" ht="87" customHeight="1" x14ac:dyDescent="0.25">
      <c r="A162" s="26">
        <v>19</v>
      </c>
      <c r="B162" s="76" t="s">
        <v>81</v>
      </c>
      <c r="C162" s="31" t="s">
        <v>79</v>
      </c>
      <c r="D162" s="13" t="s">
        <v>35</v>
      </c>
      <c r="E162" s="34">
        <v>1</v>
      </c>
      <c r="F162" s="24"/>
      <c r="G162" s="24">
        <f t="shared" si="3"/>
        <v>0</v>
      </c>
      <c r="H162" s="23">
        <v>0.08</v>
      </c>
      <c r="I162" s="24">
        <f t="shared" si="4"/>
        <v>0</v>
      </c>
      <c r="J162" s="8"/>
      <c r="K162" s="45"/>
    </row>
    <row r="163" spans="1:11" ht="81.75" customHeight="1" x14ac:dyDescent="0.25">
      <c r="A163" s="26">
        <v>20</v>
      </c>
      <c r="B163" s="76" t="s">
        <v>81</v>
      </c>
      <c r="C163" s="31" t="s">
        <v>80</v>
      </c>
      <c r="D163" s="13" t="s">
        <v>35</v>
      </c>
      <c r="E163" s="34">
        <v>10</v>
      </c>
      <c r="F163" s="24"/>
      <c r="G163" s="24">
        <f t="shared" si="3"/>
        <v>0</v>
      </c>
      <c r="H163" s="23">
        <v>0.08</v>
      </c>
      <c r="I163" s="24">
        <f t="shared" si="4"/>
        <v>0</v>
      </c>
      <c r="J163" s="8"/>
      <c r="K163" s="45"/>
    </row>
    <row r="164" spans="1:11" ht="132" customHeight="1" x14ac:dyDescent="0.25">
      <c r="A164" s="26">
        <v>21</v>
      </c>
      <c r="B164" s="76" t="s">
        <v>82</v>
      </c>
      <c r="C164" s="31" t="s">
        <v>83</v>
      </c>
      <c r="D164" s="13" t="s">
        <v>35</v>
      </c>
      <c r="E164" s="34">
        <v>1</v>
      </c>
      <c r="F164" s="24"/>
      <c r="G164" s="24">
        <f t="shared" si="3"/>
        <v>0</v>
      </c>
      <c r="H164" s="23">
        <v>0.08</v>
      </c>
      <c r="I164" s="24">
        <f t="shared" si="4"/>
        <v>0</v>
      </c>
      <c r="J164" s="8"/>
      <c r="K164" s="45"/>
    </row>
    <row r="165" spans="1:11" ht="129.75" customHeight="1" x14ac:dyDescent="0.25">
      <c r="A165" s="26">
        <v>22</v>
      </c>
      <c r="B165" s="76" t="s">
        <v>82</v>
      </c>
      <c r="C165" s="31" t="s">
        <v>84</v>
      </c>
      <c r="D165" s="13" t="s">
        <v>35</v>
      </c>
      <c r="E165" s="34">
        <v>5</v>
      </c>
      <c r="F165" s="24"/>
      <c r="G165" s="24">
        <f t="shared" si="3"/>
        <v>0</v>
      </c>
      <c r="H165" s="23">
        <v>0.08</v>
      </c>
      <c r="I165" s="24">
        <f t="shared" si="4"/>
        <v>0</v>
      </c>
      <c r="J165" s="8"/>
      <c r="K165" s="45"/>
    </row>
    <row r="166" spans="1:11" ht="127.5" customHeight="1" x14ac:dyDescent="0.25">
      <c r="A166" s="26">
        <v>23</v>
      </c>
      <c r="B166" s="76" t="s">
        <v>82</v>
      </c>
      <c r="C166" s="31" t="s">
        <v>85</v>
      </c>
      <c r="D166" s="13" t="s">
        <v>35</v>
      </c>
      <c r="E166" s="34">
        <v>1</v>
      </c>
      <c r="F166" s="24"/>
      <c r="G166" s="24">
        <f t="shared" si="3"/>
        <v>0</v>
      </c>
      <c r="H166" s="23">
        <v>0.08</v>
      </c>
      <c r="I166" s="24">
        <f t="shared" si="4"/>
        <v>0</v>
      </c>
      <c r="J166" s="8"/>
      <c r="K166" s="45"/>
    </row>
    <row r="167" spans="1:11" ht="138" customHeight="1" x14ac:dyDescent="0.25">
      <c r="A167" s="26">
        <v>24</v>
      </c>
      <c r="B167" s="76" t="s">
        <v>82</v>
      </c>
      <c r="C167" s="31" t="s">
        <v>86</v>
      </c>
      <c r="D167" s="13" t="s">
        <v>35</v>
      </c>
      <c r="E167" s="34">
        <v>1</v>
      </c>
      <c r="F167" s="24"/>
      <c r="G167" s="24">
        <f t="shared" si="3"/>
        <v>0</v>
      </c>
      <c r="H167" s="23">
        <v>0.08</v>
      </c>
      <c r="I167" s="24">
        <f t="shared" si="4"/>
        <v>0</v>
      </c>
      <c r="J167" s="8"/>
      <c r="K167" s="45"/>
    </row>
    <row r="168" spans="1:11" ht="132" customHeight="1" x14ac:dyDescent="0.25">
      <c r="A168" s="26">
        <v>25</v>
      </c>
      <c r="B168" s="76" t="s">
        <v>82</v>
      </c>
      <c r="C168" s="31" t="s">
        <v>87</v>
      </c>
      <c r="D168" s="13" t="s">
        <v>35</v>
      </c>
      <c r="E168" s="34">
        <v>1</v>
      </c>
      <c r="F168" s="24"/>
      <c r="G168" s="24">
        <f t="shared" si="3"/>
        <v>0</v>
      </c>
      <c r="H168" s="23">
        <v>0.08</v>
      </c>
      <c r="I168" s="24">
        <f t="shared" si="4"/>
        <v>0</v>
      </c>
      <c r="J168" s="8"/>
      <c r="K168" s="45"/>
    </row>
    <row r="169" spans="1:11" ht="120" x14ac:dyDescent="0.25">
      <c r="A169" s="26">
        <v>26</v>
      </c>
      <c r="B169" s="76" t="s">
        <v>82</v>
      </c>
      <c r="C169" s="31" t="s">
        <v>88</v>
      </c>
      <c r="D169" s="13" t="s">
        <v>35</v>
      </c>
      <c r="E169" s="34">
        <v>1</v>
      </c>
      <c r="F169" s="24"/>
      <c r="G169" s="13">
        <f t="shared" si="3"/>
        <v>0</v>
      </c>
      <c r="H169" s="23">
        <v>0.08</v>
      </c>
      <c r="I169" s="24">
        <f t="shared" si="4"/>
        <v>0</v>
      </c>
      <c r="J169" s="8"/>
      <c r="K169" s="45"/>
    </row>
    <row r="170" spans="1:11" ht="132" customHeight="1" x14ac:dyDescent="0.25">
      <c r="A170" s="26">
        <v>27</v>
      </c>
      <c r="B170" s="76" t="s">
        <v>82</v>
      </c>
      <c r="C170" s="31" t="s">
        <v>89</v>
      </c>
      <c r="D170" s="13" t="s">
        <v>35</v>
      </c>
      <c r="E170" s="34">
        <v>1</v>
      </c>
      <c r="F170" s="24"/>
      <c r="G170" s="24">
        <f t="shared" si="3"/>
        <v>0</v>
      </c>
      <c r="H170" s="23">
        <v>0.08</v>
      </c>
      <c r="I170" s="24">
        <f t="shared" si="4"/>
        <v>0</v>
      </c>
      <c r="J170" s="8"/>
      <c r="K170" s="45"/>
    </row>
    <row r="171" spans="1:11" ht="132.75" customHeight="1" x14ac:dyDescent="0.25">
      <c r="A171" s="26">
        <v>28</v>
      </c>
      <c r="B171" s="76" t="s">
        <v>82</v>
      </c>
      <c r="C171" s="31" t="s">
        <v>90</v>
      </c>
      <c r="D171" s="13" t="s">
        <v>35</v>
      </c>
      <c r="E171" s="34">
        <v>1</v>
      </c>
      <c r="F171" s="24"/>
      <c r="G171" s="24">
        <f t="shared" si="3"/>
        <v>0</v>
      </c>
      <c r="H171" s="23">
        <v>0.08</v>
      </c>
      <c r="I171" s="24">
        <f t="shared" si="4"/>
        <v>0</v>
      </c>
      <c r="J171" s="8"/>
      <c r="K171" s="45"/>
    </row>
    <row r="172" spans="1:11" ht="106.5" customHeight="1" x14ac:dyDescent="0.25">
      <c r="A172" s="26">
        <v>29</v>
      </c>
      <c r="B172" s="76" t="s">
        <v>91</v>
      </c>
      <c r="C172" s="31" t="s">
        <v>92</v>
      </c>
      <c r="D172" s="13" t="s">
        <v>35</v>
      </c>
      <c r="E172" s="34">
        <v>1</v>
      </c>
      <c r="F172" s="24"/>
      <c r="G172" s="24">
        <f t="shared" si="3"/>
        <v>0</v>
      </c>
      <c r="H172" s="23">
        <v>0.08</v>
      </c>
      <c r="I172" s="24">
        <f t="shared" si="4"/>
        <v>0</v>
      </c>
      <c r="J172" s="8"/>
      <c r="K172" s="45"/>
    </row>
    <row r="173" spans="1:11" ht="108" customHeight="1" x14ac:dyDescent="0.25">
      <c r="A173" s="26">
        <v>30</v>
      </c>
      <c r="B173" s="76" t="s">
        <v>91</v>
      </c>
      <c r="C173" s="31" t="s">
        <v>90</v>
      </c>
      <c r="D173" s="13" t="s">
        <v>35</v>
      </c>
      <c r="E173" s="34">
        <v>1</v>
      </c>
      <c r="F173" s="24"/>
      <c r="G173" s="24">
        <f t="shared" ref="G173:G196" si="5">F173*E173</f>
        <v>0</v>
      </c>
      <c r="H173" s="23">
        <v>0.08</v>
      </c>
      <c r="I173" s="24">
        <f t="shared" si="4"/>
        <v>0</v>
      </c>
      <c r="J173" s="8"/>
      <c r="K173" s="45"/>
    </row>
    <row r="174" spans="1:11" ht="123.75" customHeight="1" x14ac:dyDescent="0.25">
      <c r="A174" s="26">
        <v>31</v>
      </c>
      <c r="B174" s="76" t="s">
        <v>163</v>
      </c>
      <c r="C174" s="31" t="s">
        <v>84</v>
      </c>
      <c r="D174" s="13" t="s">
        <v>35</v>
      </c>
      <c r="E174" s="34">
        <v>40</v>
      </c>
      <c r="F174" s="24"/>
      <c r="G174" s="24">
        <f t="shared" si="5"/>
        <v>0</v>
      </c>
      <c r="H174" s="23">
        <v>0.08</v>
      </c>
      <c r="I174" s="24">
        <f t="shared" si="4"/>
        <v>0</v>
      </c>
      <c r="J174" s="8"/>
      <c r="K174" s="45"/>
    </row>
    <row r="175" spans="1:11" ht="117.75" customHeight="1" x14ac:dyDescent="0.25">
      <c r="A175" s="26">
        <v>32</v>
      </c>
      <c r="B175" s="76" t="s">
        <v>164</v>
      </c>
      <c r="C175" s="31" t="s">
        <v>94</v>
      </c>
      <c r="D175" s="13" t="s">
        <v>35</v>
      </c>
      <c r="E175" s="34">
        <v>20</v>
      </c>
      <c r="F175" s="24"/>
      <c r="G175" s="24">
        <f t="shared" si="5"/>
        <v>0</v>
      </c>
      <c r="H175" s="23">
        <v>0.08</v>
      </c>
      <c r="I175" s="24">
        <f t="shared" si="4"/>
        <v>0</v>
      </c>
      <c r="J175" s="8"/>
      <c r="K175" s="45"/>
    </row>
    <row r="176" spans="1:11" ht="123" customHeight="1" x14ac:dyDescent="0.25">
      <c r="A176" s="26">
        <v>33</v>
      </c>
      <c r="B176" s="76" t="s">
        <v>165</v>
      </c>
      <c r="C176" s="31" t="s">
        <v>85</v>
      </c>
      <c r="D176" s="13" t="s">
        <v>35</v>
      </c>
      <c r="E176" s="34">
        <v>1</v>
      </c>
      <c r="F176" s="24"/>
      <c r="G176" s="24">
        <f t="shared" si="5"/>
        <v>0</v>
      </c>
      <c r="H176" s="23">
        <v>0.08</v>
      </c>
      <c r="I176" s="24">
        <f t="shared" si="4"/>
        <v>0</v>
      </c>
      <c r="J176" s="8"/>
      <c r="K176" s="45"/>
    </row>
    <row r="177" spans="1:11" ht="118.5" customHeight="1" x14ac:dyDescent="0.25">
      <c r="A177" s="26">
        <v>34</v>
      </c>
      <c r="B177" s="76" t="s">
        <v>165</v>
      </c>
      <c r="C177" s="31" t="s">
        <v>95</v>
      </c>
      <c r="D177" s="13" t="s">
        <v>35</v>
      </c>
      <c r="E177" s="34">
        <v>1</v>
      </c>
      <c r="F177" s="24"/>
      <c r="G177" s="24">
        <f t="shared" si="5"/>
        <v>0</v>
      </c>
      <c r="H177" s="23">
        <v>0.08</v>
      </c>
      <c r="I177" s="24">
        <f t="shared" si="4"/>
        <v>0</v>
      </c>
      <c r="J177" s="8"/>
      <c r="K177" s="45"/>
    </row>
    <row r="178" spans="1:11" ht="114.75" customHeight="1" x14ac:dyDescent="0.25">
      <c r="A178" s="26">
        <v>35</v>
      </c>
      <c r="B178" s="76" t="s">
        <v>165</v>
      </c>
      <c r="C178" s="31" t="s">
        <v>96</v>
      </c>
      <c r="D178" s="13" t="s">
        <v>35</v>
      </c>
      <c r="E178" s="34">
        <v>5</v>
      </c>
      <c r="F178" s="24"/>
      <c r="G178" s="24">
        <f t="shared" si="5"/>
        <v>0</v>
      </c>
      <c r="H178" s="23">
        <v>0.08</v>
      </c>
      <c r="I178" s="24">
        <f t="shared" si="4"/>
        <v>0</v>
      </c>
      <c r="J178" s="8"/>
      <c r="K178" s="45"/>
    </row>
    <row r="179" spans="1:11" ht="122.25" customHeight="1" x14ac:dyDescent="0.25">
      <c r="A179" s="26">
        <v>36</v>
      </c>
      <c r="B179" s="76" t="s">
        <v>165</v>
      </c>
      <c r="C179" s="31" t="s">
        <v>97</v>
      </c>
      <c r="D179" s="13" t="s">
        <v>35</v>
      </c>
      <c r="E179" s="34">
        <v>1</v>
      </c>
      <c r="F179" s="24"/>
      <c r="G179" s="24">
        <f t="shared" si="5"/>
        <v>0</v>
      </c>
      <c r="H179" s="23">
        <v>0.08</v>
      </c>
      <c r="I179" s="24">
        <f t="shared" si="4"/>
        <v>0</v>
      </c>
      <c r="J179" s="8"/>
      <c r="K179" s="45"/>
    </row>
    <row r="180" spans="1:11" ht="115.5" customHeight="1" x14ac:dyDescent="0.25">
      <c r="A180" s="26">
        <v>37</v>
      </c>
      <c r="B180" s="76" t="s">
        <v>165</v>
      </c>
      <c r="C180" s="31" t="s">
        <v>93</v>
      </c>
      <c r="D180" s="13" t="s">
        <v>35</v>
      </c>
      <c r="E180" s="34">
        <v>5</v>
      </c>
      <c r="F180" s="24"/>
      <c r="G180" s="24">
        <f t="shared" si="5"/>
        <v>0</v>
      </c>
      <c r="H180" s="23">
        <v>0.08</v>
      </c>
      <c r="I180" s="24">
        <f t="shared" si="4"/>
        <v>0</v>
      </c>
      <c r="J180" s="8"/>
      <c r="K180" s="45"/>
    </row>
    <row r="181" spans="1:11" ht="123" customHeight="1" x14ac:dyDescent="0.25">
      <c r="A181" s="26">
        <v>38</v>
      </c>
      <c r="B181" s="76" t="s">
        <v>166</v>
      </c>
      <c r="C181" s="31" t="s">
        <v>90</v>
      </c>
      <c r="D181" s="13" t="s">
        <v>35</v>
      </c>
      <c r="E181" s="34">
        <v>1</v>
      </c>
      <c r="F181" s="24"/>
      <c r="G181" s="24">
        <f t="shared" si="5"/>
        <v>0</v>
      </c>
      <c r="H181" s="23">
        <v>0.08</v>
      </c>
      <c r="I181" s="24">
        <f t="shared" si="4"/>
        <v>0</v>
      </c>
      <c r="J181" s="8"/>
      <c r="K181" s="45"/>
    </row>
    <row r="182" spans="1:11" ht="128.25" customHeight="1" x14ac:dyDescent="0.25">
      <c r="A182" s="26">
        <v>39</v>
      </c>
      <c r="B182" s="76" t="s">
        <v>167</v>
      </c>
      <c r="C182" s="31" t="s">
        <v>98</v>
      </c>
      <c r="D182" s="13" t="s">
        <v>35</v>
      </c>
      <c r="E182" s="34">
        <v>5</v>
      </c>
      <c r="F182" s="24"/>
      <c r="G182" s="24">
        <f t="shared" si="5"/>
        <v>0</v>
      </c>
      <c r="H182" s="23">
        <v>0.08</v>
      </c>
      <c r="I182" s="24">
        <f t="shared" si="4"/>
        <v>0</v>
      </c>
      <c r="J182" s="8"/>
      <c r="K182" s="45"/>
    </row>
    <row r="183" spans="1:11" ht="123" customHeight="1" x14ac:dyDescent="0.25">
      <c r="A183" s="26">
        <v>40</v>
      </c>
      <c r="B183" s="76" t="s">
        <v>168</v>
      </c>
      <c r="C183" s="31" t="s">
        <v>92</v>
      </c>
      <c r="D183" s="13" t="s">
        <v>35</v>
      </c>
      <c r="E183" s="34">
        <v>5</v>
      </c>
      <c r="F183" s="24"/>
      <c r="G183" s="24">
        <f t="shared" si="5"/>
        <v>0</v>
      </c>
      <c r="H183" s="23">
        <v>0.08</v>
      </c>
      <c r="I183" s="24">
        <f t="shared" si="4"/>
        <v>0</v>
      </c>
      <c r="J183" s="8"/>
      <c r="K183" s="45"/>
    </row>
    <row r="184" spans="1:11" ht="81.75" customHeight="1" x14ac:dyDescent="0.25">
      <c r="A184" s="26">
        <v>41</v>
      </c>
      <c r="B184" s="76" t="s">
        <v>99</v>
      </c>
      <c r="C184" s="31" t="s">
        <v>100</v>
      </c>
      <c r="D184" s="13" t="s">
        <v>35</v>
      </c>
      <c r="E184" s="34">
        <v>20</v>
      </c>
      <c r="F184" s="24"/>
      <c r="G184" s="24">
        <f t="shared" si="5"/>
        <v>0</v>
      </c>
      <c r="H184" s="23">
        <v>0.08</v>
      </c>
      <c r="I184" s="24">
        <f t="shared" si="4"/>
        <v>0</v>
      </c>
      <c r="J184" s="8"/>
      <c r="K184" s="45"/>
    </row>
    <row r="185" spans="1:11" ht="78.75" customHeight="1" x14ac:dyDescent="0.25">
      <c r="A185" s="26">
        <v>42</v>
      </c>
      <c r="B185" s="76" t="s">
        <v>99</v>
      </c>
      <c r="C185" s="31" t="s">
        <v>101</v>
      </c>
      <c r="D185" s="13" t="s">
        <v>35</v>
      </c>
      <c r="E185" s="34">
        <v>20</v>
      </c>
      <c r="F185" s="24"/>
      <c r="G185" s="24">
        <f t="shared" si="5"/>
        <v>0</v>
      </c>
      <c r="H185" s="23">
        <v>0.08</v>
      </c>
      <c r="I185" s="24">
        <f t="shared" si="4"/>
        <v>0</v>
      </c>
      <c r="J185" s="8"/>
      <c r="K185" s="45"/>
    </row>
    <row r="186" spans="1:11" ht="96" x14ac:dyDescent="0.25">
      <c r="A186" s="26">
        <v>43</v>
      </c>
      <c r="B186" s="76" t="s">
        <v>102</v>
      </c>
      <c r="C186" s="31" t="s">
        <v>103</v>
      </c>
      <c r="D186" s="13" t="s">
        <v>35</v>
      </c>
      <c r="E186" s="34">
        <v>1</v>
      </c>
      <c r="F186" s="24"/>
      <c r="G186" s="24">
        <f t="shared" si="5"/>
        <v>0</v>
      </c>
      <c r="H186" s="23">
        <v>0.08</v>
      </c>
      <c r="I186" s="24">
        <f t="shared" si="4"/>
        <v>0</v>
      </c>
      <c r="J186" s="8"/>
      <c r="K186" s="45"/>
    </row>
    <row r="187" spans="1:11" ht="93" customHeight="1" x14ac:dyDescent="0.25">
      <c r="A187" s="26">
        <v>44</v>
      </c>
      <c r="B187" s="76" t="s">
        <v>102</v>
      </c>
      <c r="C187" s="31" t="s">
        <v>93</v>
      </c>
      <c r="D187" s="13" t="s">
        <v>35</v>
      </c>
      <c r="E187" s="34">
        <v>40</v>
      </c>
      <c r="F187" s="24"/>
      <c r="G187" s="24">
        <f t="shared" si="5"/>
        <v>0</v>
      </c>
      <c r="H187" s="23">
        <v>0.08</v>
      </c>
      <c r="I187" s="24">
        <f t="shared" si="4"/>
        <v>0</v>
      </c>
      <c r="J187" s="8"/>
      <c r="K187" s="45"/>
    </row>
    <row r="188" spans="1:11" ht="87" customHeight="1" x14ac:dyDescent="0.25">
      <c r="A188" s="26">
        <v>45</v>
      </c>
      <c r="B188" s="76" t="s">
        <v>104</v>
      </c>
      <c r="C188" s="31" t="s">
        <v>105</v>
      </c>
      <c r="D188" s="13" t="s">
        <v>35</v>
      </c>
      <c r="E188" s="34">
        <v>10</v>
      </c>
      <c r="F188" s="24"/>
      <c r="G188" s="24">
        <f t="shared" si="5"/>
        <v>0</v>
      </c>
      <c r="H188" s="23">
        <v>0.08</v>
      </c>
      <c r="I188" s="24">
        <f t="shared" si="4"/>
        <v>0</v>
      </c>
      <c r="J188" s="8"/>
      <c r="K188" s="45"/>
    </row>
    <row r="189" spans="1:11" ht="81.75" customHeight="1" x14ac:dyDescent="0.25">
      <c r="A189" s="26">
        <v>46</v>
      </c>
      <c r="B189" s="76" t="s">
        <v>104</v>
      </c>
      <c r="C189" s="31" t="s">
        <v>106</v>
      </c>
      <c r="D189" s="13" t="s">
        <v>35</v>
      </c>
      <c r="E189" s="34">
        <v>10</v>
      </c>
      <c r="F189" s="24"/>
      <c r="G189" s="24">
        <f t="shared" si="5"/>
        <v>0</v>
      </c>
      <c r="H189" s="23">
        <v>0.08</v>
      </c>
      <c r="I189" s="24">
        <f t="shared" si="4"/>
        <v>0</v>
      </c>
      <c r="J189" s="8"/>
      <c r="K189" s="45"/>
    </row>
    <row r="190" spans="1:11" ht="76.5" customHeight="1" x14ac:dyDescent="0.25">
      <c r="A190" s="26">
        <v>47</v>
      </c>
      <c r="B190" s="76" t="s">
        <v>104</v>
      </c>
      <c r="C190" s="31" t="s">
        <v>107</v>
      </c>
      <c r="D190" s="13" t="s">
        <v>35</v>
      </c>
      <c r="E190" s="34">
        <v>1</v>
      </c>
      <c r="F190" s="24"/>
      <c r="G190" s="24">
        <f t="shared" si="5"/>
        <v>0</v>
      </c>
      <c r="H190" s="23">
        <v>0.08</v>
      </c>
      <c r="I190" s="24">
        <f t="shared" si="4"/>
        <v>0</v>
      </c>
      <c r="J190" s="8"/>
      <c r="K190" s="45"/>
    </row>
    <row r="191" spans="1:11" ht="103.5" customHeight="1" x14ac:dyDescent="0.25">
      <c r="A191" s="26">
        <v>48</v>
      </c>
      <c r="B191" s="76" t="s">
        <v>169</v>
      </c>
      <c r="C191" s="31" t="s">
        <v>108</v>
      </c>
      <c r="D191" s="13" t="s">
        <v>35</v>
      </c>
      <c r="E191" s="34">
        <v>1</v>
      </c>
      <c r="F191" s="24"/>
      <c r="G191" s="24">
        <f t="shared" si="5"/>
        <v>0</v>
      </c>
      <c r="H191" s="23">
        <v>0.08</v>
      </c>
      <c r="I191" s="24">
        <f t="shared" si="4"/>
        <v>0</v>
      </c>
      <c r="J191" s="8"/>
      <c r="K191" s="45"/>
    </row>
    <row r="192" spans="1:11" ht="98.25" customHeight="1" x14ac:dyDescent="0.25">
      <c r="A192" s="26">
        <v>49</v>
      </c>
      <c r="B192" s="76" t="s">
        <v>170</v>
      </c>
      <c r="C192" s="31" t="s">
        <v>109</v>
      </c>
      <c r="D192" s="13" t="s">
        <v>35</v>
      </c>
      <c r="E192" s="34">
        <v>1</v>
      </c>
      <c r="F192" s="24"/>
      <c r="G192" s="24">
        <f t="shared" si="5"/>
        <v>0</v>
      </c>
      <c r="H192" s="23">
        <v>0.08</v>
      </c>
      <c r="I192" s="24">
        <f t="shared" si="4"/>
        <v>0</v>
      </c>
      <c r="J192" s="8"/>
      <c r="K192" s="45"/>
    </row>
    <row r="193" spans="1:11" ht="130.5" customHeight="1" x14ac:dyDescent="0.25">
      <c r="A193" s="26">
        <v>50</v>
      </c>
      <c r="B193" s="76" t="s">
        <v>110</v>
      </c>
      <c r="C193" s="31" t="s">
        <v>84</v>
      </c>
      <c r="D193" s="13" t="s">
        <v>35</v>
      </c>
      <c r="E193" s="34">
        <v>50</v>
      </c>
      <c r="F193" s="24"/>
      <c r="G193" s="24">
        <f t="shared" si="5"/>
        <v>0</v>
      </c>
      <c r="H193" s="23">
        <v>0.08</v>
      </c>
      <c r="I193" s="24">
        <f t="shared" si="4"/>
        <v>0</v>
      </c>
      <c r="J193" s="8"/>
      <c r="K193" s="45"/>
    </row>
    <row r="194" spans="1:11" ht="129" customHeight="1" x14ac:dyDescent="0.25">
      <c r="A194" s="26">
        <v>51</v>
      </c>
      <c r="B194" s="76" t="s">
        <v>110</v>
      </c>
      <c r="C194" s="31" t="s">
        <v>85</v>
      </c>
      <c r="D194" s="13" t="s">
        <v>35</v>
      </c>
      <c r="E194" s="34">
        <v>25</v>
      </c>
      <c r="F194" s="24"/>
      <c r="G194" s="24">
        <f t="shared" si="5"/>
        <v>0</v>
      </c>
      <c r="H194" s="23">
        <v>0.08</v>
      </c>
      <c r="I194" s="24">
        <f t="shared" si="4"/>
        <v>0</v>
      </c>
      <c r="J194" s="8"/>
      <c r="K194" s="45"/>
    </row>
    <row r="195" spans="1:11" ht="123" customHeight="1" x14ac:dyDescent="0.25">
      <c r="A195" s="26">
        <v>52</v>
      </c>
      <c r="B195" s="76" t="s">
        <v>110</v>
      </c>
      <c r="C195" s="31" t="s">
        <v>93</v>
      </c>
      <c r="D195" s="13" t="s">
        <v>35</v>
      </c>
      <c r="E195" s="34">
        <v>10</v>
      </c>
      <c r="F195" s="24"/>
      <c r="G195" s="24">
        <f t="shared" si="5"/>
        <v>0</v>
      </c>
      <c r="H195" s="23">
        <v>0.08</v>
      </c>
      <c r="I195" s="24">
        <f t="shared" si="4"/>
        <v>0</v>
      </c>
      <c r="J195" s="8"/>
      <c r="K195" s="45"/>
    </row>
    <row r="196" spans="1:11" ht="122.25" customHeight="1" x14ac:dyDescent="0.25">
      <c r="A196" s="26">
        <v>53</v>
      </c>
      <c r="B196" s="76" t="s">
        <v>110</v>
      </c>
      <c r="C196" s="31" t="s">
        <v>90</v>
      </c>
      <c r="D196" s="13" t="s">
        <v>35</v>
      </c>
      <c r="E196" s="34">
        <v>1</v>
      </c>
      <c r="F196" s="24"/>
      <c r="G196" s="24">
        <f t="shared" si="5"/>
        <v>0</v>
      </c>
      <c r="H196" s="23">
        <v>0.08</v>
      </c>
      <c r="I196" s="24">
        <f t="shared" si="4"/>
        <v>0</v>
      </c>
      <c r="J196" s="8"/>
      <c r="K196" s="45"/>
    </row>
    <row r="197" spans="1:11" ht="25.5" customHeight="1" x14ac:dyDescent="0.25">
      <c r="B197" s="131"/>
      <c r="C197" s="132"/>
      <c r="D197" s="132"/>
      <c r="E197" s="132"/>
      <c r="F197" s="132"/>
      <c r="G197" s="39">
        <f>SUM(G141:G196)</f>
        <v>0</v>
      </c>
      <c r="H197" s="27"/>
      <c r="I197" s="39">
        <f>SUM(I141:I196)</f>
        <v>0</v>
      </c>
      <c r="J197" s="8"/>
      <c r="K197" s="61"/>
    </row>
    <row r="199" spans="1:11" ht="19.899999999999999" customHeight="1" x14ac:dyDescent="0.25">
      <c r="A199" s="84"/>
      <c r="B199" s="102" t="s">
        <v>144</v>
      </c>
      <c r="C199" s="102"/>
      <c r="D199" s="102"/>
      <c r="E199" s="102"/>
      <c r="F199" s="84"/>
      <c r="G199" s="85"/>
      <c r="H199" s="86"/>
      <c r="I199" s="87"/>
      <c r="K199"/>
    </row>
    <row r="200" spans="1:11" ht="29.25" customHeight="1" x14ac:dyDescent="0.25">
      <c r="A200" s="88"/>
      <c r="B200" s="103" t="s">
        <v>145</v>
      </c>
      <c r="C200" s="103"/>
      <c r="D200" s="103"/>
      <c r="E200" s="103"/>
      <c r="F200" s="103"/>
      <c r="G200" s="91"/>
      <c r="H200" s="89" t="s">
        <v>146</v>
      </c>
      <c r="I200" s="90"/>
      <c r="K200"/>
    </row>
    <row r="201" spans="1:11" ht="22.9" customHeight="1" x14ac:dyDescent="0.25">
      <c r="A201" s="88"/>
      <c r="B201" s="104" t="s">
        <v>158</v>
      </c>
      <c r="C201" s="105"/>
      <c r="D201" s="105"/>
      <c r="E201" s="105"/>
      <c r="F201" s="105"/>
      <c r="G201" s="105"/>
      <c r="H201" s="105"/>
      <c r="I201" s="106"/>
      <c r="K201"/>
    </row>
    <row r="202" spans="1:11" ht="36.6" customHeight="1" x14ac:dyDescent="0.25">
      <c r="A202" s="88"/>
      <c r="B202" s="107" t="s">
        <v>148</v>
      </c>
      <c r="C202" s="108"/>
      <c r="D202" s="108"/>
      <c r="E202" s="108"/>
      <c r="F202" s="108"/>
      <c r="G202" s="108"/>
      <c r="H202" s="108"/>
      <c r="I202" s="109"/>
      <c r="K202"/>
    </row>
    <row r="203" spans="1:11" ht="40.9" customHeight="1" x14ac:dyDescent="0.25">
      <c r="A203" s="88"/>
      <c r="B203" s="107" t="s">
        <v>159</v>
      </c>
      <c r="C203" s="108"/>
      <c r="D203" s="108"/>
      <c r="E203" s="108"/>
      <c r="F203" s="108"/>
      <c r="G203" s="108"/>
      <c r="H203" s="108"/>
      <c r="I203" s="109"/>
      <c r="K203"/>
    </row>
    <row r="204" spans="1:11" ht="24.6" customHeight="1" x14ac:dyDescent="0.25">
      <c r="A204" s="88"/>
      <c r="B204" s="110" t="s">
        <v>149</v>
      </c>
      <c r="C204" s="111"/>
      <c r="D204" s="111"/>
      <c r="E204" s="111"/>
      <c r="F204" s="111"/>
      <c r="G204" s="111"/>
      <c r="H204" s="111"/>
      <c r="I204" s="112"/>
      <c r="K204"/>
    </row>
    <row r="205" spans="1:11" x14ac:dyDescent="0.25">
      <c r="A205" s="82"/>
      <c r="F205" s="82"/>
    </row>
    <row r="206" spans="1:11" ht="35.25" customHeight="1" x14ac:dyDescent="0.25"/>
    <row r="207" spans="1:11" ht="15.75" thickBot="1" x14ac:dyDescent="0.3">
      <c r="B207" s="125" t="s">
        <v>157</v>
      </c>
      <c r="C207" s="125"/>
      <c r="D207" s="125"/>
    </row>
    <row r="208" spans="1:11" ht="15" customHeight="1" x14ac:dyDescent="0.25">
      <c r="A208" s="134" t="s">
        <v>0</v>
      </c>
      <c r="B208" s="136" t="s">
        <v>1</v>
      </c>
      <c r="C208" s="138" t="s">
        <v>2</v>
      </c>
      <c r="D208" s="140" t="s">
        <v>3</v>
      </c>
      <c r="E208" s="142" t="s">
        <v>4</v>
      </c>
      <c r="F208" s="144" t="s">
        <v>5</v>
      </c>
      <c r="G208" s="116" t="s">
        <v>6</v>
      </c>
      <c r="H208" s="118" t="s">
        <v>7</v>
      </c>
      <c r="I208" s="120" t="s">
        <v>8</v>
      </c>
      <c r="J208" s="152" t="s">
        <v>9</v>
      </c>
      <c r="K208" s="152" t="s">
        <v>10</v>
      </c>
    </row>
    <row r="209" spans="1:13" ht="21.75" customHeight="1" x14ac:dyDescent="0.25">
      <c r="A209" s="135"/>
      <c r="B209" s="137"/>
      <c r="C209" s="139"/>
      <c r="D209" s="141"/>
      <c r="E209" s="143"/>
      <c r="F209" s="145"/>
      <c r="G209" s="117"/>
      <c r="H209" s="119"/>
      <c r="I209" s="121"/>
      <c r="J209" s="153"/>
      <c r="K209" s="153"/>
    </row>
    <row r="210" spans="1:13" ht="32.25" customHeight="1" x14ac:dyDescent="0.25">
      <c r="A210" s="3">
        <v>1</v>
      </c>
      <c r="B210" s="64">
        <v>2</v>
      </c>
      <c r="C210" s="3">
        <v>3</v>
      </c>
      <c r="D210" s="3">
        <v>4</v>
      </c>
      <c r="E210" s="4">
        <v>5</v>
      </c>
      <c r="F210" s="5">
        <v>6</v>
      </c>
      <c r="G210" s="6">
        <v>8</v>
      </c>
      <c r="H210" s="7">
        <v>9</v>
      </c>
      <c r="I210" s="3">
        <v>10</v>
      </c>
      <c r="J210" s="154"/>
      <c r="K210" s="154"/>
    </row>
    <row r="211" spans="1:13" ht="140.25" customHeight="1" x14ac:dyDescent="0.25">
      <c r="A211" s="26">
        <v>1</v>
      </c>
      <c r="B211" s="68" t="s">
        <v>130</v>
      </c>
      <c r="C211" s="28" t="s">
        <v>113</v>
      </c>
      <c r="D211" s="47" t="s">
        <v>114</v>
      </c>
      <c r="E211" s="44">
        <v>50</v>
      </c>
      <c r="F211" s="24"/>
      <c r="G211" s="24">
        <f t="shared" ref="G211:G227" si="6">F211*E211</f>
        <v>0</v>
      </c>
      <c r="H211" s="23">
        <v>0.08</v>
      </c>
      <c r="I211" s="24">
        <f>G211*H211+G211</f>
        <v>0</v>
      </c>
      <c r="J211" s="8"/>
      <c r="K211" s="45"/>
      <c r="M211" t="s">
        <v>136</v>
      </c>
    </row>
    <row r="212" spans="1:13" ht="120.75" customHeight="1" x14ac:dyDescent="0.25">
      <c r="A212" s="26">
        <v>2</v>
      </c>
      <c r="B212" s="69" t="s">
        <v>115</v>
      </c>
      <c r="C212" s="28" t="s">
        <v>113</v>
      </c>
      <c r="D212" s="47" t="s">
        <v>114</v>
      </c>
      <c r="E212" s="48">
        <v>10</v>
      </c>
      <c r="F212" s="24"/>
      <c r="G212" s="24">
        <f t="shared" si="6"/>
        <v>0</v>
      </c>
      <c r="H212" s="23">
        <v>0.08</v>
      </c>
      <c r="I212" s="24">
        <f t="shared" ref="I212:I227" si="7">G212*H212+G212</f>
        <v>0</v>
      </c>
      <c r="J212" s="8"/>
      <c r="K212" s="45"/>
    </row>
    <row r="213" spans="1:13" ht="135.75" customHeight="1" x14ac:dyDescent="0.25">
      <c r="A213" s="26">
        <v>3</v>
      </c>
      <c r="B213" s="69" t="s">
        <v>116</v>
      </c>
      <c r="C213" s="28" t="s">
        <v>117</v>
      </c>
      <c r="D213" s="43" t="s">
        <v>118</v>
      </c>
      <c r="E213" s="44">
        <v>50</v>
      </c>
      <c r="F213" s="24"/>
      <c r="G213" s="24">
        <f t="shared" si="6"/>
        <v>0</v>
      </c>
      <c r="H213" s="23">
        <v>0.08</v>
      </c>
      <c r="I213" s="24">
        <f t="shared" si="7"/>
        <v>0</v>
      </c>
      <c r="J213" s="8"/>
      <c r="K213" s="45"/>
    </row>
    <row r="214" spans="1:13" ht="144" customHeight="1" x14ac:dyDescent="0.25">
      <c r="A214" s="26">
        <v>4</v>
      </c>
      <c r="B214" s="70" t="s">
        <v>131</v>
      </c>
      <c r="C214" s="42" t="s">
        <v>119</v>
      </c>
      <c r="D214" s="49" t="s">
        <v>24</v>
      </c>
      <c r="E214" s="46">
        <v>60</v>
      </c>
      <c r="F214" s="24"/>
      <c r="G214" s="24">
        <f t="shared" si="6"/>
        <v>0</v>
      </c>
      <c r="H214" s="23">
        <v>0.08</v>
      </c>
      <c r="I214" s="24">
        <f t="shared" si="7"/>
        <v>0</v>
      </c>
      <c r="J214" s="8"/>
      <c r="K214" s="45"/>
    </row>
    <row r="215" spans="1:13" ht="135" customHeight="1" x14ac:dyDescent="0.25">
      <c r="A215" s="26">
        <v>5</v>
      </c>
      <c r="B215" s="69" t="s">
        <v>134</v>
      </c>
      <c r="C215" s="28" t="s">
        <v>120</v>
      </c>
      <c r="D215" s="43" t="s">
        <v>121</v>
      </c>
      <c r="E215" s="44">
        <v>50</v>
      </c>
      <c r="F215" s="24"/>
      <c r="G215" s="24">
        <f t="shared" si="6"/>
        <v>0</v>
      </c>
      <c r="H215" s="23">
        <v>0.08</v>
      </c>
      <c r="I215" s="24">
        <f t="shared" si="7"/>
        <v>0</v>
      </c>
      <c r="J215" s="8"/>
      <c r="K215" s="45"/>
    </row>
    <row r="216" spans="1:13" ht="76.5" x14ac:dyDescent="0.25">
      <c r="A216" s="26">
        <v>6</v>
      </c>
      <c r="B216" s="69" t="s">
        <v>142</v>
      </c>
      <c r="C216" s="28" t="s">
        <v>113</v>
      </c>
      <c r="D216" s="43" t="s">
        <v>122</v>
      </c>
      <c r="E216" s="44">
        <v>50</v>
      </c>
      <c r="F216" s="24"/>
      <c r="G216" s="24">
        <f t="shared" si="6"/>
        <v>0</v>
      </c>
      <c r="H216" s="23">
        <v>0.08</v>
      </c>
      <c r="I216" s="24">
        <f t="shared" si="7"/>
        <v>0</v>
      </c>
      <c r="J216" s="8"/>
      <c r="K216" s="45"/>
    </row>
    <row r="217" spans="1:13" ht="81.75" customHeight="1" x14ac:dyDescent="0.25">
      <c r="A217" s="26">
        <v>7</v>
      </c>
      <c r="B217" s="69" t="s">
        <v>123</v>
      </c>
      <c r="C217" s="28" t="s">
        <v>124</v>
      </c>
      <c r="D217" s="43" t="s">
        <v>24</v>
      </c>
      <c r="E217" s="44">
        <v>160</v>
      </c>
      <c r="F217" s="24"/>
      <c r="G217" s="24">
        <f t="shared" si="6"/>
        <v>0</v>
      </c>
      <c r="H217" s="23">
        <v>0.08</v>
      </c>
      <c r="I217" s="24">
        <f t="shared" si="7"/>
        <v>0</v>
      </c>
      <c r="J217" s="8"/>
      <c r="K217" s="45"/>
    </row>
    <row r="218" spans="1:13" ht="99.75" customHeight="1" x14ac:dyDescent="0.25">
      <c r="A218" s="26">
        <v>8</v>
      </c>
      <c r="B218" s="67" t="s">
        <v>125</v>
      </c>
      <c r="C218" s="28" t="s">
        <v>126</v>
      </c>
      <c r="D218" s="43" t="s">
        <v>127</v>
      </c>
      <c r="E218" s="44">
        <v>25</v>
      </c>
      <c r="F218" s="24"/>
      <c r="G218" s="24">
        <f t="shared" si="6"/>
        <v>0</v>
      </c>
      <c r="H218" s="23">
        <v>0.08</v>
      </c>
      <c r="I218" s="24">
        <f t="shared" si="7"/>
        <v>0</v>
      </c>
      <c r="J218" s="8"/>
      <c r="K218" s="45"/>
    </row>
    <row r="219" spans="1:13" ht="105.75" customHeight="1" x14ac:dyDescent="0.25">
      <c r="A219" s="26">
        <v>9</v>
      </c>
      <c r="B219" s="69" t="s">
        <v>128</v>
      </c>
      <c r="C219" s="28" t="s">
        <v>57</v>
      </c>
      <c r="D219" s="43" t="s">
        <v>127</v>
      </c>
      <c r="E219" s="44">
        <v>30</v>
      </c>
      <c r="F219" s="24"/>
      <c r="G219" s="24">
        <f t="shared" si="6"/>
        <v>0</v>
      </c>
      <c r="H219" s="23">
        <v>0.08</v>
      </c>
      <c r="I219" s="24">
        <f t="shared" si="7"/>
        <v>0</v>
      </c>
      <c r="J219" s="8"/>
      <c r="K219" s="45"/>
    </row>
    <row r="220" spans="1:13" ht="98.25" customHeight="1" x14ac:dyDescent="0.25">
      <c r="A220" s="26">
        <v>10</v>
      </c>
      <c r="B220" s="69" t="s">
        <v>135</v>
      </c>
      <c r="C220" s="28" t="s">
        <v>113</v>
      </c>
      <c r="D220" s="43" t="s">
        <v>129</v>
      </c>
      <c r="E220" s="44">
        <v>60</v>
      </c>
      <c r="F220" s="24"/>
      <c r="G220" s="24">
        <f t="shared" si="6"/>
        <v>0</v>
      </c>
      <c r="H220" s="23">
        <v>0.08</v>
      </c>
      <c r="I220" s="24">
        <f t="shared" si="7"/>
        <v>0</v>
      </c>
      <c r="J220" s="8"/>
      <c r="K220" s="45"/>
    </row>
    <row r="221" spans="1:13" ht="69.75" customHeight="1" x14ac:dyDescent="0.25">
      <c r="A221" s="26">
        <v>11</v>
      </c>
      <c r="B221" s="71" t="s">
        <v>11</v>
      </c>
      <c r="C221" s="9" t="s">
        <v>12</v>
      </c>
      <c r="D221" s="43" t="s">
        <v>24</v>
      </c>
      <c r="E221" s="44">
        <v>100</v>
      </c>
      <c r="F221" s="24"/>
      <c r="G221" s="24">
        <f t="shared" si="6"/>
        <v>0</v>
      </c>
      <c r="H221" s="23">
        <v>0.08</v>
      </c>
      <c r="I221" s="24">
        <f t="shared" si="7"/>
        <v>0</v>
      </c>
      <c r="J221" s="8"/>
      <c r="K221" s="45"/>
    </row>
    <row r="222" spans="1:13" ht="108" customHeight="1" x14ac:dyDescent="0.25">
      <c r="A222" s="26">
        <v>12</v>
      </c>
      <c r="B222" s="37" t="s">
        <v>13</v>
      </c>
      <c r="C222" s="10" t="s">
        <v>132</v>
      </c>
      <c r="D222" s="43"/>
      <c r="E222" s="44">
        <v>60</v>
      </c>
      <c r="F222" s="24"/>
      <c r="G222" s="24">
        <f t="shared" si="6"/>
        <v>0</v>
      </c>
      <c r="H222" s="23">
        <v>0.08</v>
      </c>
      <c r="I222" s="24">
        <f t="shared" si="7"/>
        <v>0</v>
      </c>
      <c r="J222" s="8"/>
      <c r="K222" s="45"/>
    </row>
    <row r="223" spans="1:13" ht="117" customHeight="1" x14ac:dyDescent="0.25">
      <c r="A223" s="26">
        <v>13</v>
      </c>
      <c r="B223" s="72" t="s">
        <v>14</v>
      </c>
      <c r="C223" s="10" t="s">
        <v>15</v>
      </c>
      <c r="D223" s="13" t="s">
        <v>24</v>
      </c>
      <c r="E223" s="12">
        <v>10</v>
      </c>
      <c r="F223" s="24"/>
      <c r="G223" s="24">
        <f t="shared" si="6"/>
        <v>0</v>
      </c>
      <c r="H223" s="23">
        <v>0.08</v>
      </c>
      <c r="I223" s="24">
        <f t="shared" si="7"/>
        <v>0</v>
      </c>
      <c r="J223" s="8"/>
      <c r="K223" s="45"/>
    </row>
    <row r="224" spans="1:13" ht="182.25" customHeight="1" x14ac:dyDescent="0.25">
      <c r="A224" s="26">
        <v>14</v>
      </c>
      <c r="B224" s="73" t="s">
        <v>16</v>
      </c>
      <c r="C224" s="10" t="s">
        <v>17</v>
      </c>
      <c r="D224" s="13" t="s">
        <v>24</v>
      </c>
      <c r="E224" s="12">
        <v>20</v>
      </c>
      <c r="F224" s="24"/>
      <c r="G224" s="24">
        <f t="shared" si="6"/>
        <v>0</v>
      </c>
      <c r="H224" s="23">
        <v>0.08</v>
      </c>
      <c r="I224" s="24">
        <f t="shared" si="7"/>
        <v>0</v>
      </c>
      <c r="J224" s="8"/>
      <c r="K224" s="61"/>
    </row>
    <row r="225" spans="1:11" ht="191.25" x14ac:dyDescent="0.25">
      <c r="A225" s="26">
        <v>15</v>
      </c>
      <c r="B225" s="73" t="s">
        <v>18</v>
      </c>
      <c r="C225" s="10" t="s">
        <v>19</v>
      </c>
      <c r="D225" s="13" t="s">
        <v>24</v>
      </c>
      <c r="E225" s="12">
        <v>20</v>
      </c>
      <c r="F225" s="24"/>
      <c r="G225" s="24">
        <f t="shared" si="6"/>
        <v>0</v>
      </c>
      <c r="H225" s="23">
        <v>0.08</v>
      </c>
      <c r="I225" s="24">
        <f t="shared" si="7"/>
        <v>0</v>
      </c>
      <c r="J225" s="8"/>
      <c r="K225" s="61"/>
    </row>
    <row r="226" spans="1:11" ht="185.25" customHeight="1" x14ac:dyDescent="0.25">
      <c r="A226" s="26">
        <v>16</v>
      </c>
      <c r="B226" s="73" t="s">
        <v>16</v>
      </c>
      <c r="C226" s="10" t="s">
        <v>133</v>
      </c>
      <c r="D226" s="13" t="s">
        <v>24</v>
      </c>
      <c r="E226" s="12">
        <v>20</v>
      </c>
      <c r="F226" s="24"/>
      <c r="G226" s="24">
        <f t="shared" si="6"/>
        <v>0</v>
      </c>
      <c r="H226" s="23">
        <v>0.08</v>
      </c>
      <c r="I226" s="24">
        <f t="shared" si="7"/>
        <v>0</v>
      </c>
      <c r="J226" s="8"/>
      <c r="K226" s="63"/>
    </row>
    <row r="227" spans="1:11" ht="119.25" customHeight="1" x14ac:dyDescent="0.25">
      <c r="A227" s="26">
        <v>17</v>
      </c>
      <c r="B227" s="74" t="s">
        <v>21</v>
      </c>
      <c r="C227" s="50" t="s">
        <v>20</v>
      </c>
      <c r="D227" s="51" t="s">
        <v>22</v>
      </c>
      <c r="E227" s="52">
        <v>120</v>
      </c>
      <c r="F227" s="100"/>
      <c r="G227" s="100">
        <f t="shared" si="6"/>
        <v>0</v>
      </c>
      <c r="H227" s="53">
        <v>0.08</v>
      </c>
      <c r="I227" s="24">
        <f t="shared" si="7"/>
        <v>0</v>
      </c>
      <c r="J227" s="54"/>
      <c r="K227" s="55"/>
    </row>
    <row r="228" spans="1:11" ht="24.75" customHeight="1" x14ac:dyDescent="0.25">
      <c r="A228" s="13"/>
      <c r="B228" s="114"/>
      <c r="C228" s="115"/>
      <c r="D228" s="115"/>
      <c r="E228" s="115"/>
      <c r="F228" s="115"/>
      <c r="G228" s="92">
        <f>SUM(G211:G227)</f>
        <v>0</v>
      </c>
      <c r="H228" s="27"/>
      <c r="I228" s="39">
        <f>SUM(I211:I227)</f>
        <v>0</v>
      </c>
      <c r="J228" s="8"/>
      <c r="K228" s="61"/>
    </row>
    <row r="230" spans="1:11" ht="19.899999999999999" customHeight="1" x14ac:dyDescent="0.25">
      <c r="A230" s="84"/>
      <c r="B230" s="102" t="s">
        <v>144</v>
      </c>
      <c r="C230" s="102"/>
      <c r="D230" s="102"/>
      <c r="E230" s="102"/>
      <c r="F230" s="84"/>
      <c r="G230" s="85"/>
      <c r="H230" s="86"/>
      <c r="I230" s="87"/>
      <c r="K230"/>
    </row>
    <row r="231" spans="1:11" ht="29.25" customHeight="1" x14ac:dyDescent="0.25">
      <c r="A231" s="88"/>
      <c r="B231" s="103" t="s">
        <v>145</v>
      </c>
      <c r="C231" s="103"/>
      <c r="D231" s="103"/>
      <c r="E231" s="103"/>
      <c r="F231" s="103"/>
      <c r="G231" s="91"/>
      <c r="H231" s="89" t="s">
        <v>146</v>
      </c>
      <c r="I231" s="90"/>
      <c r="K231"/>
    </row>
    <row r="232" spans="1:11" ht="22.9" customHeight="1" x14ac:dyDescent="0.25">
      <c r="A232" s="88"/>
      <c r="B232" s="104" t="s">
        <v>158</v>
      </c>
      <c r="C232" s="105"/>
      <c r="D232" s="105"/>
      <c r="E232" s="105"/>
      <c r="F232" s="105"/>
      <c r="G232" s="105"/>
      <c r="H232" s="105"/>
      <c r="I232" s="106"/>
      <c r="K232"/>
    </row>
    <row r="233" spans="1:11" ht="36.6" customHeight="1" x14ac:dyDescent="0.25">
      <c r="A233" s="88"/>
      <c r="B233" s="107" t="s">
        <v>148</v>
      </c>
      <c r="C233" s="108"/>
      <c r="D233" s="108"/>
      <c r="E233" s="108"/>
      <c r="F233" s="108"/>
      <c r="G233" s="108"/>
      <c r="H233" s="108"/>
      <c r="I233" s="109"/>
      <c r="K233"/>
    </row>
    <row r="234" spans="1:11" ht="40.9" customHeight="1" x14ac:dyDescent="0.25">
      <c r="A234" s="88"/>
      <c r="B234" s="107" t="s">
        <v>159</v>
      </c>
      <c r="C234" s="108"/>
      <c r="D234" s="108"/>
      <c r="E234" s="108"/>
      <c r="F234" s="108"/>
      <c r="G234" s="108"/>
      <c r="H234" s="108"/>
      <c r="I234" s="109"/>
      <c r="K234"/>
    </row>
    <row r="235" spans="1:11" ht="24.6" customHeight="1" x14ac:dyDescent="0.25">
      <c r="A235" s="88"/>
      <c r="B235" s="110" t="s">
        <v>149</v>
      </c>
      <c r="C235" s="111"/>
      <c r="D235" s="111"/>
      <c r="E235" s="111"/>
      <c r="F235" s="111"/>
      <c r="G235" s="111"/>
      <c r="H235" s="111"/>
      <c r="I235" s="112"/>
      <c r="K235"/>
    </row>
  </sheetData>
  <mergeCells count="198">
    <mergeCell ref="J102:J104"/>
    <mergeCell ref="K102:K104"/>
    <mergeCell ref="B109:F109"/>
    <mergeCell ref="A120:A121"/>
    <mergeCell ref="B120:B121"/>
    <mergeCell ref="C120:C121"/>
    <mergeCell ref="D120:D121"/>
    <mergeCell ref="E120:E121"/>
    <mergeCell ref="F120:F121"/>
    <mergeCell ref="G120:G121"/>
    <mergeCell ref="H120:H121"/>
    <mergeCell ref="I120:I121"/>
    <mergeCell ref="J120:J122"/>
    <mergeCell ref="K120:K122"/>
    <mergeCell ref="F102:F103"/>
    <mergeCell ref="G102:G103"/>
    <mergeCell ref="H102:H103"/>
    <mergeCell ref="I102:I103"/>
    <mergeCell ref="A102:A103"/>
    <mergeCell ref="B102:B103"/>
    <mergeCell ref="C102:C103"/>
    <mergeCell ref="D102:D103"/>
    <mergeCell ref="E102:E103"/>
    <mergeCell ref="B114:I114"/>
    <mergeCell ref="J84:J86"/>
    <mergeCell ref="K84:K86"/>
    <mergeCell ref="B90:F90"/>
    <mergeCell ref="B73:F73"/>
    <mergeCell ref="A84:A85"/>
    <mergeCell ref="B84:B85"/>
    <mergeCell ref="C84:C85"/>
    <mergeCell ref="D84:D85"/>
    <mergeCell ref="E84:E85"/>
    <mergeCell ref="F84:F85"/>
    <mergeCell ref="G84:G85"/>
    <mergeCell ref="B83:D83"/>
    <mergeCell ref="K68:K70"/>
    <mergeCell ref="B58:F58"/>
    <mergeCell ref="B42:F42"/>
    <mergeCell ref="A68:A69"/>
    <mergeCell ref="B68:B69"/>
    <mergeCell ref="C68:C69"/>
    <mergeCell ref="D68:D69"/>
    <mergeCell ref="E68:E69"/>
    <mergeCell ref="F68:F69"/>
    <mergeCell ref="G53:G54"/>
    <mergeCell ref="H53:H54"/>
    <mergeCell ref="I53:I54"/>
    <mergeCell ref="J53:J55"/>
    <mergeCell ref="K53:K55"/>
    <mergeCell ref="C53:C54"/>
    <mergeCell ref="D53:D54"/>
    <mergeCell ref="E53:E54"/>
    <mergeCell ref="F53:F54"/>
    <mergeCell ref="B49:I49"/>
    <mergeCell ref="B52:D52"/>
    <mergeCell ref="B60:E60"/>
    <mergeCell ref="B61:F61"/>
    <mergeCell ref="B62:I62"/>
    <mergeCell ref="B63:I63"/>
    <mergeCell ref="A37:A38"/>
    <mergeCell ref="B37:B38"/>
    <mergeCell ref="G68:G69"/>
    <mergeCell ref="A6:A7"/>
    <mergeCell ref="B6:B7"/>
    <mergeCell ref="C6:C7"/>
    <mergeCell ref="D6:D7"/>
    <mergeCell ref="J6:J8"/>
    <mergeCell ref="C21:C22"/>
    <mergeCell ref="D21:D22"/>
    <mergeCell ref="E21:E22"/>
    <mergeCell ref="B26:F26"/>
    <mergeCell ref="H68:H69"/>
    <mergeCell ref="I68:I69"/>
    <mergeCell ref="J68:J70"/>
    <mergeCell ref="B32:I32"/>
    <mergeCell ref="B33:I33"/>
    <mergeCell ref="B36:D36"/>
    <mergeCell ref="B44:E44"/>
    <mergeCell ref="B45:F45"/>
    <mergeCell ref="B46:I46"/>
    <mergeCell ref="B47:I47"/>
    <mergeCell ref="B48:I48"/>
    <mergeCell ref="B64:I64"/>
    <mergeCell ref="K6:K8"/>
    <mergeCell ref="E6:E7"/>
    <mergeCell ref="F6:F7"/>
    <mergeCell ref="G6:G7"/>
    <mergeCell ref="H6:H7"/>
    <mergeCell ref="I6:I7"/>
    <mergeCell ref="C37:C38"/>
    <mergeCell ref="D37:D38"/>
    <mergeCell ref="E37:E38"/>
    <mergeCell ref="J37:J39"/>
    <mergeCell ref="K37:K39"/>
    <mergeCell ref="F37:F38"/>
    <mergeCell ref="G37:G38"/>
    <mergeCell ref="H37:H38"/>
    <mergeCell ref="I37:I38"/>
    <mergeCell ref="J21:J23"/>
    <mergeCell ref="K21:K23"/>
    <mergeCell ref="F21:F22"/>
    <mergeCell ref="G21:G22"/>
    <mergeCell ref="H21:H22"/>
    <mergeCell ref="I21:I22"/>
    <mergeCell ref="B29:F29"/>
    <mergeCell ref="B30:I30"/>
    <mergeCell ref="B31:I31"/>
    <mergeCell ref="J208:J210"/>
    <mergeCell ref="K208:K210"/>
    <mergeCell ref="F138:F139"/>
    <mergeCell ref="G138:G139"/>
    <mergeCell ref="H138:H139"/>
    <mergeCell ref="I138:I139"/>
    <mergeCell ref="J138:J140"/>
    <mergeCell ref="K138:K140"/>
    <mergeCell ref="K143:K144"/>
    <mergeCell ref="A149:A150"/>
    <mergeCell ref="A151:A152"/>
    <mergeCell ref="B197:F197"/>
    <mergeCell ref="A10:F10"/>
    <mergeCell ref="A208:A209"/>
    <mergeCell ref="B208:B209"/>
    <mergeCell ref="C208:C209"/>
    <mergeCell ref="D208:D209"/>
    <mergeCell ref="E208:E209"/>
    <mergeCell ref="F208:F209"/>
    <mergeCell ref="B143:B144"/>
    <mergeCell ref="B149:B150"/>
    <mergeCell ref="B151:B152"/>
    <mergeCell ref="A138:A139"/>
    <mergeCell ref="B138:B139"/>
    <mergeCell ref="C138:C139"/>
    <mergeCell ref="D138:D139"/>
    <mergeCell ref="E138:E139"/>
    <mergeCell ref="A21:A22"/>
    <mergeCell ref="B21:B22"/>
    <mergeCell ref="A53:A54"/>
    <mergeCell ref="B53:B54"/>
    <mergeCell ref="B28:E28"/>
    <mergeCell ref="B40:B41"/>
    <mergeCell ref="B3:I3"/>
    <mergeCell ref="B5:C5"/>
    <mergeCell ref="B12:E12"/>
    <mergeCell ref="B13:F13"/>
    <mergeCell ref="B14:I14"/>
    <mergeCell ref="B15:I15"/>
    <mergeCell ref="B16:I16"/>
    <mergeCell ref="B17:I17"/>
    <mergeCell ref="B20:D20"/>
    <mergeCell ref="B65:I65"/>
    <mergeCell ref="B67:D67"/>
    <mergeCell ref="B75:E75"/>
    <mergeCell ref="B76:F76"/>
    <mergeCell ref="B77:I77"/>
    <mergeCell ref="B78:I78"/>
    <mergeCell ref="B79:I79"/>
    <mergeCell ref="B80:I80"/>
    <mergeCell ref="B92:E92"/>
    <mergeCell ref="H84:H85"/>
    <mergeCell ref="I84:I85"/>
    <mergeCell ref="B93:F93"/>
    <mergeCell ref="B94:I94"/>
    <mergeCell ref="B95:I95"/>
    <mergeCell ref="B96:I96"/>
    <mergeCell ref="B97:I97"/>
    <mergeCell ref="B101:D101"/>
    <mergeCell ref="B111:E111"/>
    <mergeCell ref="B112:F112"/>
    <mergeCell ref="B113:I113"/>
    <mergeCell ref="B115:I115"/>
    <mergeCell ref="B116:I116"/>
    <mergeCell ref="B119:D119"/>
    <mergeCell ref="B129:E129"/>
    <mergeCell ref="B130:F130"/>
    <mergeCell ref="B131:I131"/>
    <mergeCell ref="B132:I132"/>
    <mergeCell ref="B127:F127"/>
    <mergeCell ref="B207:D207"/>
    <mergeCell ref="B230:E230"/>
    <mergeCell ref="B231:F231"/>
    <mergeCell ref="B232:I232"/>
    <mergeCell ref="B233:I233"/>
    <mergeCell ref="B234:I234"/>
    <mergeCell ref="B235:I235"/>
    <mergeCell ref="B133:I133"/>
    <mergeCell ref="B134:I134"/>
    <mergeCell ref="B137:D137"/>
    <mergeCell ref="B199:E199"/>
    <mergeCell ref="B200:F200"/>
    <mergeCell ref="B201:I201"/>
    <mergeCell ref="B202:I202"/>
    <mergeCell ref="B203:I203"/>
    <mergeCell ref="B204:I204"/>
    <mergeCell ref="B228:F228"/>
    <mergeCell ref="G208:G209"/>
    <mergeCell ref="H208:H209"/>
    <mergeCell ref="I208:I209"/>
  </mergeCells>
  <pageMargins left="0.11458333333333333" right="1.0416666666666666E-2"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ZAŁĄCZNIK NR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2024-03-18T10:39:04Z</dcterms:modified>
</cp:coreProperties>
</file>