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5"/>
  </bookViews>
  <sheets>
    <sheet name="1 OPASKI" sheetId="1" r:id="rId1"/>
    <sheet name="2 ETYKIETY" sheetId="2" r:id="rId2"/>
    <sheet name="3 ETYKIETY sterylizacja" sheetId="3" r:id="rId3"/>
    <sheet name="4 ETY TERM" sheetId="4" r:id="rId4"/>
    <sheet name="5 ETY TERMOTRANSFEROWE" sheetId="5" r:id="rId5"/>
    <sheet name="6 RIMAGE" sheetId="6" r:id="rId6"/>
    <sheet name="7 PŁYTY  " sheetId="7" r:id="rId7"/>
    <sheet name="8 baterie" sheetId="8" r:id="rId8"/>
    <sheet name="9 AKCESORIA" sheetId="9" r:id="rId9"/>
  </sheets>
  <definedNames>
    <definedName name="Excel_BuiltIn_Print_Area" localSheetId="1">'2 ETYKIETY'!$A$1:$H$13</definedName>
    <definedName name="Excel_BuiltIn_Print_Area" localSheetId="2">'3 ETYKIETY sterylizacja'!$A$1:$H$13</definedName>
    <definedName name="Excel_BuiltIn_Print_Area" localSheetId="3">'4 ETY TERM'!$A$1:$H$14</definedName>
    <definedName name="Excel_BuiltIn_Print_Area" localSheetId="4">'5 ETY TERMOTRANSFEROWE'!$A$1:$H$11</definedName>
    <definedName name="Excel_BuiltIn_Print_Area" localSheetId="5">'6 RIMAGE'!$A$1:$H$11</definedName>
    <definedName name="Excel_BuiltIn_Print_Area" localSheetId="6">'7 PŁYTY  '!$A$1:$I$13</definedName>
    <definedName name="Excel_BuiltIn_Print_Titles" localSheetId="1">NA()</definedName>
    <definedName name="Excel_BuiltIn_Print_Titles" localSheetId="2">NA()</definedName>
    <definedName name="Excel_BuiltIn_Print_Titles" localSheetId="3">NA()</definedName>
    <definedName name="Excel_BuiltIn_Print_Titles" localSheetId="4">NA()</definedName>
    <definedName name="Excel_BuiltIn_Print_Titles" localSheetId="5">NA()</definedName>
    <definedName name="Excel_BuiltIn_Print_Titles" localSheetId="6">NA()</definedName>
  </definedNames>
  <calcPr fullCalcOnLoad="1"/>
</workbook>
</file>

<file path=xl/sharedStrings.xml><?xml version="1.0" encoding="utf-8"?>
<sst xmlns="http://schemas.openxmlformats.org/spreadsheetml/2006/main" count="257" uniqueCount="104">
  <si>
    <t>Nr pakietu</t>
  </si>
  <si>
    <t>Nazwa</t>
  </si>
  <si>
    <t>Jedn.  miary</t>
  </si>
  <si>
    <t>Ilość</t>
  </si>
  <si>
    <t>Cena jedn. Netto</t>
  </si>
  <si>
    <t>Wartość netto</t>
  </si>
  <si>
    <t>Vat</t>
  </si>
  <si>
    <t xml:space="preserve"> Wartość brutto</t>
  </si>
  <si>
    <t>………………………………………………………..</t>
  </si>
  <si>
    <t>Data i podpis osoby upoważnionej do składania oferty</t>
  </si>
  <si>
    <t>sztuk</t>
  </si>
  <si>
    <t>opak.</t>
  </si>
  <si>
    <t>op.</t>
  </si>
  <si>
    <t>szt.</t>
  </si>
  <si>
    <t>opak</t>
  </si>
  <si>
    <t>Wartość razem</t>
  </si>
  <si>
    <t>Opaska indentyfikacyjna dla dorosłych do drukarek Zebra HC100 w zestawie 6 cartige/200 szt., rozmiary 25x 279, zapięcie samoklejące, wodoodporne</t>
  </si>
  <si>
    <t>Klip mały 19 mm</t>
  </si>
  <si>
    <t>Klip biurowy duży 41 mm</t>
  </si>
  <si>
    <t>Tablica korkowa w ramie drewnianej 60x80</t>
  </si>
  <si>
    <t>Tablica korkowa w ramie drewnianej 90x120</t>
  </si>
  <si>
    <t xml:space="preserve">Pinezki tablicowe kołeczki opakowanie 50 szt.do tablicy korkowej, </t>
  </si>
  <si>
    <t>znak sprawy ZP</t>
  </si>
  <si>
    <t>zestaw</t>
  </si>
  <si>
    <t>Etykieta  OPEN VOID „PLOMBA-NIE ZRYWAĆ” rozmiar 60x20, numerowane</t>
  </si>
  <si>
    <t>rolka</t>
  </si>
  <si>
    <t xml:space="preserve">Rimage Media Kit  do Rimage 2400 zestaw płyt DVD, w zestawie 1000 płyt DVD (białe pokryte termotransferową folią, 1 taśma czarna, 2 taśma transportowa; technika nadruku termotransferowa, wydajność 1000 str., </t>
  </si>
  <si>
    <t>Bateria LR 6 AA 1,5 V</t>
  </si>
  <si>
    <t>Bateria LR 3 AAA 1,5 V</t>
  </si>
  <si>
    <t xml:space="preserve">Bateria LR 14 </t>
  </si>
  <si>
    <t>Bateria LR44</t>
  </si>
  <si>
    <t>Bateria 6LR61 9V</t>
  </si>
  <si>
    <t>Bateria E 23A</t>
  </si>
  <si>
    <t xml:space="preserve">Bateira CR2032 </t>
  </si>
  <si>
    <t>Akumulatorki HR3 AAA</t>
  </si>
  <si>
    <t>Akumulatorki HR6 AA</t>
  </si>
  <si>
    <t xml:space="preserve">Etykiety 38 x 21,2 samoklejące w arkuszu A4 samoklejące, przeznaczone do wszystkich drukarek,  opakowanie 100 arkuszy,  rozmiar pojedynczej, na arkuszu 65 etykiet
</t>
  </si>
  <si>
    <t xml:space="preserve">Etykiety samoprzylepne do drukarek, format A4, bez perforacji, umożliwiający uzyskanie dowolnego rozmiaru etykiet, 100 szt. arkuszy w op,- samoklejące,  przeznaczone do wszystkich drukarek
 rozmiar pojedynczej etykiety 105 x 74 mm,  na arkuszu 8 etykiet
</t>
  </si>
  <si>
    <t xml:space="preserve">Etykiety grzbietowe do segregatorów przeznaczone do zmiany lub odnowienia informacji zawartej na grzbiecie segregatora,  opakowanie a’ 10 szt.,  szerokość grzbietu 50 mm
</t>
  </si>
  <si>
    <t>Nazwa handlowa, nazwa producenta</t>
  </si>
  <si>
    <t>Vat [%]</t>
  </si>
  <si>
    <t>Etykiety Triplex do systemu Proces+, dwuzrywalne, dwudzielne, odporne na czynniki sterylizacji parowej do 135 0 C. Etykiety posiadają autoryzację producenta oprogramowania , wyposażone w kod startowy wprowadzający etykiety do systemu. Ilość etykiet na rolce =1500 szt.</t>
  </si>
  <si>
    <t>Kalka do drukarki termotransferowej Argox do systemu Proces -300m. Wydruk odporny na wareunki sterylizacji. Posiadają autoryzację producenta oprogramowania, wyposażona w kod startowy wprowadzający do systemu.</t>
  </si>
  <si>
    <t>Taśma do drukarki oznaczników, kompatybilna z oprogramowaniem do systemu Proces +, laminowana, odporna na wodę i parę. Wydruk termotransferowy, wysokość taśmy 24 mm, długość 8mb, tło białe, wydruk czarny</t>
  </si>
  <si>
    <t>Rolki termiczne 57mm x 30mm kasowe</t>
  </si>
  <si>
    <t>Etykiety termotransferowe 100 x100 mm, białe, bez nadruku, do drukarki Zebra GK 420t, do druku z kalką, nawój na rolce 500 szt., średnica 40 mm, klej standard</t>
  </si>
  <si>
    <t xml:space="preserve">Taśma termotransferowa kalka woskowa czarna, do samodzielnego wydruku na etykietach termotransferowych opisanych powyżej, wymiary 100 mm x 74 mb, średnica wewnętrzna rolki 12,5 mm, długość gilzy 110 mm, nawój OUT, </t>
  </si>
  <si>
    <t>Etykiety termiczne 70x100 ECO, klej standard, gilza średnica 40 mm, 500 sztuk na rolce</t>
  </si>
  <si>
    <t xml:space="preserve">Etykiety termiczne 60x 45 1000 szt w rolce na odpady, białe, papier ECO, klej standardowy, średnca 40 mm, </t>
  </si>
  <si>
    <t>Etykiety termiczne 50x25mm 1000 szt. W rolce, papier ECO, klej standard, białe, średnica 40 mm</t>
  </si>
  <si>
    <t>Etykiety termiczne 40x25 1000szt.w rolce, białe, ECO, klej standard, średnica 40 mm</t>
  </si>
  <si>
    <t>Bateria LR 1130</t>
  </si>
  <si>
    <t>Część 1 – OPASKI IDENTYFIKACYJNE</t>
  </si>
  <si>
    <t>Taśma dwustronna szer 45-50 mm</t>
  </si>
  <si>
    <t>Część 2 -ETYKIETY , ROLKI</t>
  </si>
  <si>
    <t>Część 3 -ETYKIETY DO STERYLIZACJI</t>
  </si>
  <si>
    <t>Część 4 -ETYKIETY TERMICZNE</t>
  </si>
  <si>
    <t>Część 5 -ETYKIETY TERMICZNE</t>
  </si>
  <si>
    <t>Część 6 –  ZESTAW Rimage media kit</t>
  </si>
  <si>
    <t xml:space="preserve">Część 7 – PŁYTY CD, DVD I KOPERTY </t>
  </si>
  <si>
    <t>Część 8 -BATERIE long life, AKUMULATORKI</t>
  </si>
  <si>
    <t>Część 9 -AKCESORIA BIUROWE</t>
  </si>
  <si>
    <r>
      <t>Spinacze</t>
    </r>
    <r>
      <rPr>
        <sz val="14"/>
        <rFont val="Arial"/>
        <family val="2"/>
      </rPr>
      <t xml:space="preserve"> metalowe, srebrne, galwanizowane, trójkątne o długości 28 mm, pakowane a’ 100 szt.</t>
    </r>
  </si>
  <si>
    <r>
      <t>Spinacze duże</t>
    </r>
    <r>
      <rPr>
        <sz val="14"/>
        <rFont val="Arial"/>
        <family val="2"/>
      </rPr>
      <t xml:space="preserve"> metalowe, okrągłe o długości 50 mm,
- pakowane a’ 100 szt.</t>
    </r>
  </si>
  <si>
    <r>
      <t>Tusz do pieczątek</t>
    </r>
    <r>
      <rPr>
        <sz val="14"/>
        <rFont val="Arial"/>
        <family val="2"/>
      </rPr>
      <t xml:space="preserve"> kolor wodny, uniwersalny nie zawierający oleju, do stempli ręcznych i samotuszujących, z gumową lub polimerową płytką stemplującą, nakrętka w kolorze tuszu,  aplikatur ułatwiający dozowanie tuszu, pojemność 25 ml, kolor niebieski,czerwony</t>
    </r>
  </si>
  <si>
    <r>
      <t>Taśma biurowa</t>
    </r>
    <r>
      <rPr>
        <sz val="14"/>
        <rFont val="Arial"/>
        <family val="2"/>
      </rPr>
      <t xml:space="preserve"> przezroczysta taśma klejąca, wykonana z polipropylenu, pokryta emulsyjnym klejem akrylowym, rozmiar 18 mm x 20 m,</t>
    </r>
  </si>
  <si>
    <r>
      <t>Taśma pakowa</t>
    </r>
    <r>
      <rPr>
        <sz val="14"/>
        <rFont val="Arial"/>
        <family val="2"/>
      </rPr>
      <t xml:space="preserve"> taśma na mocnej i wytrzymałej foli BOPP
- grubość taśmy  43 mic., pokryta emulsyjnym klejem akrylowym, jednostronnie klejąca, przeznaczona do zaklejania lekkich jak i ciężkich kartonów, odporna na niskie i wysokie temperatury, kolor brązowy, rozmiar 45 -50 mm x 66 m</t>
    </r>
  </si>
  <si>
    <r>
      <t>Kalkulatory biurowe</t>
    </r>
    <r>
      <rPr>
        <sz val="14"/>
        <rFont val="Arial"/>
        <family val="2"/>
      </rPr>
      <t xml:space="preserve"> podwójna pamięć, obliczanie marży,  zaokrąglanie wyników, klawisz cofania, regulowany wyświetlacz, wymiar 140-150 x 140-150 x 25-30 mm</t>
    </r>
  </si>
  <si>
    <r>
      <t>Półka na dokumenty</t>
    </r>
    <r>
      <rPr>
        <sz val="14"/>
        <rFont val="Arial"/>
        <family val="2"/>
      </rPr>
      <t xml:space="preserve"> wykonana z polistyrenu, wysokiej wytrzymałości, format A4,  325 x244x52mm, dopuszczalne obciążenie 10 kg, miejsce na umieszczenie etykiet, możliwość łączenia w pionie lub kaskadowo, transparentny, bezbarwny</t>
    </r>
  </si>
  <si>
    <r>
      <t>Nożyczki biurowe</t>
    </r>
    <r>
      <rPr>
        <sz val="14"/>
        <rFont val="Arial"/>
        <family val="2"/>
      </rPr>
      <t xml:space="preserve"> do ciecia papieru, kartonu, tektury, zdjęć, taśmy samoprzylepnej . Długość 21-25cm, ostrze wykonane z nierdzewnej stali, rączki odporne na pęknięcia i odpryski,  wykończenie rączki antyalergiczne, z gumowym miękkim uchwytem, wymiar 16-17 cm</t>
    </r>
  </si>
  <si>
    <r>
      <t>Dziurkacze typ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eagle </t>
    </r>
    <r>
      <rPr>
        <sz val="14"/>
        <rFont val="Arial"/>
        <family val="2"/>
      </rPr>
      <t>twarda metalowa konstrukcja, antypoślizgowa podstawa, ilość dziurkowanych kartek - 16 , odstęp między dziurkami 80 mm, średnica dziurki 5,5mm, wysuwany ogranicznik formatu (A4, A5, A6), wskaźnik środka strony,  pojemnik na ścinki</t>
    </r>
  </si>
  <si>
    <r>
      <t>Zszywacz biurowy</t>
    </r>
    <r>
      <rPr>
        <sz val="14"/>
        <rFont val="Arial"/>
        <family val="2"/>
      </rPr>
      <t xml:space="preserve"> typ eagle plastikowe ramię z metalowymi częściami mechanicznymi, zszywki 24/6, jednorazowo zszywa 25 kartek</t>
    </r>
  </si>
  <si>
    <r>
      <t>Zszywacz długoramienny typ eagle</t>
    </r>
    <r>
      <rPr>
        <sz val="14"/>
        <rFont val="Arial"/>
        <family val="2"/>
      </rPr>
      <t>, metalowy z plastikowymi elementami,  skala w centymetrach, obrotowa stopka pozwalająca na zmianę zszywania otwartego na zamknięte, zszywki 24/6, jednorazowo zszywa 40 kartek</t>
    </r>
  </si>
  <si>
    <r>
      <t>Zszywacz biurowy typ eagle</t>
    </r>
    <r>
      <rPr>
        <sz val="14"/>
        <rFont val="Arial"/>
        <family val="2"/>
      </rPr>
      <t>, metalowy, uchwyt antypoślizgowy, zszywanie zamknięte, jednorazowo zszywa 100 kartek, zszywki 23/6 lub 23/23</t>
    </r>
  </si>
  <si>
    <r>
      <t>Rozszywacz</t>
    </r>
    <r>
      <rPr>
        <sz val="14"/>
        <rFont val="Arial"/>
        <family val="2"/>
      </rPr>
      <t xml:space="preserve">  w obudowie z tworzywa sztucznego, części mechaniczne metalowe</t>
    </r>
  </si>
  <si>
    <r>
      <t>Kalendarz książkowy na 2021</t>
    </r>
    <r>
      <rPr>
        <sz val="14"/>
        <rFont val="Arial"/>
        <family val="2"/>
      </rPr>
      <t xml:space="preserve"> rok, w układzie dziennym</t>
    </r>
  </si>
  <si>
    <r>
      <t>Okładki do bindowania</t>
    </r>
    <r>
      <rPr>
        <sz val="14"/>
        <rFont val="Arial"/>
        <family val="2"/>
      </rPr>
      <t xml:space="preserve"> przezroczyste, opakowanie a’100 szt.
- format A4</t>
    </r>
  </si>
  <si>
    <r>
      <t>Grzbiety do bindowania</t>
    </r>
    <r>
      <rPr>
        <sz val="14"/>
        <rFont val="Arial"/>
        <family val="2"/>
      </rPr>
      <t xml:space="preserve"> wykonane z plastiku, rozmiar 16; 22; 25, różne kolory</t>
    </r>
  </si>
  <si>
    <r>
      <t>Folia do laminacji format A4</t>
    </r>
    <r>
      <rPr>
        <sz val="14"/>
        <rFont val="Arial"/>
        <family val="2"/>
      </rPr>
      <t xml:space="preserve"> dokumenty nie przesuwają się podczas laminacji, nie przyczepiają się do folii, opakowanie a’ 100 szt., grubość 80 mic.</t>
    </r>
  </si>
  <si>
    <r>
      <t>Gumki recepturki</t>
    </r>
    <r>
      <rPr>
        <sz val="14"/>
        <rFont val="Arial"/>
        <family val="2"/>
      </rPr>
      <t xml:space="preserve"> w opakowaniu 1 kg
- rozmiar 75 mm; 120mm</t>
    </r>
  </si>
  <si>
    <r>
      <t xml:space="preserve">Klej w sztyfcie 8 g, </t>
    </r>
    <r>
      <rPr>
        <sz val="14"/>
        <rFont val="Arial"/>
        <family val="2"/>
      </rPr>
      <t>doskonały do klejenia papieru, niebrudzący</t>
    </r>
  </si>
  <si>
    <r>
      <t>Poduszka do stempli</t>
    </r>
    <r>
      <rPr>
        <sz val="14"/>
        <rFont val="Arial"/>
        <family val="2"/>
      </rPr>
      <t xml:space="preserve"> pudełko metalowe, wkładka barwiąca nasączona tuszem w kolorze niebieskim, podstawa w kolorze tuszu – niebieski, wymiar: 110 x 70 mm</t>
    </r>
  </si>
  <si>
    <r>
      <t>Zszywki stalowe</t>
    </r>
    <r>
      <rPr>
        <sz val="14"/>
        <rFont val="Arial"/>
        <family val="2"/>
      </rPr>
      <t>, galwanizowane rozmiar 24/6 pakowane a’ 1000 szt.</t>
    </r>
  </si>
  <si>
    <r>
      <t>Zszywki stalowe</t>
    </r>
    <r>
      <rPr>
        <sz val="14"/>
        <rFont val="Arial"/>
        <family val="2"/>
      </rPr>
      <t>, galwanizowane rozmiar 23/10 pakowane a’ 1000 szt.</t>
    </r>
  </si>
  <si>
    <r>
      <t>Zszywki biurowe specjalistyczne</t>
    </r>
    <r>
      <rPr>
        <sz val="14"/>
        <rFont val="Arial"/>
        <family val="2"/>
      </rPr>
      <t xml:space="preserve"> , wysokiej jakości do zszywaczy specjalistycznych 23/6</t>
    </r>
  </si>
  <si>
    <r>
      <t>Zszywki biurowe specjalistyczne</t>
    </r>
    <r>
      <rPr>
        <sz val="14"/>
        <rFont val="Arial"/>
        <family val="2"/>
      </rPr>
      <t xml:space="preserve"> , wysokiej jakości do zszywaczy specjalistycznych 23/23</t>
    </r>
  </si>
  <si>
    <r>
      <t xml:space="preserve">Holder z taśma/identyfikator trwały, </t>
    </r>
    <r>
      <rPr>
        <sz val="14"/>
        <rFont val="Arial"/>
        <family val="2"/>
      </rPr>
      <t>sztywna osłona kart plastikowych i wizytówek,  wykonana z przeźroczystego tworzywa typu pleksi,  z taśmą z mozliwością odpinania na szyję w kolorze czarnym 90-95 cm</t>
    </r>
  </si>
  <si>
    <r>
      <t>Spray do czyszczenia tablicy</t>
    </r>
    <r>
      <rPr>
        <sz val="14"/>
        <rFont val="Arial"/>
        <family val="2"/>
      </rPr>
      <t>, butelka z atomizerem, pojemność 250 ml, skutecznie usuwa zabrudzenia, konserwuje powierzchnię</t>
    </r>
  </si>
  <si>
    <r>
      <t xml:space="preserve">Olej do niszczarki </t>
    </r>
    <r>
      <rPr>
        <sz val="14"/>
        <rFont val="Arial"/>
        <family val="2"/>
      </rPr>
      <t>350 ml do konserwacji noży tnących</t>
    </r>
  </si>
  <si>
    <r>
      <t>Tablica suchościeralna</t>
    </r>
    <r>
      <rPr>
        <sz val="14"/>
        <rFont val="Arial"/>
        <family val="2"/>
      </rPr>
      <t xml:space="preserve"> magnetyczna 60x80</t>
    </r>
  </si>
  <si>
    <r>
      <t>Magnesy do tablicy magnetycznej</t>
    </r>
    <r>
      <rPr>
        <sz val="14"/>
        <rFont val="Arial"/>
        <family val="2"/>
      </rPr>
      <t>, śr. 25-40,10 szt w op.</t>
    </r>
  </si>
  <si>
    <t>Płyty CD-R 700 MB, nośnik do jednokrotnego zapisu i archiwizacji danych z badań radiologicznych, RTG, RM, KT i inne,  z dodatkową powłoką AZO , prędkość nagrywania 52x,  opakowanie typu CAKE a’ 50 szt. typu Printable</t>
  </si>
  <si>
    <t>Płyty DVD-R matt silver, z powłoką AZO i Hard Coat , do nadruku i zapisu badań radiologicznych i innych, powierzchnia matowa, pojemność 4,7 GB, prędkość nagrywania 16x, 
- opakowanie typu CAKE a’ 50 szt. Typu Printable</t>
  </si>
  <si>
    <t>Koperta do płyt CD-R papierowa, kolor biały, rozmiar 12,7 cm x 12,7cm,  z okienkiem ø 100 mm, op. a’ 100 szt.</t>
  </si>
  <si>
    <r>
      <t xml:space="preserve">Etykiety Triplex do systemu Proces+, dwuzrywalne, trójdzielne, odporne na czynniki sterylizacji parowej do 135 </t>
    </r>
    <r>
      <rPr>
        <vertAlign val="superscript"/>
        <sz val="14"/>
        <rFont val="Arial"/>
        <family val="2"/>
      </rPr>
      <t xml:space="preserve">0 </t>
    </r>
    <r>
      <rPr>
        <sz val="14"/>
        <rFont val="Arial"/>
        <family val="2"/>
      </rPr>
      <t>C. Etykiety posiadają autoryzację producenta oprogramowania , wyposażone w kod startowy wprowadzający etykiety do systemu. Ilość etykiet na rolce =1000 szt.</t>
    </r>
  </si>
  <si>
    <t>Termin realizacji zamówienia …..</t>
  </si>
  <si>
    <t xml:space="preserve">Termin realizacji zamówienia …. </t>
  </si>
  <si>
    <t>Termin realizacji zamówienia ……….</t>
  </si>
  <si>
    <t>Termin realizacji zamówienia …….</t>
  </si>
  <si>
    <t>Termin realizacji zamówienia ………</t>
  </si>
  <si>
    <t>Termin realizacji zamówienia ……</t>
  </si>
  <si>
    <t>Termin realizacji zamówienia ………..</t>
  </si>
  <si>
    <t>Znak sprawy ZP/p/17/2022</t>
  </si>
  <si>
    <t>oznaczenie sprawy ZP/p/17/2022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</si>
</sst>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];[Red]\-#,##0.00\ [$zł]"/>
    <numFmt numFmtId="166" formatCode="0.0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0" fillId="0" borderId="0">
      <alignment/>
      <protection/>
    </xf>
    <xf numFmtId="0" fontId="12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9" fontId="15" fillId="0" borderId="0" xfId="67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0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9" fontId="15" fillId="0" borderId="0" xfId="67" applyFont="1" applyFill="1" applyBorder="1" applyAlignment="1" applyProtection="1">
      <alignment horizontal="center"/>
      <protection locked="0"/>
    </xf>
    <xf numFmtId="0" fontId="0" fillId="0" borderId="0" xfId="64">
      <alignment/>
      <protection/>
    </xf>
    <xf numFmtId="0" fontId="13" fillId="0" borderId="0" xfId="64" applyFont="1" applyFill="1" applyBorder="1" applyAlignment="1" applyProtection="1">
      <alignment horizontal="center" vertical="center"/>
      <protection/>
    </xf>
    <xf numFmtId="0" fontId="14" fillId="0" borderId="0" xfId="64" applyFont="1" applyFill="1" applyBorder="1" applyAlignment="1" applyProtection="1">
      <alignment horizontal="left" wrapText="1"/>
      <protection/>
    </xf>
    <xf numFmtId="3" fontId="14" fillId="0" borderId="0" xfId="64" applyNumberFormat="1" applyFont="1" applyFill="1" applyBorder="1" applyAlignment="1" applyProtection="1">
      <alignment horizontal="center" vertical="center"/>
      <protection/>
    </xf>
    <xf numFmtId="164" fontId="14" fillId="0" borderId="0" xfId="64" applyNumberFormat="1" applyFont="1" applyFill="1" applyBorder="1" applyAlignment="1" applyProtection="1">
      <alignment horizontal="right" vertical="center"/>
      <protection locked="0"/>
    </xf>
    <xf numFmtId="164" fontId="14" fillId="0" borderId="0" xfId="64" applyNumberFormat="1" applyFont="1" applyBorder="1" applyAlignment="1" applyProtection="1">
      <alignment horizontal="right" vertical="center"/>
      <protection/>
    </xf>
    <xf numFmtId="9" fontId="14" fillId="0" borderId="0" xfId="68" applyFont="1" applyFill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left" wrapText="1"/>
      <protection/>
    </xf>
    <xf numFmtId="3" fontId="17" fillId="0" borderId="11" xfId="0" applyNumberFormat="1" applyFont="1" applyBorder="1" applyAlignment="1" applyProtection="1">
      <alignment horizontal="center" vertical="center"/>
      <protection/>
    </xf>
    <xf numFmtId="164" fontId="17" fillId="0" borderId="11" xfId="0" applyNumberFormat="1" applyFont="1" applyBorder="1" applyAlignment="1" applyProtection="1">
      <alignment horizontal="right" vertical="center"/>
      <protection locked="0"/>
    </xf>
    <xf numFmtId="164" fontId="17" fillId="0" borderId="11" xfId="0" applyNumberFormat="1" applyFont="1" applyBorder="1" applyAlignment="1" applyProtection="1">
      <alignment horizontal="right" vertical="center"/>
      <protection/>
    </xf>
    <xf numFmtId="9" fontId="17" fillId="0" borderId="11" xfId="67" applyFont="1" applyFill="1" applyBorder="1" applyAlignment="1" applyProtection="1">
      <alignment horizontal="center" vertical="center"/>
      <protection locked="0"/>
    </xf>
    <xf numFmtId="164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164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center" vertical="center" wrapText="1"/>
      <protection/>
    </xf>
    <xf numFmtId="4" fontId="16" fillId="4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left" wrapText="1"/>
      <protection/>
    </xf>
    <xf numFmtId="3" fontId="17" fillId="0" borderId="11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 applyProtection="1">
      <alignment horizontal="right" vertical="center"/>
      <protection/>
    </xf>
    <xf numFmtId="9" fontId="17" fillId="0" borderId="0" xfId="67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64" applyFont="1" applyFill="1" applyBorder="1" applyAlignment="1" applyProtection="1">
      <alignment horizontal="left" vertical="center" wrapText="1"/>
      <protection/>
    </xf>
    <xf numFmtId="9" fontId="17" fillId="0" borderId="0" xfId="68" applyFont="1" applyFill="1" applyBorder="1" applyAlignment="1" applyProtection="1">
      <alignment horizontal="center" vertical="center"/>
      <protection locked="0"/>
    </xf>
    <xf numFmtId="164" fontId="17" fillId="0" borderId="0" xfId="64" applyNumberFormat="1" applyFont="1" applyBorder="1" applyAlignment="1" applyProtection="1">
      <alignment horizontal="right" vertical="center"/>
      <protection/>
    </xf>
    <xf numFmtId="0" fontId="16" fillId="40" borderId="11" xfId="64" applyFont="1" applyFill="1" applyBorder="1" applyAlignment="1" applyProtection="1">
      <alignment horizontal="center" vertical="center" wrapText="1"/>
      <protection/>
    </xf>
    <xf numFmtId="4" fontId="16" fillId="40" borderId="11" xfId="64" applyNumberFormat="1" applyFont="1" applyFill="1" applyBorder="1" applyAlignment="1" applyProtection="1">
      <alignment horizontal="center" vertical="center" wrapText="1"/>
      <protection/>
    </xf>
    <xf numFmtId="0" fontId="16" fillId="0" borderId="11" xfId="64" applyFont="1" applyBorder="1" applyAlignment="1" applyProtection="1">
      <alignment horizontal="center" vertical="center"/>
      <protection/>
    </xf>
    <xf numFmtId="0" fontId="17" fillId="0" borderId="11" xfId="64" applyFont="1" applyFill="1" applyBorder="1" applyAlignment="1" applyProtection="1">
      <alignment horizontal="left" wrapText="1"/>
      <protection/>
    </xf>
    <xf numFmtId="3" fontId="17" fillId="0" borderId="11" xfId="64" applyNumberFormat="1" applyFont="1" applyFill="1" applyBorder="1" applyAlignment="1" applyProtection="1">
      <alignment horizontal="center" vertical="center"/>
      <protection/>
    </xf>
    <xf numFmtId="164" fontId="17" fillId="0" borderId="11" xfId="64" applyNumberFormat="1" applyFont="1" applyFill="1" applyBorder="1" applyAlignment="1" applyProtection="1">
      <alignment horizontal="right" vertical="center"/>
      <protection locked="0"/>
    </xf>
    <xf numFmtId="164" fontId="17" fillId="0" borderId="11" xfId="64" applyNumberFormat="1" applyFont="1" applyBorder="1" applyAlignment="1" applyProtection="1">
      <alignment horizontal="right" vertical="center"/>
      <protection/>
    </xf>
    <xf numFmtId="9" fontId="17" fillId="0" borderId="11" xfId="68" applyFont="1" applyFill="1" applyBorder="1" applyAlignment="1" applyProtection="1">
      <alignment horizontal="center" vertical="center"/>
      <protection locked="0"/>
    </xf>
    <xf numFmtId="0" fontId="16" fillId="0" borderId="11" xfId="64" applyFont="1" applyBorder="1" applyAlignment="1" applyProtection="1">
      <alignment horizontal="center"/>
      <protection/>
    </xf>
    <xf numFmtId="0" fontId="16" fillId="0" borderId="0" xfId="64" applyFont="1" applyBorder="1" applyAlignment="1" applyProtection="1">
      <alignment horizontal="center"/>
      <protection/>
    </xf>
    <xf numFmtId="0" fontId="17" fillId="0" borderId="0" xfId="64" applyFont="1" applyFill="1" applyBorder="1" applyAlignment="1" applyProtection="1">
      <alignment horizontal="left" wrapText="1"/>
      <protection/>
    </xf>
    <xf numFmtId="3" fontId="17" fillId="0" borderId="0" xfId="64" applyNumberFormat="1" applyFont="1" applyBorder="1" applyAlignment="1" applyProtection="1">
      <alignment horizontal="center" vertical="center"/>
      <protection/>
    </xf>
    <xf numFmtId="164" fontId="17" fillId="0" borderId="0" xfId="64" applyNumberFormat="1" applyFont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64" applyFont="1">
      <alignment/>
      <protection/>
    </xf>
    <xf numFmtId="0" fontId="17" fillId="0" borderId="0" xfId="64" applyFont="1" applyProtection="1">
      <alignment/>
      <protection locked="0"/>
    </xf>
    <xf numFmtId="0" fontId="16" fillId="0" borderId="0" xfId="64" applyFont="1" applyFill="1" applyBorder="1" applyAlignment="1" applyProtection="1">
      <alignment horizontal="center" vertical="center"/>
      <protection/>
    </xf>
    <xf numFmtId="3" fontId="17" fillId="0" borderId="0" xfId="64" applyNumberFormat="1" applyFont="1" applyFill="1" applyBorder="1" applyAlignment="1" applyProtection="1">
      <alignment horizontal="center" vertical="center"/>
      <protection/>
    </xf>
    <xf numFmtId="164" fontId="17" fillId="0" borderId="0" xfId="64" applyNumberFormat="1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right" vertical="center" wrapText="1"/>
      <protection/>
    </xf>
    <xf numFmtId="164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164" fontId="17" fillId="0" borderId="0" xfId="64" applyNumberFormat="1" applyFont="1" applyBorder="1" applyAlignment="1" applyProtection="1">
      <alignment horizontal="center" vertical="center" wrapText="1"/>
      <protection locked="0"/>
    </xf>
    <xf numFmtId="0" fontId="17" fillId="0" borderId="0" xfId="64" applyFont="1" applyBorder="1" applyAlignment="1" applyProtection="1">
      <alignment horizontal="left"/>
      <protection/>
    </xf>
    <xf numFmtId="0" fontId="17" fillId="0" borderId="0" xfId="64" applyFont="1" applyBorder="1" applyAlignment="1" applyProtection="1">
      <alignment horizontal="left"/>
      <protection locked="0"/>
    </xf>
    <xf numFmtId="0" fontId="16" fillId="0" borderId="0" xfId="64" applyFont="1" applyBorder="1" applyAlignment="1" applyProtection="1">
      <alignment horizontal="center" vertical="center"/>
      <protection/>
    </xf>
    <xf numFmtId="0" fontId="17" fillId="0" borderId="11" xfId="64" applyFont="1" applyFill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 locked="0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rmalny 2" xfId="64"/>
    <cellStyle name="Note 1" xfId="65"/>
    <cellStyle name="Obliczenia" xfId="66"/>
    <cellStyle name="Percent" xfId="67"/>
    <cellStyle name="Procentowy 2" xfId="68"/>
    <cellStyle name="Status 1" xfId="69"/>
    <cellStyle name="Suma" xfId="70"/>
    <cellStyle name="Tekst objaśnienia" xfId="71"/>
    <cellStyle name="Tekst ostrzeżenia" xfId="72"/>
    <cellStyle name="Text 1" xfId="73"/>
    <cellStyle name="Tytuł" xfId="74"/>
    <cellStyle name="Uwaga" xfId="75"/>
    <cellStyle name="Currency" xfId="76"/>
    <cellStyle name="Currency [0]" xfId="77"/>
    <cellStyle name="Warning 1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zoomScale="73" zoomScaleNormal="73" zoomScalePageLayoutView="0" workbookViewId="0" topLeftCell="A1">
      <selection activeCell="A10" sqref="A10:C10"/>
    </sheetView>
  </sheetViews>
  <sheetFormatPr defaultColWidth="11.57421875" defaultRowHeight="12.75"/>
  <cols>
    <col min="1" max="1" width="11.57421875" style="0" customWidth="1"/>
    <col min="2" max="2" width="33.00390625" style="0" customWidth="1"/>
    <col min="3" max="4" width="11.57421875" style="0" customWidth="1"/>
    <col min="5" max="5" width="17.57421875" style="0" customWidth="1"/>
    <col min="6" max="6" width="18.28125" style="0" customWidth="1"/>
    <col min="7" max="7" width="11.57421875" style="0" customWidth="1"/>
    <col min="8" max="8" width="22.421875" style="0" customWidth="1"/>
  </cols>
  <sheetData>
    <row r="2" ht="12.75">
      <c r="A2" t="s">
        <v>22</v>
      </c>
    </row>
    <row r="3" spans="1:9" ht="18">
      <c r="A3" s="27"/>
      <c r="B3" s="28"/>
      <c r="C3" s="36"/>
      <c r="D3" s="36"/>
      <c r="E3" s="30"/>
      <c r="F3" s="38"/>
      <c r="G3" s="39"/>
      <c r="H3" s="38"/>
      <c r="I3" s="40"/>
    </row>
    <row r="4" spans="1:9" ht="18">
      <c r="A4" s="67" t="s">
        <v>52</v>
      </c>
      <c r="B4" s="67"/>
      <c r="C4" s="67"/>
      <c r="D4" s="67"/>
      <c r="E4" s="26"/>
      <c r="F4" s="24"/>
      <c r="G4" s="25"/>
      <c r="H4" s="24"/>
      <c r="I4" s="40"/>
    </row>
    <row r="5" spans="1:9" ht="36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  <c r="I5" s="40"/>
    </row>
    <row r="6" spans="1:9" ht="111" customHeight="1">
      <c r="A6" s="31">
        <v>1</v>
      </c>
      <c r="B6" s="21" t="s">
        <v>16</v>
      </c>
      <c r="C6" s="22" t="s">
        <v>23</v>
      </c>
      <c r="D6" s="22">
        <v>8</v>
      </c>
      <c r="E6" s="23"/>
      <c r="F6" s="24">
        <f>D6*E6</f>
        <v>0</v>
      </c>
      <c r="G6" s="25">
        <v>0.23</v>
      </c>
      <c r="H6" s="24">
        <f>F6*1.23</f>
        <v>0</v>
      </c>
      <c r="I6" s="40"/>
    </row>
    <row r="7" spans="1:9" ht="16.5" customHeight="1">
      <c r="A7" s="20"/>
      <c r="B7" s="68" t="s">
        <v>15</v>
      </c>
      <c r="C7" s="68"/>
      <c r="D7" s="68"/>
      <c r="E7" s="68"/>
      <c r="F7" s="24">
        <f>SUM(F6)</f>
        <v>0</v>
      </c>
      <c r="G7" s="25"/>
      <c r="H7" s="24">
        <f>SUM(H6:H6)</f>
        <v>0</v>
      </c>
      <c r="I7" s="40"/>
    </row>
    <row r="8" spans="1:9" ht="18">
      <c r="A8" s="27"/>
      <c r="B8" s="28"/>
      <c r="C8" s="29"/>
      <c r="D8" s="29"/>
      <c r="E8" s="57"/>
      <c r="F8" s="38"/>
      <c r="G8" s="39"/>
      <c r="H8" s="38"/>
      <c r="I8" s="40"/>
    </row>
    <row r="9" spans="4:9" ht="18">
      <c r="D9" s="29"/>
      <c r="E9" s="57"/>
      <c r="F9" s="38"/>
      <c r="G9" s="39"/>
      <c r="H9" s="38"/>
      <c r="I9" s="40"/>
    </row>
    <row r="10" spans="1:9" ht="16.5" customHeight="1">
      <c r="A10" s="70" t="s">
        <v>95</v>
      </c>
      <c r="B10" s="70"/>
      <c r="C10" s="70"/>
      <c r="D10" s="29"/>
      <c r="E10" s="69" t="s">
        <v>8</v>
      </c>
      <c r="F10" s="69"/>
      <c r="G10" s="69"/>
      <c r="H10" s="69"/>
      <c r="I10" s="40"/>
    </row>
    <row r="11" spans="4:9" ht="27" customHeight="1">
      <c r="D11" s="29"/>
      <c r="E11" s="69" t="s">
        <v>9</v>
      </c>
      <c r="F11" s="69"/>
      <c r="G11" s="69"/>
      <c r="H11" s="69"/>
      <c r="I11" s="40"/>
    </row>
    <row r="12" spans="1:8" ht="15.75">
      <c r="A12" s="1"/>
      <c r="B12" s="5"/>
      <c r="C12" s="6"/>
      <c r="D12" s="6"/>
      <c r="E12" s="7"/>
      <c r="F12" s="7"/>
      <c r="G12" s="7"/>
      <c r="H12" s="7"/>
    </row>
  </sheetData>
  <sheetProtection selectLockedCells="1" selectUnlockedCells="1"/>
  <mergeCells count="5">
    <mergeCell ref="A4:D4"/>
    <mergeCell ref="B7:E7"/>
    <mergeCell ref="E10:H10"/>
    <mergeCell ref="E11:H11"/>
    <mergeCell ref="A10:C10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73" zoomScaleNormal="73" zoomScalePageLayoutView="0" workbookViewId="0" topLeftCell="A1">
      <selection activeCell="A1" sqref="A1:C1"/>
    </sheetView>
  </sheetViews>
  <sheetFormatPr defaultColWidth="8.8515625" defaultRowHeight="14.25" customHeight="1"/>
  <cols>
    <col min="1" max="1" width="12.57421875" style="0" customWidth="1"/>
    <col min="2" max="2" width="79.71093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8.8515625" style="0" customWidth="1"/>
    <col min="8" max="8" width="19.00390625" style="0" customWidth="1"/>
  </cols>
  <sheetData>
    <row r="1" spans="1:3" ht="14.25" customHeight="1">
      <c r="A1" s="81" t="s">
        <v>103</v>
      </c>
      <c r="B1" s="71"/>
      <c r="C1" s="71"/>
    </row>
    <row r="2" spans="1:8" ht="14.25" customHeight="1">
      <c r="A2" s="1"/>
      <c r="B2" s="5"/>
      <c r="C2" s="8"/>
      <c r="D2" s="8"/>
      <c r="E2" s="4"/>
      <c r="F2" s="2"/>
      <c r="G2" s="3"/>
      <c r="H2" s="2"/>
    </row>
    <row r="3" spans="1:8" ht="39.75" customHeight="1">
      <c r="A3" s="67" t="s">
        <v>54</v>
      </c>
      <c r="B3" s="67"/>
      <c r="C3" s="67"/>
      <c r="D3" s="67"/>
      <c r="E3" s="26"/>
      <c r="F3" s="24"/>
      <c r="G3" s="25"/>
      <c r="H3" s="24"/>
    </row>
    <row r="4" spans="1:8" ht="16.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</row>
    <row r="5" spans="1:8" ht="95.25" customHeight="1">
      <c r="A5" s="20">
        <v>1</v>
      </c>
      <c r="B5" s="21" t="s">
        <v>37</v>
      </c>
      <c r="C5" s="22" t="s">
        <v>12</v>
      </c>
      <c r="D5" s="22">
        <v>3</v>
      </c>
      <c r="E5" s="23"/>
      <c r="F5" s="24">
        <f>D5*E5</f>
        <v>0</v>
      </c>
      <c r="G5" s="25">
        <v>0.23</v>
      </c>
      <c r="H5" s="24">
        <f>F5*1.23</f>
        <v>0</v>
      </c>
    </row>
    <row r="6" spans="1:8" ht="71.25" customHeight="1">
      <c r="A6" s="20">
        <v>2</v>
      </c>
      <c r="B6" s="21" t="s">
        <v>36</v>
      </c>
      <c r="C6" s="22" t="s">
        <v>11</v>
      </c>
      <c r="D6" s="22">
        <v>8</v>
      </c>
      <c r="E6" s="26"/>
      <c r="F6" s="24">
        <f>D6*E6</f>
        <v>0</v>
      </c>
      <c r="G6" s="25">
        <v>0.23</v>
      </c>
      <c r="H6" s="24">
        <f>F6*1.23</f>
        <v>0</v>
      </c>
    </row>
    <row r="7" spans="1:8" ht="73.5" customHeight="1">
      <c r="A7" s="20">
        <v>3</v>
      </c>
      <c r="B7" s="21" t="s">
        <v>38</v>
      </c>
      <c r="C7" s="22" t="s">
        <v>11</v>
      </c>
      <c r="D7" s="22">
        <v>6</v>
      </c>
      <c r="E7" s="23"/>
      <c r="F7" s="24">
        <f>D7*E7</f>
        <v>0</v>
      </c>
      <c r="G7" s="25">
        <v>0.23</v>
      </c>
      <c r="H7" s="24">
        <f>F7*1.23</f>
        <v>0</v>
      </c>
    </row>
    <row r="8" spans="1:8" ht="33.75" customHeight="1">
      <c r="A8" s="20">
        <v>4</v>
      </c>
      <c r="B8" s="21" t="s">
        <v>24</v>
      </c>
      <c r="C8" s="22" t="s">
        <v>10</v>
      </c>
      <c r="D8" s="22">
        <v>2500</v>
      </c>
      <c r="E8" s="23"/>
      <c r="F8" s="24">
        <f>D8*E8</f>
        <v>0</v>
      </c>
      <c r="G8" s="25">
        <v>0.23</v>
      </c>
      <c r="H8" s="24">
        <f>F8*1.23</f>
        <v>0</v>
      </c>
    </row>
    <row r="9" spans="1:8" ht="27.75" customHeight="1">
      <c r="A9" s="20"/>
      <c r="B9" s="68" t="s">
        <v>15</v>
      </c>
      <c r="C9" s="68"/>
      <c r="D9" s="68"/>
      <c r="E9" s="68"/>
      <c r="F9" s="24">
        <f>SUM(F5:F8)</f>
        <v>0</v>
      </c>
      <c r="G9" s="25"/>
      <c r="H9" s="24">
        <f>SUM(H5:H8)</f>
        <v>0</v>
      </c>
    </row>
    <row r="10" spans="1:8" ht="14.25" customHeight="1">
      <c r="A10" s="27"/>
      <c r="B10" s="28"/>
      <c r="C10" s="29"/>
      <c r="D10" s="29"/>
      <c r="E10" s="57"/>
      <c r="F10" s="38"/>
      <c r="G10" s="39"/>
      <c r="H10" s="38"/>
    </row>
    <row r="11" spans="1:8" ht="15" customHeight="1">
      <c r="A11" s="27"/>
      <c r="B11" s="28"/>
      <c r="C11" s="29"/>
      <c r="D11" s="29"/>
      <c r="E11" s="57"/>
      <c r="F11" s="38"/>
      <c r="G11" s="39"/>
      <c r="H11" s="38"/>
    </row>
    <row r="12" spans="1:8" ht="33.75" customHeight="1">
      <c r="A12" s="70" t="s">
        <v>96</v>
      </c>
      <c r="B12" s="70"/>
      <c r="C12" s="29"/>
      <c r="D12" s="69" t="s">
        <v>8</v>
      </c>
      <c r="E12" s="69"/>
      <c r="F12" s="69"/>
      <c r="G12" s="69"/>
      <c r="H12" s="69"/>
    </row>
    <row r="13" spans="1:8" ht="27.75" customHeight="1">
      <c r="A13" s="27"/>
      <c r="B13" s="28"/>
      <c r="C13" s="29"/>
      <c r="D13" s="69" t="s">
        <v>9</v>
      </c>
      <c r="E13" s="69"/>
      <c r="F13" s="69"/>
      <c r="G13" s="69"/>
      <c r="H13" s="69"/>
    </row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D13:H13"/>
    <mergeCell ref="D12:H12"/>
    <mergeCell ref="A1:C1"/>
    <mergeCell ref="A3:D3"/>
    <mergeCell ref="B9:E9"/>
    <mergeCell ref="A12:B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3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73" zoomScaleNormal="73" zoomScalePageLayoutView="0" workbookViewId="0" topLeftCell="A1">
      <selection activeCell="B29" sqref="B29"/>
    </sheetView>
  </sheetViews>
  <sheetFormatPr defaultColWidth="8.8515625" defaultRowHeight="14.25" customHeight="1"/>
  <cols>
    <col min="1" max="1" width="12.57421875" style="0" customWidth="1"/>
    <col min="2" max="2" width="79.71093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8.8515625" style="0" customWidth="1"/>
    <col min="8" max="8" width="19.00390625" style="0" customWidth="1"/>
  </cols>
  <sheetData>
    <row r="1" spans="1:3" ht="14.25" customHeight="1">
      <c r="A1" s="81" t="s">
        <v>103</v>
      </c>
      <c r="B1" s="71"/>
      <c r="C1" s="71"/>
    </row>
    <row r="2" spans="1:8" ht="14.25" customHeight="1">
      <c r="A2" s="1"/>
      <c r="B2" s="5"/>
      <c r="C2" s="8"/>
      <c r="D2" s="8"/>
      <c r="E2" s="4"/>
      <c r="F2" s="2"/>
      <c r="G2" s="3"/>
      <c r="H2" s="2"/>
    </row>
    <row r="3" spans="1:8" ht="39.75" customHeight="1">
      <c r="A3" s="67" t="s">
        <v>55</v>
      </c>
      <c r="B3" s="67"/>
      <c r="C3" s="67"/>
      <c r="D3" s="67"/>
      <c r="E3" s="26"/>
      <c r="F3" s="24"/>
      <c r="G3" s="25"/>
      <c r="H3" s="24"/>
    </row>
    <row r="4" spans="1:8" ht="16.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</row>
    <row r="5" spans="1:8" ht="95.25" customHeight="1">
      <c r="A5" s="20">
        <v>1</v>
      </c>
      <c r="B5" s="21" t="s">
        <v>94</v>
      </c>
      <c r="C5" s="22" t="s">
        <v>25</v>
      </c>
      <c r="D5" s="22">
        <v>20</v>
      </c>
      <c r="E5" s="23"/>
      <c r="F5" s="24">
        <f>D5*E5</f>
        <v>0</v>
      </c>
      <c r="G5" s="25">
        <v>0.23</v>
      </c>
      <c r="H5" s="24">
        <f>F5*1.23</f>
        <v>0</v>
      </c>
    </row>
    <row r="6" spans="1:8" ht="91.5" customHeight="1">
      <c r="A6" s="20">
        <v>2</v>
      </c>
      <c r="B6" s="21" t="s">
        <v>41</v>
      </c>
      <c r="C6" s="22" t="s">
        <v>25</v>
      </c>
      <c r="D6" s="22">
        <v>30</v>
      </c>
      <c r="E6" s="26"/>
      <c r="F6" s="24">
        <f>D6*E6</f>
        <v>0</v>
      </c>
      <c r="G6" s="25">
        <v>0.23</v>
      </c>
      <c r="H6" s="24">
        <f>F6*1.23</f>
        <v>0</v>
      </c>
    </row>
    <row r="7" spans="1:8" ht="73.5" customHeight="1">
      <c r="A7" s="20">
        <v>3</v>
      </c>
      <c r="B7" s="21" t="s">
        <v>42</v>
      </c>
      <c r="C7" s="22" t="s">
        <v>25</v>
      </c>
      <c r="D7" s="22">
        <v>10</v>
      </c>
      <c r="E7" s="23"/>
      <c r="F7" s="24">
        <f>D7*E7</f>
        <v>0</v>
      </c>
      <c r="G7" s="25">
        <v>0.23</v>
      </c>
      <c r="H7" s="24">
        <f>F7*1.23</f>
        <v>0</v>
      </c>
    </row>
    <row r="8" spans="1:8" ht="74.25" customHeight="1">
      <c r="A8" s="20">
        <v>4</v>
      </c>
      <c r="B8" s="21" t="s">
        <v>43</v>
      </c>
      <c r="C8" s="22" t="s">
        <v>10</v>
      </c>
      <c r="D8" s="22">
        <v>8</v>
      </c>
      <c r="E8" s="23"/>
      <c r="F8" s="24">
        <f>D8*E8</f>
        <v>0</v>
      </c>
      <c r="G8" s="25">
        <v>0.23</v>
      </c>
      <c r="H8" s="24">
        <f>F8*1.23</f>
        <v>0</v>
      </c>
    </row>
    <row r="9" spans="1:8" ht="34.5" customHeight="1">
      <c r="A9" s="20"/>
      <c r="B9" s="68" t="s">
        <v>15</v>
      </c>
      <c r="C9" s="68"/>
      <c r="D9" s="68"/>
      <c r="E9" s="68"/>
      <c r="F9" s="24">
        <f>SUM(F5:F8)</f>
        <v>0</v>
      </c>
      <c r="G9" s="25"/>
      <c r="H9" s="24">
        <f>F9*1.23</f>
        <v>0</v>
      </c>
    </row>
    <row r="10" spans="1:8" ht="14.25" customHeight="1">
      <c r="A10" s="27"/>
      <c r="B10" s="28"/>
      <c r="C10" s="29"/>
      <c r="D10" s="29"/>
      <c r="E10" s="57"/>
      <c r="F10" s="38"/>
      <c r="G10" s="39"/>
      <c r="H10" s="38"/>
    </row>
    <row r="11" spans="1:8" ht="15" customHeight="1">
      <c r="A11" s="27"/>
      <c r="B11" s="28"/>
      <c r="C11" s="29"/>
      <c r="D11" s="29"/>
      <c r="E11" s="57"/>
      <c r="F11" s="38"/>
      <c r="G11" s="39"/>
      <c r="H11" s="38"/>
    </row>
    <row r="12" spans="1:8" ht="33.75" customHeight="1">
      <c r="A12" s="70" t="s">
        <v>97</v>
      </c>
      <c r="B12" s="70"/>
      <c r="C12" s="29"/>
      <c r="D12" s="69" t="s">
        <v>8</v>
      </c>
      <c r="E12" s="69"/>
      <c r="F12" s="69"/>
      <c r="G12" s="69"/>
      <c r="H12" s="69"/>
    </row>
    <row r="13" spans="1:8" ht="23.25" customHeight="1">
      <c r="A13" s="27"/>
      <c r="B13" s="28"/>
      <c r="C13" s="29"/>
      <c r="D13" s="69" t="s">
        <v>9</v>
      </c>
      <c r="E13" s="69"/>
      <c r="F13" s="69"/>
      <c r="G13" s="69"/>
      <c r="H13" s="69"/>
    </row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1:C1"/>
    <mergeCell ref="A3:D3"/>
    <mergeCell ref="B9:E9"/>
    <mergeCell ref="D13:H13"/>
    <mergeCell ref="D12:H12"/>
    <mergeCell ref="A12:B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3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73" zoomScaleNormal="73" zoomScalePageLayoutView="0" workbookViewId="0" topLeftCell="A1">
      <selection activeCell="A1" sqref="A1:C1"/>
    </sheetView>
  </sheetViews>
  <sheetFormatPr defaultColWidth="8.8515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8.8515625" style="0" customWidth="1"/>
    <col min="8" max="8" width="19.00390625" style="0" customWidth="1"/>
  </cols>
  <sheetData>
    <row r="1" spans="1:8" ht="14.25" customHeight="1">
      <c r="A1" s="72" t="s">
        <v>103</v>
      </c>
      <c r="B1" s="72"/>
      <c r="C1" s="72"/>
      <c r="D1" s="40"/>
      <c r="E1" s="40"/>
      <c r="F1" s="40"/>
      <c r="G1" s="40"/>
      <c r="H1" s="40"/>
    </row>
    <row r="2" spans="1:8" ht="14.25" customHeight="1">
      <c r="A2" s="27"/>
      <c r="B2" s="28"/>
      <c r="C2" s="36"/>
      <c r="D2" s="36"/>
      <c r="E2" s="30"/>
      <c r="F2" s="38"/>
      <c r="G2" s="39"/>
      <c r="H2" s="38"/>
    </row>
    <row r="3" spans="1:8" ht="14.25" customHeight="1">
      <c r="A3" s="67" t="s">
        <v>56</v>
      </c>
      <c r="B3" s="67"/>
      <c r="C3" s="67"/>
      <c r="D3" s="67"/>
      <c r="E3" s="26"/>
      <c r="F3" s="24"/>
      <c r="G3" s="25"/>
      <c r="H3" s="24"/>
    </row>
    <row r="4" spans="1:8" ht="4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</row>
    <row r="5" spans="1:8" ht="27.75" customHeight="1">
      <c r="A5" s="20">
        <v>1</v>
      </c>
      <c r="B5" s="21" t="s">
        <v>44</v>
      </c>
      <c r="C5" s="22" t="s">
        <v>25</v>
      </c>
      <c r="D5" s="22">
        <v>120</v>
      </c>
      <c r="E5" s="23"/>
      <c r="F5" s="24">
        <f>D5*E5</f>
        <v>0</v>
      </c>
      <c r="G5" s="25">
        <v>0.23</v>
      </c>
      <c r="H5" s="24">
        <f>F5*1.23</f>
        <v>0</v>
      </c>
    </row>
    <row r="6" spans="1:8" ht="58.5" customHeight="1">
      <c r="A6" s="20">
        <v>2</v>
      </c>
      <c r="B6" s="21" t="s">
        <v>48</v>
      </c>
      <c r="C6" s="22" t="s">
        <v>25</v>
      </c>
      <c r="D6" s="22">
        <v>120</v>
      </c>
      <c r="E6" s="23"/>
      <c r="F6" s="24">
        <f>D6*E6</f>
        <v>0</v>
      </c>
      <c r="G6" s="25">
        <v>0.23</v>
      </c>
      <c r="H6" s="24">
        <f>F6*1.23</f>
        <v>0</v>
      </c>
    </row>
    <row r="7" spans="1:8" ht="61.5" customHeight="1">
      <c r="A7" s="20">
        <v>3</v>
      </c>
      <c r="B7" s="21" t="s">
        <v>49</v>
      </c>
      <c r="C7" s="22" t="s">
        <v>25</v>
      </c>
      <c r="D7" s="22">
        <v>120</v>
      </c>
      <c r="E7" s="23"/>
      <c r="F7" s="24">
        <f>D7*E7</f>
        <v>0</v>
      </c>
      <c r="G7" s="25">
        <v>0.23</v>
      </c>
      <c r="H7" s="24">
        <f>F7*1.23</f>
        <v>0</v>
      </c>
    </row>
    <row r="8" spans="1:8" ht="57.75" customHeight="1">
      <c r="A8" s="20">
        <v>4</v>
      </c>
      <c r="B8" s="21" t="s">
        <v>47</v>
      </c>
      <c r="C8" s="22" t="s">
        <v>25</v>
      </c>
      <c r="D8" s="22">
        <v>20</v>
      </c>
      <c r="E8" s="23"/>
      <c r="F8" s="24">
        <f>D8*E8</f>
        <v>0</v>
      </c>
      <c r="G8" s="25">
        <v>0.23</v>
      </c>
      <c r="H8" s="24">
        <f>F8*1.23</f>
        <v>0</v>
      </c>
    </row>
    <row r="9" spans="1:8" ht="53.25" customHeight="1">
      <c r="A9" s="20">
        <v>5</v>
      </c>
      <c r="B9" s="21" t="s">
        <v>50</v>
      </c>
      <c r="C9" s="22" t="s">
        <v>25</v>
      </c>
      <c r="D9" s="22">
        <v>60</v>
      </c>
      <c r="E9" s="23"/>
      <c r="F9" s="24">
        <f>D9*E9</f>
        <v>0</v>
      </c>
      <c r="G9" s="25">
        <v>0.23</v>
      </c>
      <c r="H9" s="24">
        <f>F9*1.23</f>
        <v>0</v>
      </c>
    </row>
    <row r="10" spans="1:8" ht="27.75" customHeight="1">
      <c r="A10" s="20"/>
      <c r="B10" s="68" t="s">
        <v>15</v>
      </c>
      <c r="C10" s="68"/>
      <c r="D10" s="68"/>
      <c r="E10" s="68"/>
      <c r="F10" s="24">
        <f>SUM(F5:F9)</f>
        <v>0</v>
      </c>
      <c r="G10" s="25"/>
      <c r="H10" s="24">
        <f>SUM(H5:H9)</f>
        <v>0</v>
      </c>
    </row>
    <row r="11" spans="1:8" ht="26.25" customHeight="1">
      <c r="A11" s="27"/>
      <c r="B11" s="28"/>
      <c r="C11" s="29"/>
      <c r="D11" s="29"/>
      <c r="E11" s="57"/>
      <c r="F11" s="38"/>
      <c r="G11" s="39"/>
      <c r="H11" s="38"/>
    </row>
    <row r="12" spans="1:8" ht="40.5" customHeight="1">
      <c r="A12" s="27"/>
      <c r="B12" s="28"/>
      <c r="C12" s="29"/>
      <c r="D12" s="29"/>
      <c r="E12" s="57"/>
      <c r="F12" s="38"/>
      <c r="G12" s="39"/>
      <c r="H12" s="38"/>
    </row>
    <row r="13" spans="1:8" ht="53.25" customHeight="1">
      <c r="A13" s="70" t="s">
        <v>97</v>
      </c>
      <c r="B13" s="70"/>
      <c r="C13" s="29"/>
      <c r="D13" s="69" t="s">
        <v>8</v>
      </c>
      <c r="E13" s="69"/>
      <c r="F13" s="69"/>
      <c r="G13" s="69"/>
      <c r="H13" s="69"/>
    </row>
    <row r="14" spans="1:8" ht="53.25" customHeight="1">
      <c r="A14" s="27"/>
      <c r="B14" s="28"/>
      <c r="C14" s="29"/>
      <c r="D14" s="69" t="s">
        <v>9</v>
      </c>
      <c r="E14" s="69"/>
      <c r="F14" s="69"/>
      <c r="G14" s="69"/>
      <c r="H14" s="69"/>
    </row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6">
    <mergeCell ref="D14:H14"/>
    <mergeCell ref="A1:C1"/>
    <mergeCell ref="A3:D3"/>
    <mergeCell ref="B10:E10"/>
    <mergeCell ref="A13:B13"/>
    <mergeCell ref="D13:H13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8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73" zoomScaleNormal="73" zoomScalePageLayoutView="0" workbookViewId="0" topLeftCell="A1">
      <selection activeCell="B11" sqref="B11"/>
    </sheetView>
  </sheetViews>
  <sheetFormatPr defaultColWidth="8.8515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8.8515625" style="0" customWidth="1"/>
    <col min="8" max="8" width="19.00390625" style="0" customWidth="1"/>
  </cols>
  <sheetData>
    <row r="1" spans="1:8" ht="14.25" customHeight="1">
      <c r="A1" s="72" t="s">
        <v>103</v>
      </c>
      <c r="B1" s="72"/>
      <c r="C1" s="72"/>
      <c r="D1" s="40"/>
      <c r="E1" s="40"/>
      <c r="F1" s="40"/>
      <c r="G1" s="40"/>
      <c r="H1" s="40"/>
    </row>
    <row r="2" spans="1:8" ht="14.25" customHeight="1">
      <c r="A2" s="27"/>
      <c r="B2" s="28"/>
      <c r="C2" s="36"/>
      <c r="D2" s="36"/>
      <c r="E2" s="30"/>
      <c r="F2" s="38"/>
      <c r="G2" s="39"/>
      <c r="H2" s="38"/>
    </row>
    <row r="3" spans="1:8" ht="14.25" customHeight="1">
      <c r="A3" s="67" t="s">
        <v>57</v>
      </c>
      <c r="B3" s="67"/>
      <c r="C3" s="67"/>
      <c r="D3" s="67"/>
      <c r="E3" s="26"/>
      <c r="F3" s="24"/>
      <c r="G3" s="25"/>
      <c r="H3" s="24"/>
    </row>
    <row r="4" spans="1:8" ht="4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</row>
    <row r="5" spans="1:8" ht="89.25" customHeight="1">
      <c r="A5" s="20">
        <v>1</v>
      </c>
      <c r="B5" s="59" t="s">
        <v>45</v>
      </c>
      <c r="C5" s="22" t="s">
        <v>25</v>
      </c>
      <c r="D5" s="22">
        <v>70</v>
      </c>
      <c r="E5" s="23"/>
      <c r="F5" s="24">
        <f>D5*E5</f>
        <v>0</v>
      </c>
      <c r="G5" s="25">
        <v>0.23</v>
      </c>
      <c r="H5" s="24">
        <f>F5*1.23</f>
        <v>0</v>
      </c>
    </row>
    <row r="6" spans="1:8" ht="118.5" customHeight="1">
      <c r="A6" s="20">
        <v>2</v>
      </c>
      <c r="B6" s="59" t="s">
        <v>46</v>
      </c>
      <c r="C6" s="22" t="s">
        <v>25</v>
      </c>
      <c r="D6" s="22">
        <v>50</v>
      </c>
      <c r="E6" s="23"/>
      <c r="F6" s="24">
        <f>D6*E6</f>
        <v>0</v>
      </c>
      <c r="G6" s="25">
        <v>0.23</v>
      </c>
      <c r="H6" s="24">
        <f>F6*1.23</f>
        <v>0</v>
      </c>
    </row>
    <row r="7" spans="1:8" ht="27.75" customHeight="1">
      <c r="A7" s="20"/>
      <c r="B7" s="68" t="s">
        <v>15</v>
      </c>
      <c r="C7" s="68"/>
      <c r="D7" s="68"/>
      <c r="E7" s="68"/>
      <c r="F7" s="24">
        <f>SUM(F5:F6)</f>
        <v>0</v>
      </c>
      <c r="G7" s="25"/>
      <c r="H7" s="24">
        <f>SUM(H5:H6)</f>
        <v>0</v>
      </c>
    </row>
    <row r="8" spans="1:8" ht="26.25" customHeight="1">
      <c r="A8" s="27"/>
      <c r="B8" s="28"/>
      <c r="C8" s="29"/>
      <c r="D8" s="29"/>
      <c r="E8" s="57"/>
      <c r="F8" s="38"/>
      <c r="G8" s="39"/>
      <c r="H8" s="38"/>
    </row>
    <row r="9" spans="1:8" ht="40.5" customHeight="1">
      <c r="A9" s="27"/>
      <c r="B9" s="28"/>
      <c r="C9" s="29"/>
      <c r="D9" s="29"/>
      <c r="E9" s="57"/>
      <c r="F9" s="38"/>
      <c r="G9" s="39"/>
      <c r="H9" s="38"/>
    </row>
    <row r="10" spans="1:8" ht="53.25" customHeight="1">
      <c r="A10" s="58" t="s">
        <v>98</v>
      </c>
      <c r="B10" s="28"/>
      <c r="C10" s="29"/>
      <c r="D10" s="69" t="s">
        <v>8</v>
      </c>
      <c r="E10" s="69"/>
      <c r="F10" s="69"/>
      <c r="G10" s="69"/>
      <c r="H10" s="69"/>
    </row>
    <row r="11" spans="1:8" ht="53.25" customHeight="1">
      <c r="A11" s="27"/>
      <c r="B11" s="28"/>
      <c r="C11" s="29"/>
      <c r="D11" s="69" t="s">
        <v>9</v>
      </c>
      <c r="E11" s="69"/>
      <c r="F11" s="69"/>
      <c r="G11" s="69"/>
      <c r="H11" s="69"/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</sheetData>
  <sheetProtection selectLockedCells="1" selectUnlockedCells="1"/>
  <mergeCells count="5">
    <mergeCell ref="D11:H11"/>
    <mergeCell ref="A1:C1"/>
    <mergeCell ref="A3:D3"/>
    <mergeCell ref="B7:E7"/>
    <mergeCell ref="D10:H10"/>
  </mergeCells>
  <printOptions/>
  <pageMargins left="0.5104166666666666" right="0.35347222222222224" top="0.4236111111111111" bottom="0.3902777777777778" header="0.5118055555555555" footer="0.1527777777777778"/>
  <pageSetup horizontalDpi="300" verticalDpi="300" orientation="landscape" paperSize="9" scale="5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73" zoomScaleNormal="73" zoomScalePageLayoutView="0" workbookViewId="0" topLeftCell="A1">
      <selection activeCell="B16" sqref="B16"/>
    </sheetView>
  </sheetViews>
  <sheetFormatPr defaultColWidth="8.8515625" defaultRowHeight="14.25" customHeight="1"/>
  <cols>
    <col min="1" max="1" width="12.57421875" style="0" customWidth="1"/>
    <col min="2" max="2" width="68.57421875" style="0" customWidth="1"/>
    <col min="3" max="3" width="7.57421875" style="0" customWidth="1"/>
    <col min="4" max="4" width="13.57421875" style="0" customWidth="1"/>
    <col min="5" max="5" width="12.00390625" style="0" customWidth="1"/>
    <col min="6" max="6" width="16.421875" style="0" customWidth="1"/>
    <col min="7" max="7" width="8.8515625" style="0" customWidth="1"/>
    <col min="8" max="8" width="19.00390625" style="0" customWidth="1"/>
  </cols>
  <sheetData>
    <row r="1" spans="1:8" ht="14.25" customHeight="1">
      <c r="A1" s="72" t="s">
        <v>103</v>
      </c>
      <c r="B1" s="72"/>
      <c r="C1" s="72"/>
      <c r="D1" s="40"/>
      <c r="E1" s="40"/>
      <c r="F1" s="40"/>
      <c r="G1" s="40"/>
      <c r="H1" s="40"/>
    </row>
    <row r="2" spans="1:8" ht="14.25" customHeight="1">
      <c r="A2" s="60"/>
      <c r="B2" s="60"/>
      <c r="C2" s="60"/>
      <c r="D2" s="40"/>
      <c r="E2" s="40"/>
      <c r="F2" s="40"/>
      <c r="G2" s="40"/>
      <c r="H2" s="40"/>
    </row>
    <row r="3" spans="1:8" ht="32.25" customHeight="1">
      <c r="A3" s="27"/>
      <c r="B3" s="28"/>
      <c r="C3" s="29"/>
      <c r="D3" s="29"/>
      <c r="E3" s="30"/>
      <c r="F3" s="38"/>
      <c r="G3" s="39"/>
      <c r="H3" s="38"/>
    </row>
    <row r="4" spans="1:8" ht="42" customHeight="1">
      <c r="A4" s="73" t="s">
        <v>58</v>
      </c>
      <c r="B4" s="73"/>
      <c r="C4" s="73"/>
      <c r="D4" s="73"/>
      <c r="E4" s="73"/>
      <c r="F4" s="61"/>
      <c r="G4" s="39"/>
      <c r="H4" s="38"/>
    </row>
    <row r="5" spans="1:8" ht="40.5" customHeight="1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</row>
    <row r="6" spans="1:8" ht="104.25" customHeight="1">
      <c r="A6" s="31">
        <v>1</v>
      </c>
      <c r="B6" s="21" t="s">
        <v>26</v>
      </c>
      <c r="C6" s="35" t="s">
        <v>11</v>
      </c>
      <c r="D6" s="35">
        <v>12</v>
      </c>
      <c r="E6" s="26"/>
      <c r="F6" s="24">
        <f>D6*E6</f>
        <v>0</v>
      </c>
      <c r="G6" s="25">
        <v>0.23</v>
      </c>
      <c r="H6" s="24">
        <f>F6*1.23</f>
        <v>0</v>
      </c>
    </row>
    <row r="7" spans="1:8" ht="27.75" customHeight="1">
      <c r="A7" s="20"/>
      <c r="B7" s="68" t="s">
        <v>15</v>
      </c>
      <c r="C7" s="68"/>
      <c r="D7" s="68"/>
      <c r="E7" s="68"/>
      <c r="F7" s="24">
        <f>SUM(F6:F6)</f>
        <v>0</v>
      </c>
      <c r="G7" s="25"/>
      <c r="H7" s="24">
        <f>SUM(H6:H6)</f>
        <v>0</v>
      </c>
    </row>
    <row r="8" spans="1:8" ht="30" customHeight="1">
      <c r="A8" s="27"/>
      <c r="B8" s="28"/>
      <c r="C8" s="29"/>
      <c r="D8" s="29"/>
      <c r="E8" s="57"/>
      <c r="F8" s="38"/>
      <c r="G8" s="39"/>
      <c r="H8" s="38"/>
    </row>
    <row r="9" spans="1:8" ht="15" customHeight="1">
      <c r="A9" s="58" t="s">
        <v>99</v>
      </c>
      <c r="B9" s="58"/>
      <c r="C9" s="29"/>
      <c r="D9" s="29"/>
      <c r="E9" s="57"/>
      <c r="F9" s="38"/>
      <c r="G9" s="39"/>
      <c r="H9" s="38"/>
    </row>
    <row r="10" spans="1:8" ht="15" customHeight="1">
      <c r="A10" s="27"/>
      <c r="B10" s="28"/>
      <c r="C10" s="29"/>
      <c r="D10" s="69" t="s">
        <v>8</v>
      </c>
      <c r="E10" s="69"/>
      <c r="F10" s="69"/>
      <c r="G10" s="69"/>
      <c r="H10" s="69"/>
    </row>
    <row r="11" spans="1:8" ht="30" customHeight="1">
      <c r="A11" s="27"/>
      <c r="B11" s="28"/>
      <c r="C11" s="29"/>
      <c r="D11" s="69" t="s">
        <v>9</v>
      </c>
      <c r="E11" s="69"/>
      <c r="F11" s="69"/>
      <c r="G11" s="69"/>
      <c r="H11" s="69"/>
    </row>
    <row r="12" spans="1:8" ht="14.25" customHeight="1">
      <c r="A12" s="40"/>
      <c r="B12" s="40"/>
      <c r="C12" s="40"/>
      <c r="D12" s="40"/>
      <c r="E12" s="40"/>
      <c r="F12" s="40"/>
      <c r="G12" s="40"/>
      <c r="H12" s="40"/>
    </row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D11:H11"/>
    <mergeCell ref="D10:H10"/>
    <mergeCell ref="A1:C1"/>
    <mergeCell ref="A4:E4"/>
    <mergeCell ref="B7:E7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88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3" zoomScaleNormal="73" zoomScalePageLayoutView="0" workbookViewId="0" topLeftCell="A1">
      <selection activeCell="A1" sqref="A1:C1"/>
    </sheetView>
  </sheetViews>
  <sheetFormatPr defaultColWidth="9.140625" defaultRowHeight="14.25" customHeight="1"/>
  <cols>
    <col min="1" max="1" width="12.57421875" style="13" customWidth="1"/>
    <col min="2" max="2" width="68.57421875" style="13" customWidth="1"/>
    <col min="3" max="3" width="7.57421875" style="13" customWidth="1"/>
    <col min="4" max="4" width="13.57421875" style="13" customWidth="1"/>
    <col min="5" max="5" width="19.421875" style="13" customWidth="1"/>
    <col min="6" max="6" width="12.00390625" style="13" customWidth="1"/>
    <col min="7" max="7" width="16.421875" style="13" customWidth="1"/>
    <col min="8" max="8" width="8.8515625" style="13" customWidth="1"/>
    <col min="9" max="9" width="19.00390625" style="13" customWidth="1"/>
    <col min="10" max="16384" width="9.140625" style="13" customWidth="1"/>
  </cols>
  <sheetData>
    <row r="1" spans="1:9" ht="14.25" customHeight="1">
      <c r="A1" s="76" t="s">
        <v>103</v>
      </c>
      <c r="B1" s="76"/>
      <c r="C1" s="76"/>
      <c r="D1" s="62"/>
      <c r="E1" s="62"/>
      <c r="F1" s="62"/>
      <c r="G1" s="62"/>
      <c r="H1" s="62"/>
      <c r="I1" s="62"/>
    </row>
    <row r="2" spans="1:9" ht="14.25" customHeight="1">
      <c r="A2" s="63"/>
      <c r="B2" s="63"/>
      <c r="C2" s="63"/>
      <c r="D2" s="62"/>
      <c r="E2" s="62"/>
      <c r="F2" s="62"/>
      <c r="G2" s="62"/>
      <c r="H2" s="62"/>
      <c r="I2" s="62"/>
    </row>
    <row r="3" spans="1:9" ht="32.25" customHeight="1">
      <c r="A3" s="64"/>
      <c r="B3" s="54"/>
      <c r="C3" s="65"/>
      <c r="D3" s="65"/>
      <c r="E3" s="65"/>
      <c r="F3" s="66"/>
      <c r="G3" s="43"/>
      <c r="H3" s="42"/>
      <c r="I3" s="43"/>
    </row>
    <row r="4" spans="1:9" ht="42" customHeight="1">
      <c r="A4" s="77" t="s">
        <v>59</v>
      </c>
      <c r="B4" s="77"/>
      <c r="C4" s="77"/>
      <c r="D4" s="77"/>
      <c r="E4" s="77"/>
      <c r="F4" s="77"/>
      <c r="G4" s="41"/>
      <c r="H4" s="42"/>
      <c r="I4" s="43"/>
    </row>
    <row r="5" spans="1:9" ht="75" customHeight="1">
      <c r="A5" s="44" t="s">
        <v>0</v>
      </c>
      <c r="B5" s="44" t="s">
        <v>1</v>
      </c>
      <c r="C5" s="44" t="s">
        <v>2</v>
      </c>
      <c r="D5" s="44" t="s">
        <v>3</v>
      </c>
      <c r="E5" s="44" t="s">
        <v>39</v>
      </c>
      <c r="F5" s="44" t="s">
        <v>4</v>
      </c>
      <c r="G5" s="44" t="s">
        <v>5</v>
      </c>
      <c r="H5" s="44" t="s">
        <v>40</v>
      </c>
      <c r="I5" s="45" t="s">
        <v>7</v>
      </c>
    </row>
    <row r="6" spans="1:9" ht="117.75" customHeight="1">
      <c r="A6" s="46">
        <v>1</v>
      </c>
      <c r="B6" s="47" t="s">
        <v>91</v>
      </c>
      <c r="C6" s="48" t="s">
        <v>11</v>
      </c>
      <c r="D6" s="48">
        <v>400</v>
      </c>
      <c r="E6" s="48"/>
      <c r="F6" s="49"/>
      <c r="G6" s="50">
        <f>D6*F6</f>
        <v>0</v>
      </c>
      <c r="H6" s="51">
        <v>0.23</v>
      </c>
      <c r="I6" s="50">
        <f>G6*1.23</f>
        <v>0</v>
      </c>
    </row>
    <row r="7" spans="1:9" ht="94.5" customHeight="1">
      <c r="A7" s="46">
        <v>2</v>
      </c>
      <c r="B7" s="47" t="s">
        <v>92</v>
      </c>
      <c r="C7" s="48" t="s">
        <v>11</v>
      </c>
      <c r="D7" s="48">
        <v>30</v>
      </c>
      <c r="E7" s="48"/>
      <c r="F7" s="49"/>
      <c r="G7" s="50">
        <f>D7*F7</f>
        <v>0</v>
      </c>
      <c r="H7" s="51">
        <v>0.23</v>
      </c>
      <c r="I7" s="50">
        <f>G7*1.23</f>
        <v>0</v>
      </c>
    </row>
    <row r="8" spans="1:9" ht="63" customHeight="1">
      <c r="A8" s="46">
        <v>3</v>
      </c>
      <c r="B8" s="47" t="s">
        <v>93</v>
      </c>
      <c r="C8" s="48" t="s">
        <v>11</v>
      </c>
      <c r="D8" s="48">
        <v>215</v>
      </c>
      <c r="E8" s="48"/>
      <c r="F8" s="49"/>
      <c r="G8" s="50">
        <f>D8*F8</f>
        <v>0</v>
      </c>
      <c r="H8" s="51">
        <v>0.23</v>
      </c>
      <c r="I8" s="50">
        <f>G8*1.23</f>
        <v>0</v>
      </c>
    </row>
    <row r="9" spans="1:9" ht="28.5" customHeight="1">
      <c r="A9" s="52"/>
      <c r="B9" s="78" t="s">
        <v>15</v>
      </c>
      <c r="C9" s="78"/>
      <c r="D9" s="78"/>
      <c r="E9" s="78"/>
      <c r="F9" s="78"/>
      <c r="G9" s="50">
        <f>SUM(G6:G8)</f>
        <v>0</v>
      </c>
      <c r="H9" s="51"/>
      <c r="I9" s="50">
        <f>SUM(I6:I8)</f>
        <v>0</v>
      </c>
    </row>
    <row r="10" spans="1:9" ht="15" customHeight="1">
      <c r="A10" s="53"/>
      <c r="B10" s="54"/>
      <c r="C10" s="55"/>
      <c r="D10" s="55"/>
      <c r="E10" s="55"/>
      <c r="F10" s="56"/>
      <c r="G10" s="43"/>
      <c r="H10" s="42"/>
      <c r="I10" s="43"/>
    </row>
    <row r="11" spans="1:9" ht="30" customHeight="1">
      <c r="A11" s="53"/>
      <c r="B11" s="54"/>
      <c r="C11" s="55"/>
      <c r="D11" s="55"/>
      <c r="E11" s="55"/>
      <c r="F11" s="56"/>
      <c r="G11" s="43"/>
      <c r="H11" s="42"/>
      <c r="I11" s="43"/>
    </row>
    <row r="12" spans="1:9" ht="28.5" customHeight="1">
      <c r="A12" s="75" t="s">
        <v>99</v>
      </c>
      <c r="B12" s="75"/>
      <c r="C12" s="55"/>
      <c r="D12" s="55"/>
      <c r="E12" s="74" t="s">
        <v>8</v>
      </c>
      <c r="F12" s="74"/>
      <c r="G12" s="74"/>
      <c r="H12" s="74"/>
      <c r="I12" s="74"/>
    </row>
    <row r="13" spans="1:9" ht="35.25" customHeight="1">
      <c r="A13" s="53"/>
      <c r="B13" s="54"/>
      <c r="C13" s="55"/>
      <c r="D13" s="55"/>
      <c r="E13" s="74" t="s">
        <v>9</v>
      </c>
      <c r="F13" s="74"/>
      <c r="G13" s="74"/>
      <c r="H13" s="74"/>
      <c r="I13" s="74"/>
    </row>
    <row r="14" spans="1:9" ht="14.25" customHeight="1">
      <c r="A14" s="14"/>
      <c r="B14" s="15"/>
      <c r="C14" s="16"/>
      <c r="D14" s="16"/>
      <c r="E14" s="16"/>
      <c r="F14" s="17"/>
      <c r="G14" s="18"/>
      <c r="H14" s="19"/>
      <c r="I14" s="18"/>
    </row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E13:I13"/>
    <mergeCell ref="A12:B12"/>
    <mergeCell ref="A1:C1"/>
    <mergeCell ref="A4:F4"/>
    <mergeCell ref="B9:F9"/>
    <mergeCell ref="E12:I12"/>
  </mergeCells>
  <printOptions/>
  <pageMargins left="0.5118110236220472" right="0.35433070866141736" top="0.4330708661417323" bottom="0.3937007874015748" header="0.5118110236220472" footer="0.15748031496062992"/>
  <pageSetup fitToHeight="1" fitToWidth="1" horizontalDpi="300" verticalDpi="300" orientation="landscape" paperSize="9" scale="7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3" zoomScaleNormal="73" zoomScalePageLayoutView="0" workbookViewId="0" topLeftCell="A1">
      <selection activeCell="H54" sqref="H54"/>
    </sheetView>
  </sheetViews>
  <sheetFormatPr defaultColWidth="11.57421875" defaultRowHeight="12.75"/>
  <cols>
    <col min="1" max="1" width="11.57421875" style="0" customWidth="1"/>
    <col min="2" max="2" width="40.00390625" style="0" customWidth="1"/>
    <col min="3" max="5" width="11.57421875" style="0" customWidth="1"/>
    <col min="6" max="6" width="24.421875" style="0" customWidth="1"/>
    <col min="7" max="7" width="11.57421875" style="0" customWidth="1"/>
    <col min="8" max="8" width="22.140625" style="0" customWidth="1"/>
  </cols>
  <sheetData>
    <row r="1" spans="1:8" ht="18">
      <c r="A1" s="40" t="s">
        <v>102</v>
      </c>
      <c r="B1" s="40"/>
      <c r="C1" s="40"/>
      <c r="D1" s="40"/>
      <c r="E1" s="40"/>
      <c r="F1" s="40"/>
      <c r="G1" s="40"/>
      <c r="H1" s="40"/>
    </row>
    <row r="2" spans="1:8" ht="18">
      <c r="A2" s="40"/>
      <c r="B2" s="40"/>
      <c r="C2" s="40"/>
      <c r="D2" s="40"/>
      <c r="E2" s="40"/>
      <c r="F2" s="40"/>
      <c r="G2" s="40"/>
      <c r="H2" s="40"/>
    </row>
    <row r="3" spans="1:8" ht="18">
      <c r="A3" s="67" t="s">
        <v>60</v>
      </c>
      <c r="B3" s="67"/>
      <c r="C3" s="67"/>
      <c r="D3" s="67"/>
      <c r="E3" s="26"/>
      <c r="F3" s="24"/>
      <c r="G3" s="25"/>
      <c r="H3" s="24"/>
    </row>
    <row r="4" spans="1:8" ht="54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3" t="s">
        <v>7</v>
      </c>
    </row>
    <row r="5" spans="1:8" ht="18">
      <c r="A5" s="20">
        <v>1</v>
      </c>
      <c r="B5" s="21" t="s">
        <v>27</v>
      </c>
      <c r="C5" s="22" t="s">
        <v>10</v>
      </c>
      <c r="D5" s="22">
        <v>300</v>
      </c>
      <c r="E5" s="23"/>
      <c r="F5" s="24">
        <f>D5*E5</f>
        <v>0</v>
      </c>
      <c r="G5" s="25">
        <v>0.23</v>
      </c>
      <c r="H5" s="24">
        <f>F5*1.23</f>
        <v>0</v>
      </c>
    </row>
    <row r="6" spans="1:8" ht="18">
      <c r="A6" s="20">
        <v>2</v>
      </c>
      <c r="B6" s="21" t="s">
        <v>28</v>
      </c>
      <c r="C6" s="22" t="s">
        <v>10</v>
      </c>
      <c r="D6" s="22">
        <v>400</v>
      </c>
      <c r="E6" s="23"/>
      <c r="F6" s="24">
        <f aca="true" t="shared" si="0" ref="F6:F14">D6*E6</f>
        <v>0</v>
      </c>
      <c r="G6" s="25">
        <v>0.23</v>
      </c>
      <c r="H6" s="24">
        <f aca="true" t="shared" si="1" ref="H6:H14">F6*1.23</f>
        <v>0</v>
      </c>
    </row>
    <row r="7" spans="1:8" ht="18">
      <c r="A7" s="20">
        <v>3</v>
      </c>
      <c r="B7" s="21" t="s">
        <v>29</v>
      </c>
      <c r="C7" s="22" t="s">
        <v>10</v>
      </c>
      <c r="D7" s="22">
        <v>60</v>
      </c>
      <c r="E7" s="23"/>
      <c r="F7" s="24">
        <f t="shared" si="0"/>
        <v>0</v>
      </c>
      <c r="G7" s="25">
        <v>0.23</v>
      </c>
      <c r="H7" s="24">
        <f t="shared" si="1"/>
        <v>0</v>
      </c>
    </row>
    <row r="8" spans="1:8" ht="18">
      <c r="A8" s="20">
        <v>4</v>
      </c>
      <c r="B8" s="21" t="s">
        <v>30</v>
      </c>
      <c r="C8" s="22" t="s">
        <v>10</v>
      </c>
      <c r="D8" s="22">
        <v>30</v>
      </c>
      <c r="E8" s="26"/>
      <c r="F8" s="24">
        <f t="shared" si="0"/>
        <v>0</v>
      </c>
      <c r="G8" s="25">
        <v>0.23</v>
      </c>
      <c r="H8" s="24">
        <f t="shared" si="1"/>
        <v>0</v>
      </c>
    </row>
    <row r="9" spans="1:8" ht="18">
      <c r="A9" s="20">
        <v>5</v>
      </c>
      <c r="B9" s="21" t="s">
        <v>31</v>
      </c>
      <c r="C9" s="22" t="s">
        <v>10</v>
      </c>
      <c r="D9" s="22">
        <v>10</v>
      </c>
      <c r="E9" s="23"/>
      <c r="F9" s="24">
        <f t="shared" si="0"/>
        <v>0</v>
      </c>
      <c r="G9" s="25">
        <v>0.23</v>
      </c>
      <c r="H9" s="24">
        <f t="shared" si="1"/>
        <v>0</v>
      </c>
    </row>
    <row r="10" spans="1:8" ht="18">
      <c r="A10" s="20">
        <v>6</v>
      </c>
      <c r="B10" s="21" t="s">
        <v>32</v>
      </c>
      <c r="C10" s="22" t="s">
        <v>10</v>
      </c>
      <c r="D10" s="22">
        <v>10</v>
      </c>
      <c r="E10" s="23"/>
      <c r="F10" s="24">
        <f t="shared" si="0"/>
        <v>0</v>
      </c>
      <c r="G10" s="25">
        <v>0.23</v>
      </c>
      <c r="H10" s="24">
        <f t="shared" si="1"/>
        <v>0</v>
      </c>
    </row>
    <row r="11" spans="1:8" ht="18">
      <c r="A11" s="20">
        <v>7</v>
      </c>
      <c r="B11" s="21" t="s">
        <v>51</v>
      </c>
      <c r="C11" s="22" t="s">
        <v>10</v>
      </c>
      <c r="D11" s="22">
        <v>40</v>
      </c>
      <c r="E11" s="23"/>
      <c r="F11" s="24">
        <f t="shared" si="0"/>
        <v>0</v>
      </c>
      <c r="G11" s="25">
        <v>0.23</v>
      </c>
      <c r="H11" s="24">
        <f t="shared" si="1"/>
        <v>0</v>
      </c>
    </row>
    <row r="12" spans="1:8" ht="18">
      <c r="A12" s="20">
        <v>8</v>
      </c>
      <c r="B12" s="21" t="s">
        <v>33</v>
      </c>
      <c r="C12" s="22" t="s">
        <v>10</v>
      </c>
      <c r="D12" s="22">
        <v>80</v>
      </c>
      <c r="E12" s="23"/>
      <c r="F12" s="24">
        <f t="shared" si="0"/>
        <v>0</v>
      </c>
      <c r="G12" s="25">
        <v>0.23</v>
      </c>
      <c r="H12" s="24">
        <f t="shared" si="1"/>
        <v>0</v>
      </c>
    </row>
    <row r="13" spans="1:8" ht="18">
      <c r="A13" s="20">
        <v>9</v>
      </c>
      <c r="B13" s="21" t="s">
        <v>34</v>
      </c>
      <c r="C13" s="22" t="s">
        <v>10</v>
      </c>
      <c r="D13" s="22">
        <v>20</v>
      </c>
      <c r="E13" s="23"/>
      <c r="F13" s="24">
        <f t="shared" si="0"/>
        <v>0</v>
      </c>
      <c r="G13" s="25">
        <v>0.23</v>
      </c>
      <c r="H13" s="24">
        <f t="shared" si="1"/>
        <v>0</v>
      </c>
    </row>
    <row r="14" spans="1:8" ht="18">
      <c r="A14" s="20">
        <v>10</v>
      </c>
      <c r="B14" s="21" t="s">
        <v>35</v>
      </c>
      <c r="C14" s="22" t="s">
        <v>10</v>
      </c>
      <c r="D14" s="22">
        <v>30</v>
      </c>
      <c r="E14" s="23"/>
      <c r="F14" s="24">
        <f t="shared" si="0"/>
        <v>0</v>
      </c>
      <c r="G14" s="25">
        <v>0.23</v>
      </c>
      <c r="H14" s="24">
        <f t="shared" si="1"/>
        <v>0</v>
      </c>
    </row>
    <row r="15" spans="1:8" ht="30" customHeight="1">
      <c r="A15" s="20"/>
      <c r="B15" s="68" t="s">
        <v>15</v>
      </c>
      <c r="C15" s="68"/>
      <c r="D15" s="68"/>
      <c r="E15" s="68"/>
      <c r="F15" s="24">
        <f>SUM(F5:F14)</f>
        <v>0</v>
      </c>
      <c r="G15" s="25"/>
      <c r="H15" s="24">
        <f>SUM(H5:H14)</f>
        <v>0</v>
      </c>
    </row>
    <row r="16" spans="1:8" ht="18">
      <c r="A16" s="27"/>
      <c r="B16" s="28"/>
      <c r="C16" s="29"/>
      <c r="D16" s="29"/>
      <c r="E16" s="57"/>
      <c r="F16" s="38"/>
      <c r="G16" s="39"/>
      <c r="H16" s="38"/>
    </row>
    <row r="17" spans="1:8" ht="18">
      <c r="A17" s="27"/>
      <c r="B17" s="28"/>
      <c r="C17" s="29"/>
      <c r="D17" s="29"/>
      <c r="E17" s="57"/>
      <c r="F17" s="38"/>
      <c r="G17" s="39"/>
      <c r="H17" s="38"/>
    </row>
    <row r="18" spans="1:8" ht="16.5" customHeight="1">
      <c r="A18" s="58" t="s">
        <v>100</v>
      </c>
      <c r="B18" s="58"/>
      <c r="C18" s="29"/>
      <c r="D18" s="29"/>
      <c r="E18" s="69" t="s">
        <v>8</v>
      </c>
      <c r="F18" s="69"/>
      <c r="G18" s="69"/>
      <c r="H18" s="69"/>
    </row>
    <row r="19" spans="1:8" ht="27" customHeight="1">
      <c r="A19" s="27"/>
      <c r="B19" s="28"/>
      <c r="C19" s="29"/>
      <c r="D19" s="29"/>
      <c r="E19" s="69" t="s">
        <v>9</v>
      </c>
      <c r="F19" s="69"/>
      <c r="G19" s="69"/>
      <c r="H19" s="69"/>
    </row>
  </sheetData>
  <sheetProtection selectLockedCells="1" selectUnlockedCells="1"/>
  <mergeCells count="4">
    <mergeCell ref="A3:D3"/>
    <mergeCell ref="B15:E15"/>
    <mergeCell ref="E18:H18"/>
    <mergeCell ref="E19:H1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9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3" zoomScaleNormal="73" zoomScalePageLayoutView="0" workbookViewId="0" topLeftCell="A1">
      <selection activeCell="I8" sqref="I8"/>
    </sheetView>
  </sheetViews>
  <sheetFormatPr defaultColWidth="11.57421875" defaultRowHeight="12.75"/>
  <cols>
    <col min="1" max="1" width="11.57421875" style="0" customWidth="1"/>
    <col min="2" max="2" width="56.421875" style="0" customWidth="1"/>
    <col min="3" max="4" width="11.57421875" style="0" customWidth="1"/>
    <col min="5" max="5" width="16.8515625" style="0" customWidth="1"/>
    <col min="6" max="6" width="17.00390625" style="0" customWidth="1"/>
    <col min="7" max="7" width="11.57421875" style="0" customWidth="1"/>
    <col min="8" max="8" width="18.421875" style="0" customWidth="1"/>
  </cols>
  <sheetData>
    <row r="1" ht="18">
      <c r="A1" s="40" t="s">
        <v>102</v>
      </c>
    </row>
    <row r="3" spans="1:8" ht="18">
      <c r="A3" s="27"/>
      <c r="B3" s="28"/>
      <c r="C3" s="29"/>
      <c r="D3" s="29"/>
      <c r="E3" s="30"/>
      <c r="F3" s="30"/>
      <c r="G3" s="30"/>
      <c r="H3" s="30"/>
    </row>
    <row r="4" spans="1:8" ht="18">
      <c r="A4" s="79" t="s">
        <v>61</v>
      </c>
      <c r="B4" s="79"/>
      <c r="C4" s="79"/>
      <c r="D4" s="79"/>
      <c r="E4" s="23"/>
      <c r="F4" s="24"/>
      <c r="G4" s="25"/>
      <c r="H4" s="24"/>
    </row>
    <row r="5" spans="1:8" ht="36">
      <c r="A5" s="32" t="s">
        <v>0</v>
      </c>
      <c r="B5" s="32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3" t="s">
        <v>7</v>
      </c>
    </row>
    <row r="6" spans="1:8" ht="54">
      <c r="A6" s="20">
        <v>1</v>
      </c>
      <c r="B6" s="34" t="s">
        <v>62</v>
      </c>
      <c r="C6" s="22" t="s">
        <v>11</v>
      </c>
      <c r="D6" s="22">
        <v>300</v>
      </c>
      <c r="E6" s="23"/>
      <c r="F6" s="24">
        <f>D6*E6</f>
        <v>0</v>
      </c>
      <c r="G6" s="25">
        <v>0.23</v>
      </c>
      <c r="H6" s="24">
        <f>F6*1.23</f>
        <v>0</v>
      </c>
    </row>
    <row r="7" spans="1:8" ht="54">
      <c r="A7" s="20">
        <v>2</v>
      </c>
      <c r="B7" s="34" t="s">
        <v>63</v>
      </c>
      <c r="C7" s="22" t="s">
        <v>11</v>
      </c>
      <c r="D7" s="22">
        <v>15</v>
      </c>
      <c r="E7" s="23"/>
      <c r="F7" s="24">
        <f aca="true" t="shared" si="0" ref="F7:F40">D7*E7</f>
        <v>0</v>
      </c>
      <c r="G7" s="25">
        <v>0.23</v>
      </c>
      <c r="H7" s="24">
        <f aca="true" t="shared" si="1" ref="H7:H40">F7*1.23</f>
        <v>0</v>
      </c>
    </row>
    <row r="8" spans="1:8" ht="126">
      <c r="A8" s="20">
        <v>3</v>
      </c>
      <c r="B8" s="34" t="s">
        <v>64</v>
      </c>
      <c r="C8" s="22" t="s">
        <v>10</v>
      </c>
      <c r="D8" s="22">
        <v>60</v>
      </c>
      <c r="E8" s="23"/>
      <c r="F8" s="24">
        <f t="shared" si="0"/>
        <v>0</v>
      </c>
      <c r="G8" s="25">
        <v>0.23</v>
      </c>
      <c r="H8" s="24">
        <f t="shared" si="1"/>
        <v>0</v>
      </c>
    </row>
    <row r="9" spans="1:8" ht="72">
      <c r="A9" s="20">
        <v>4</v>
      </c>
      <c r="B9" s="34" t="s">
        <v>65</v>
      </c>
      <c r="C9" s="22" t="s">
        <v>10</v>
      </c>
      <c r="D9" s="22">
        <v>100</v>
      </c>
      <c r="E9" s="23"/>
      <c r="F9" s="24">
        <f t="shared" si="0"/>
        <v>0</v>
      </c>
      <c r="G9" s="25">
        <v>0.23</v>
      </c>
      <c r="H9" s="24">
        <f t="shared" si="1"/>
        <v>0</v>
      </c>
    </row>
    <row r="10" spans="1:8" ht="144">
      <c r="A10" s="20">
        <v>5</v>
      </c>
      <c r="B10" s="34" t="s">
        <v>66</v>
      </c>
      <c r="C10" s="22" t="s">
        <v>10</v>
      </c>
      <c r="D10" s="22">
        <v>200</v>
      </c>
      <c r="E10" s="23"/>
      <c r="F10" s="24">
        <f t="shared" si="0"/>
        <v>0</v>
      </c>
      <c r="G10" s="25">
        <v>0.23</v>
      </c>
      <c r="H10" s="24">
        <f t="shared" si="1"/>
        <v>0</v>
      </c>
    </row>
    <row r="11" spans="1:8" ht="28.5" customHeight="1">
      <c r="A11" s="20">
        <v>6</v>
      </c>
      <c r="B11" s="21" t="s">
        <v>53</v>
      </c>
      <c r="C11" s="22" t="s">
        <v>13</v>
      </c>
      <c r="D11" s="22">
        <v>20</v>
      </c>
      <c r="E11" s="23"/>
      <c r="F11" s="24">
        <f t="shared" si="0"/>
        <v>0</v>
      </c>
      <c r="G11" s="25">
        <v>0.23</v>
      </c>
      <c r="H11" s="24">
        <f t="shared" si="1"/>
        <v>0</v>
      </c>
    </row>
    <row r="12" spans="1:8" ht="72">
      <c r="A12" s="20">
        <v>7</v>
      </c>
      <c r="B12" s="34" t="s">
        <v>67</v>
      </c>
      <c r="C12" s="22" t="s">
        <v>10</v>
      </c>
      <c r="D12" s="22">
        <v>15</v>
      </c>
      <c r="E12" s="23"/>
      <c r="F12" s="24">
        <f t="shared" si="0"/>
        <v>0</v>
      </c>
      <c r="G12" s="25">
        <v>0.23</v>
      </c>
      <c r="H12" s="24">
        <f t="shared" si="1"/>
        <v>0</v>
      </c>
    </row>
    <row r="13" spans="1:8" ht="108">
      <c r="A13" s="20">
        <v>8</v>
      </c>
      <c r="B13" s="34" t="s">
        <v>68</v>
      </c>
      <c r="C13" s="22" t="s">
        <v>10</v>
      </c>
      <c r="D13" s="22">
        <v>100</v>
      </c>
      <c r="E13" s="23"/>
      <c r="F13" s="24">
        <f t="shared" si="0"/>
        <v>0</v>
      </c>
      <c r="G13" s="25">
        <v>0.23</v>
      </c>
      <c r="H13" s="24">
        <f t="shared" si="1"/>
        <v>0</v>
      </c>
    </row>
    <row r="14" spans="1:8" ht="126">
      <c r="A14" s="20">
        <v>9</v>
      </c>
      <c r="B14" s="34" t="s">
        <v>69</v>
      </c>
      <c r="C14" s="22" t="s">
        <v>10</v>
      </c>
      <c r="D14" s="22">
        <v>50</v>
      </c>
      <c r="E14" s="26"/>
      <c r="F14" s="24">
        <f t="shared" si="0"/>
        <v>0</v>
      </c>
      <c r="G14" s="25">
        <v>0.23</v>
      </c>
      <c r="H14" s="24">
        <f t="shared" si="1"/>
        <v>0</v>
      </c>
    </row>
    <row r="15" spans="1:8" ht="108">
      <c r="A15" s="20">
        <v>10</v>
      </c>
      <c r="B15" s="34" t="s">
        <v>70</v>
      </c>
      <c r="C15" s="22" t="s">
        <v>10</v>
      </c>
      <c r="D15" s="22">
        <v>25</v>
      </c>
      <c r="E15" s="23"/>
      <c r="F15" s="24">
        <f t="shared" si="0"/>
        <v>0</v>
      </c>
      <c r="G15" s="25">
        <v>0.23</v>
      </c>
      <c r="H15" s="24">
        <f t="shared" si="1"/>
        <v>0</v>
      </c>
    </row>
    <row r="16" spans="1:8" ht="72">
      <c r="A16" s="20">
        <v>11</v>
      </c>
      <c r="B16" s="34" t="s">
        <v>71</v>
      </c>
      <c r="C16" s="35" t="s">
        <v>10</v>
      </c>
      <c r="D16" s="35">
        <v>40</v>
      </c>
      <c r="E16" s="26"/>
      <c r="F16" s="24">
        <f t="shared" si="0"/>
        <v>0</v>
      </c>
      <c r="G16" s="25">
        <v>0.23</v>
      </c>
      <c r="H16" s="24">
        <f t="shared" si="1"/>
        <v>0</v>
      </c>
    </row>
    <row r="17" spans="1:8" ht="108">
      <c r="A17" s="20">
        <v>12</v>
      </c>
      <c r="B17" s="34" t="s">
        <v>72</v>
      </c>
      <c r="C17" s="35" t="s">
        <v>10</v>
      </c>
      <c r="D17" s="35">
        <v>5</v>
      </c>
      <c r="E17" s="26"/>
      <c r="F17" s="24">
        <f t="shared" si="0"/>
        <v>0</v>
      </c>
      <c r="G17" s="25">
        <v>0.23</v>
      </c>
      <c r="H17" s="24">
        <f t="shared" si="1"/>
        <v>0</v>
      </c>
    </row>
    <row r="18" spans="1:8" ht="72">
      <c r="A18" s="20">
        <v>13</v>
      </c>
      <c r="B18" s="34" t="s">
        <v>73</v>
      </c>
      <c r="C18" s="35" t="s">
        <v>13</v>
      </c>
      <c r="D18" s="35">
        <v>2</v>
      </c>
      <c r="E18" s="26"/>
      <c r="F18" s="24">
        <f t="shared" si="0"/>
        <v>0</v>
      </c>
      <c r="G18" s="25">
        <v>0.23</v>
      </c>
      <c r="H18" s="24">
        <f t="shared" si="1"/>
        <v>0</v>
      </c>
    </row>
    <row r="19" spans="1:8" ht="36">
      <c r="A19" s="20">
        <v>14</v>
      </c>
      <c r="B19" s="34" t="s">
        <v>74</v>
      </c>
      <c r="C19" s="22" t="s">
        <v>10</v>
      </c>
      <c r="D19" s="22">
        <v>30</v>
      </c>
      <c r="E19" s="26"/>
      <c r="F19" s="24">
        <f t="shared" si="0"/>
        <v>0</v>
      </c>
      <c r="G19" s="25">
        <v>0.23</v>
      </c>
      <c r="H19" s="24">
        <f t="shared" si="1"/>
        <v>0</v>
      </c>
    </row>
    <row r="20" spans="1:8" ht="31.5" customHeight="1">
      <c r="A20" s="20">
        <v>15</v>
      </c>
      <c r="B20" s="34" t="s">
        <v>75</v>
      </c>
      <c r="C20" s="22" t="s">
        <v>10</v>
      </c>
      <c r="D20" s="22">
        <v>20</v>
      </c>
      <c r="E20" s="23"/>
      <c r="F20" s="24">
        <f t="shared" si="0"/>
        <v>0</v>
      </c>
      <c r="G20" s="25">
        <v>0.23</v>
      </c>
      <c r="H20" s="24">
        <f t="shared" si="1"/>
        <v>0</v>
      </c>
    </row>
    <row r="21" spans="1:8" ht="54">
      <c r="A21" s="20">
        <v>16</v>
      </c>
      <c r="B21" s="34" t="s">
        <v>76</v>
      </c>
      <c r="C21" s="22" t="s">
        <v>11</v>
      </c>
      <c r="D21" s="22">
        <v>5</v>
      </c>
      <c r="E21" s="23"/>
      <c r="F21" s="24">
        <f t="shared" si="0"/>
        <v>0</v>
      </c>
      <c r="G21" s="25">
        <v>0.23</v>
      </c>
      <c r="H21" s="24">
        <f t="shared" si="1"/>
        <v>0</v>
      </c>
    </row>
    <row r="22" spans="1:8" ht="36">
      <c r="A22" s="20">
        <v>17</v>
      </c>
      <c r="B22" s="34" t="s">
        <v>77</v>
      </c>
      <c r="C22" s="22" t="s">
        <v>11</v>
      </c>
      <c r="D22" s="22">
        <v>3</v>
      </c>
      <c r="E22" s="23"/>
      <c r="F22" s="24">
        <f t="shared" si="0"/>
        <v>0</v>
      </c>
      <c r="G22" s="25">
        <v>0.23</v>
      </c>
      <c r="H22" s="24">
        <f t="shared" si="1"/>
        <v>0</v>
      </c>
    </row>
    <row r="23" spans="1:9" ht="72">
      <c r="A23" s="20">
        <v>18</v>
      </c>
      <c r="B23" s="34" t="s">
        <v>78</v>
      </c>
      <c r="C23" s="35" t="s">
        <v>11</v>
      </c>
      <c r="D23" s="35">
        <v>15</v>
      </c>
      <c r="E23" s="26"/>
      <c r="F23" s="24">
        <f t="shared" si="0"/>
        <v>0</v>
      </c>
      <c r="G23" s="25">
        <v>0.23</v>
      </c>
      <c r="H23" s="24">
        <f t="shared" si="1"/>
        <v>0</v>
      </c>
      <c r="I23" s="9"/>
    </row>
    <row r="24" spans="1:8" ht="36">
      <c r="A24" s="20">
        <v>19</v>
      </c>
      <c r="B24" s="34" t="s">
        <v>79</v>
      </c>
      <c r="C24" s="22" t="s">
        <v>11</v>
      </c>
      <c r="D24" s="22">
        <v>15</v>
      </c>
      <c r="E24" s="26"/>
      <c r="F24" s="24">
        <f t="shared" si="0"/>
        <v>0</v>
      </c>
      <c r="G24" s="25">
        <v>0.23</v>
      </c>
      <c r="H24" s="24">
        <f t="shared" si="1"/>
        <v>0</v>
      </c>
    </row>
    <row r="25" spans="1:8" ht="36">
      <c r="A25" s="20">
        <v>20</v>
      </c>
      <c r="B25" s="34" t="s">
        <v>80</v>
      </c>
      <c r="C25" s="22" t="s">
        <v>10</v>
      </c>
      <c r="D25" s="22">
        <v>100</v>
      </c>
      <c r="E25" s="23"/>
      <c r="F25" s="24">
        <f t="shared" si="0"/>
        <v>0</v>
      </c>
      <c r="G25" s="25">
        <v>0.23</v>
      </c>
      <c r="H25" s="24">
        <f t="shared" si="1"/>
        <v>0</v>
      </c>
    </row>
    <row r="26" spans="1:8" ht="72">
      <c r="A26" s="20">
        <v>21</v>
      </c>
      <c r="B26" s="34" t="s">
        <v>81</v>
      </c>
      <c r="C26" s="22" t="s">
        <v>10</v>
      </c>
      <c r="D26" s="22">
        <v>0.75</v>
      </c>
      <c r="E26" s="23"/>
      <c r="F26" s="24">
        <f t="shared" si="0"/>
        <v>0</v>
      </c>
      <c r="G26" s="25">
        <v>0.23</v>
      </c>
      <c r="H26" s="24">
        <f t="shared" si="1"/>
        <v>0</v>
      </c>
    </row>
    <row r="27" spans="1:8" ht="36">
      <c r="A27" s="20">
        <v>22</v>
      </c>
      <c r="B27" s="34" t="s">
        <v>82</v>
      </c>
      <c r="C27" s="22" t="s">
        <v>11</v>
      </c>
      <c r="D27" s="22">
        <v>1.75</v>
      </c>
      <c r="E27" s="23"/>
      <c r="F27" s="24">
        <f t="shared" si="0"/>
        <v>0</v>
      </c>
      <c r="G27" s="25">
        <v>0.23</v>
      </c>
      <c r="H27" s="24">
        <f t="shared" si="1"/>
        <v>0</v>
      </c>
    </row>
    <row r="28" spans="1:8" ht="36">
      <c r="A28" s="20">
        <v>23</v>
      </c>
      <c r="B28" s="34" t="s">
        <v>83</v>
      </c>
      <c r="C28" s="22" t="s">
        <v>14</v>
      </c>
      <c r="D28" s="22">
        <v>10</v>
      </c>
      <c r="E28" s="23"/>
      <c r="F28" s="24">
        <f t="shared" si="0"/>
        <v>0</v>
      </c>
      <c r="G28" s="25">
        <v>0.23</v>
      </c>
      <c r="H28" s="24">
        <f t="shared" si="1"/>
        <v>0</v>
      </c>
    </row>
    <row r="29" spans="1:8" ht="54">
      <c r="A29" s="20">
        <v>24</v>
      </c>
      <c r="B29" s="34" t="s">
        <v>84</v>
      </c>
      <c r="C29" s="22" t="s">
        <v>12</v>
      </c>
      <c r="D29" s="22">
        <v>6</v>
      </c>
      <c r="E29" s="23"/>
      <c r="F29" s="24">
        <f t="shared" si="0"/>
        <v>0</v>
      </c>
      <c r="G29" s="25">
        <v>0.23</v>
      </c>
      <c r="H29" s="24">
        <f t="shared" si="1"/>
        <v>0</v>
      </c>
    </row>
    <row r="30" spans="1:8" ht="54">
      <c r="A30" s="20">
        <v>25</v>
      </c>
      <c r="B30" s="34" t="s">
        <v>85</v>
      </c>
      <c r="C30" s="22" t="s">
        <v>12</v>
      </c>
      <c r="D30" s="22">
        <v>6</v>
      </c>
      <c r="E30" s="23"/>
      <c r="F30" s="24">
        <f t="shared" si="0"/>
        <v>0</v>
      </c>
      <c r="G30" s="25">
        <v>0.23</v>
      </c>
      <c r="H30" s="24">
        <f t="shared" si="1"/>
        <v>0</v>
      </c>
    </row>
    <row r="31" spans="1:8" ht="27" customHeight="1">
      <c r="A31" s="20">
        <v>26</v>
      </c>
      <c r="B31" s="21" t="s">
        <v>17</v>
      </c>
      <c r="C31" s="22" t="s">
        <v>12</v>
      </c>
      <c r="D31" s="22">
        <v>10</v>
      </c>
      <c r="E31" s="23"/>
      <c r="F31" s="24">
        <f t="shared" si="0"/>
        <v>0</v>
      </c>
      <c r="G31" s="25">
        <v>0.23</v>
      </c>
      <c r="H31" s="24">
        <f t="shared" si="1"/>
        <v>0</v>
      </c>
    </row>
    <row r="32" spans="1:8" ht="34.5" customHeight="1">
      <c r="A32" s="20">
        <v>27</v>
      </c>
      <c r="B32" s="21" t="s">
        <v>18</v>
      </c>
      <c r="C32" s="22" t="s">
        <v>12</v>
      </c>
      <c r="D32" s="22">
        <v>5</v>
      </c>
      <c r="E32" s="23"/>
      <c r="F32" s="24">
        <f t="shared" si="0"/>
        <v>0</v>
      </c>
      <c r="G32" s="25">
        <v>0.23</v>
      </c>
      <c r="H32" s="24">
        <f t="shared" si="1"/>
        <v>0</v>
      </c>
    </row>
    <row r="33" spans="1:8" ht="108">
      <c r="A33" s="20">
        <v>28</v>
      </c>
      <c r="B33" s="34" t="s">
        <v>86</v>
      </c>
      <c r="C33" s="22" t="s">
        <v>10</v>
      </c>
      <c r="D33" s="22">
        <v>300</v>
      </c>
      <c r="E33" s="26"/>
      <c r="F33" s="24">
        <f t="shared" si="0"/>
        <v>0</v>
      </c>
      <c r="G33" s="25">
        <v>0.23</v>
      </c>
      <c r="H33" s="24">
        <f t="shared" si="1"/>
        <v>0</v>
      </c>
    </row>
    <row r="34" spans="1:8" ht="72">
      <c r="A34" s="20">
        <v>29</v>
      </c>
      <c r="B34" s="34" t="s">
        <v>87</v>
      </c>
      <c r="C34" s="22" t="s">
        <v>10</v>
      </c>
      <c r="D34" s="22">
        <v>4</v>
      </c>
      <c r="E34" s="26"/>
      <c r="F34" s="24">
        <f t="shared" si="0"/>
        <v>0</v>
      </c>
      <c r="G34" s="25">
        <v>0.23</v>
      </c>
      <c r="H34" s="24">
        <f t="shared" si="1"/>
        <v>0</v>
      </c>
    </row>
    <row r="35" spans="1:8" ht="45" customHeight="1">
      <c r="A35" s="20">
        <v>30</v>
      </c>
      <c r="B35" s="34" t="s">
        <v>88</v>
      </c>
      <c r="C35" s="22" t="s">
        <v>10</v>
      </c>
      <c r="D35" s="22">
        <v>8</v>
      </c>
      <c r="E35" s="26"/>
      <c r="F35" s="24">
        <f t="shared" si="0"/>
        <v>0</v>
      </c>
      <c r="G35" s="25">
        <v>0.23</v>
      </c>
      <c r="H35" s="24">
        <f t="shared" si="1"/>
        <v>0</v>
      </c>
    </row>
    <row r="36" spans="1:8" ht="37.5" customHeight="1">
      <c r="A36" s="20">
        <v>31</v>
      </c>
      <c r="B36" s="34" t="s">
        <v>89</v>
      </c>
      <c r="C36" s="35" t="s">
        <v>10</v>
      </c>
      <c r="D36" s="35">
        <v>6</v>
      </c>
      <c r="E36" s="26"/>
      <c r="F36" s="24">
        <f t="shared" si="0"/>
        <v>0</v>
      </c>
      <c r="G36" s="25">
        <v>0.23</v>
      </c>
      <c r="H36" s="24">
        <f t="shared" si="1"/>
        <v>0</v>
      </c>
    </row>
    <row r="37" spans="1:8" ht="34.5" customHeight="1">
      <c r="A37" s="20">
        <v>32</v>
      </c>
      <c r="B37" s="34" t="s">
        <v>90</v>
      </c>
      <c r="C37" s="35" t="s">
        <v>12</v>
      </c>
      <c r="D37" s="35">
        <v>10</v>
      </c>
      <c r="E37" s="26"/>
      <c r="F37" s="24">
        <f t="shared" si="0"/>
        <v>0</v>
      </c>
      <c r="G37" s="25">
        <v>0.23</v>
      </c>
      <c r="H37" s="24">
        <f t="shared" si="1"/>
        <v>0</v>
      </c>
    </row>
    <row r="38" spans="1:8" ht="30" customHeight="1">
      <c r="A38" s="20">
        <v>33</v>
      </c>
      <c r="B38" s="21" t="s">
        <v>19</v>
      </c>
      <c r="C38" s="35" t="s">
        <v>13</v>
      </c>
      <c r="D38" s="35">
        <v>10</v>
      </c>
      <c r="E38" s="26"/>
      <c r="F38" s="24">
        <f t="shared" si="0"/>
        <v>0</v>
      </c>
      <c r="G38" s="25">
        <v>0.23</v>
      </c>
      <c r="H38" s="24">
        <f t="shared" si="1"/>
        <v>0</v>
      </c>
    </row>
    <row r="39" spans="1:8" ht="29.25" customHeight="1">
      <c r="A39" s="20">
        <v>34</v>
      </c>
      <c r="B39" s="21" t="s">
        <v>20</v>
      </c>
      <c r="C39" s="35" t="s">
        <v>13</v>
      </c>
      <c r="D39" s="35">
        <v>4</v>
      </c>
      <c r="E39" s="26"/>
      <c r="F39" s="24">
        <f t="shared" si="0"/>
        <v>0</v>
      </c>
      <c r="G39" s="25">
        <v>0.23</v>
      </c>
      <c r="H39" s="24">
        <f t="shared" si="1"/>
        <v>0</v>
      </c>
    </row>
    <row r="40" spans="1:8" ht="36">
      <c r="A40" s="20">
        <v>35</v>
      </c>
      <c r="B40" s="21" t="s">
        <v>21</v>
      </c>
      <c r="C40" s="35" t="s">
        <v>12</v>
      </c>
      <c r="D40" s="35">
        <v>4</v>
      </c>
      <c r="E40" s="26"/>
      <c r="F40" s="24">
        <f t="shared" si="0"/>
        <v>0</v>
      </c>
      <c r="G40" s="25">
        <v>0.23</v>
      </c>
      <c r="H40" s="24">
        <f t="shared" si="1"/>
        <v>0</v>
      </c>
    </row>
    <row r="41" spans="1:8" ht="16.5" customHeight="1">
      <c r="A41" s="20"/>
      <c r="B41" s="68" t="s">
        <v>15</v>
      </c>
      <c r="C41" s="68"/>
      <c r="D41" s="68"/>
      <c r="E41" s="68"/>
      <c r="F41" s="24">
        <f>SUM(F6:F40)</f>
        <v>0</v>
      </c>
      <c r="G41" s="25"/>
      <c r="H41" s="24">
        <f>SUM(H6:H40)</f>
        <v>0</v>
      </c>
    </row>
    <row r="42" spans="1:8" ht="18">
      <c r="A42" s="27"/>
      <c r="B42" s="28"/>
      <c r="C42" s="36"/>
      <c r="D42" s="36"/>
      <c r="E42" s="37"/>
      <c r="F42" s="38"/>
      <c r="G42" s="39"/>
      <c r="H42" s="38"/>
    </row>
    <row r="43" spans="1:8" ht="18">
      <c r="A43" s="27"/>
      <c r="B43" s="28"/>
      <c r="C43" s="36"/>
      <c r="D43" s="36"/>
      <c r="E43" s="37"/>
      <c r="F43" s="38"/>
      <c r="G43" s="39"/>
      <c r="H43" s="38"/>
    </row>
    <row r="44" spans="1:8" ht="30" customHeight="1">
      <c r="A44" s="40" t="s">
        <v>101</v>
      </c>
      <c r="B44" s="40"/>
      <c r="C44" s="40"/>
      <c r="D44" s="69" t="s">
        <v>8</v>
      </c>
      <c r="E44" s="69"/>
      <c r="F44" s="69"/>
      <c r="G44" s="69"/>
      <c r="H44" s="69"/>
    </row>
    <row r="45" spans="1:8" ht="30" customHeight="1">
      <c r="A45" s="27"/>
      <c r="B45" s="28"/>
      <c r="C45" s="36"/>
      <c r="D45" s="69" t="s">
        <v>9</v>
      </c>
      <c r="E45" s="69"/>
      <c r="F45" s="69"/>
      <c r="G45" s="69"/>
      <c r="H45" s="69"/>
    </row>
    <row r="46" spans="1:8" ht="15.75">
      <c r="A46" s="80"/>
      <c r="B46" s="80"/>
      <c r="C46" s="80"/>
      <c r="D46" s="10"/>
      <c r="E46" s="10"/>
      <c r="F46" s="11"/>
      <c r="G46" s="12"/>
      <c r="H46" s="11"/>
    </row>
  </sheetData>
  <sheetProtection selectLockedCells="1" selectUnlockedCells="1"/>
  <mergeCells count="5">
    <mergeCell ref="A4:D4"/>
    <mergeCell ref="B41:E41"/>
    <mergeCell ref="A46:C46"/>
    <mergeCell ref="D45:H45"/>
    <mergeCell ref="D44:H44"/>
  </mergeCells>
  <printOptions/>
  <pageMargins left="0.7874015748031497" right="0.7874015748031497" top="1.062992125984252" bottom="1.062992125984252" header="0.7874015748031497" footer="0.7874015748031497"/>
  <pageSetup fitToHeight="2" fitToWidth="1" horizontalDpi="300" verticalDpi="300" orientation="portrait" paperSize="9" scale="5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Melska</dc:creator>
  <cp:keywords/>
  <dc:description/>
  <cp:lastModifiedBy>aszylko</cp:lastModifiedBy>
  <cp:lastPrinted>2022-08-25T10:25:09Z</cp:lastPrinted>
  <dcterms:created xsi:type="dcterms:W3CDTF">2022-02-07T09:30:42Z</dcterms:created>
  <dcterms:modified xsi:type="dcterms:W3CDTF">2022-08-25T11:11:37Z</dcterms:modified>
  <cp:category/>
  <cp:version/>
  <cp:contentType/>
  <cp:contentStatus/>
</cp:coreProperties>
</file>