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dostępnione\_PRZETARGI 2023\40_Remont ul. Sobieskiego\4_DoPublikacji\"/>
    </mc:Choice>
  </mc:AlternateContent>
  <xr:revisionPtr revIDLastSave="0" documentId="13_ncr:1_{7FB35D88-844B-41D8-BCA6-4B0D3B70A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REMONT UL. JANA III SOBIESKIE" sheetId="3" r:id="rId1"/>
  </sheets>
  <calcPr calcId="191029"/>
</workbook>
</file>

<file path=xl/calcChain.xml><?xml version="1.0" encoding="utf-8"?>
<calcChain xmlns="http://schemas.openxmlformats.org/spreadsheetml/2006/main">
  <c r="I87" i="3" l="1"/>
  <c r="I88" i="3" s="1"/>
  <c r="I84" i="3"/>
  <c r="I83" i="3"/>
  <c r="I82" i="3"/>
  <c r="I81" i="3"/>
  <c r="I78" i="3"/>
  <c r="I77" i="3"/>
  <c r="I76" i="3"/>
  <c r="I79" i="3" s="1"/>
  <c r="I73" i="3"/>
  <c r="I72" i="3"/>
  <c r="I71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49" i="3"/>
  <c r="I48" i="3"/>
  <c r="I47" i="3"/>
  <c r="I46" i="3"/>
  <c r="I45" i="3"/>
  <c r="I44" i="3"/>
  <c r="I41" i="3"/>
  <c r="I40" i="3"/>
  <c r="I39" i="3"/>
  <c r="I38" i="3"/>
  <c r="I37" i="3"/>
  <c r="I36" i="3"/>
  <c r="I33" i="3"/>
  <c r="I32" i="3"/>
  <c r="I31" i="3"/>
  <c r="I30" i="3"/>
  <c r="I29" i="3"/>
  <c r="I26" i="3"/>
  <c r="I25" i="3"/>
  <c r="I27" i="3" s="1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74" i="3" l="1"/>
  <c r="I42" i="3"/>
  <c r="I23" i="3"/>
  <c r="I69" i="3"/>
  <c r="I50" i="3"/>
  <c r="I85" i="3"/>
  <c r="I34" i="3"/>
  <c r="I89" i="3" l="1"/>
</calcChain>
</file>

<file path=xl/sharedStrings.xml><?xml version="1.0" encoding="utf-8"?>
<sst xmlns="http://schemas.openxmlformats.org/spreadsheetml/2006/main" count="564" uniqueCount="227">
  <si>
    <t/>
  </si>
  <si>
    <t>REMONT UL. JANA III SOBIESKIEGO W DĘBICY OD KM 0+000,00 DO KM 0+662,51</t>
  </si>
  <si>
    <t>Wykonawca:</t>
  </si>
  <si>
    <t>Data:</t>
  </si>
  <si>
    <t>Lp</t>
  </si>
  <si>
    <t>Wartość</t>
  </si>
  <si>
    <t>Jednostka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</si>
  <si>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</si>
  <si>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</si>
  <si>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</si>
  <si>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</si>
  <si>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</si>
  <si>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</si>
  <si>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</si>
  <si>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</si>
  <si>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</si>
  <si>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</si>
  <si>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</si>
  <si>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ROBOTY PRZYGOTOWAWCZE, ROZBIÓRKOWE i ZIEMNE</t>
  </si>
  <si>
    <t>PODBUDOWA JEZDNIA,</t>
  </si>
  <si>
    <t>KRAWĘŻNIKI, ŚCIEK I OBRZEŻA</t>
  </si>
  <si>
    <t>CHODNIKI , ZJAZDY, PARKINGI</t>
  </si>
  <si>
    <t>NAWIERZCHNIE ASFALTOWE</t>
  </si>
  <si>
    <t>KANALIZACJA DESZCZOWA</t>
  </si>
  <si>
    <t>REGULACJA PIONOWA STUDZINIEK, ZAWORÓW</t>
  </si>
  <si>
    <t>UPORZĄDKOWANIE TERENU I ZIELEŃ</t>
  </si>
  <si>
    <t>OZNAKOWANIE DROGOWE POZIOME I PIONOWE</t>
  </si>
  <si>
    <t>INWENTARYZACJA GEODEZYJNA</t>
  </si>
  <si>
    <t>Podstawa</t>
  </si>
  <si>
    <t>Opis robót</t>
  </si>
  <si>
    <t>Szacowany obmiar projektanta</t>
  </si>
  <si>
    <t>Obmiar zweryfikowany przez wykonawcę</t>
  </si>
  <si>
    <t>Krotność</t>
  </si>
  <si>
    <t>Cena jednostkowa netto</t>
  </si>
  <si>
    <t>Notatka</t>
  </si>
  <si>
    <t>15</t>
  </si>
  <si>
    <t>Kosztorys</t>
  </si>
  <si>
    <t>Element</t>
  </si>
  <si>
    <t>_x000D_
Opracowanie projektu tymczasowej organizacji ruchu na czas robót, ustawienie i demontaż_x000D_
oznakowania</t>
  </si>
  <si>
    <t>1.1</t>
  </si>
  <si>
    <t># Kalkulacja własna</t>
  </si>
  <si>
    <t>szt</t>
  </si>
  <si>
    <t>Roboty pomiarowe przy liniowych robotach ziemnych, trasa dróg w terenie równinnym</t>
  </si>
  <si>
    <t>1.2</t>
  </si>
  <si>
    <t>KNNR 1/111/1</t>
  </si>
  <si>
    <t>km</t>
  </si>
  <si>
    <t>Rozebranie chodników, zjazdów, kostka brukowa 8 cm na podsypce piaskowej</t>
  </si>
  <si>
    <t>1.3</t>
  </si>
  <si>
    <t>KNR 231/815/1</t>
  </si>
  <si>
    <t>m2</t>
  </si>
  <si>
    <t>Rozebranie podbudowy, betonowej mechanicznie, grubość 12·cm (trylinka)</t>
  </si>
  <si>
    <t>1.4</t>
  </si>
  <si>
    <t>KNR 231/801/3</t>
  </si>
  <si>
    <t>Roboty ziemne wykonywane koparkami podsiębiernymi, z transportem urobku samochodami samowyładowczymi na odległość do 1·km, koparka 0,40 m3, kategoria  gruntu III-IV</t>
  </si>
  <si>
    <t>1.5</t>
  </si>
  <si>
    <t>KNNR 1/202/6</t>
  </si>
  <si>
    <t>m3</t>
  </si>
  <si>
    <t>Nakłady uzupełniające do tablic za każdy dalszy rozpoczęty 1 km odległości transportu ponad 1 km samochodami samowyładowczymi, drogi o nawierzchni utwardzonej, kategoria  gruntu I-IV, samochód do 5·t</t>
  </si>
  <si>
    <t>1.6</t>
  </si>
  <si>
    <t>KNNR 1/208/2 (1)</t>
  </si>
  <si>
    <t>Rozebranie krawężników betonowych i kamiennych, krawężniki betonowe na podsypce cementowo-piaskowej</t>
  </si>
  <si>
    <t>1.7</t>
  </si>
  <si>
    <t>KNNR 6/806/2</t>
  </si>
  <si>
    <t>m</t>
  </si>
  <si>
    <t>Obrzeża trawnikowe 8x30·cm na podsypce piaskowej - rozebranie</t>
  </si>
  <si>
    <t>1.8</t>
  </si>
  <si>
    <t>KNNR 6/806/8</t>
  </si>
  <si>
    <t>Rozebranie ław pod krawężniki, ławy z betonu,pod obrzeża</t>
  </si>
  <si>
    <t>1.9</t>
  </si>
  <si>
    <t>KNR 231/812/3</t>
  </si>
  <si>
    <t>Frezowanie nawierzchni asfaltowych na zimno przy użyciu frezarki "Wirtgen·W1000C" z odwiezieniem kory asfaltowej na place składowe, frezowanie na głębokości 5·cm, samochód 10,0-15,0·t</t>
  </si>
  <si>
    <t>1.10</t>
  </si>
  <si>
    <t>SEK 601/103/5 (2)</t>
  </si>
  <si>
    <t>Mechaniczne cięcie szczelin, w nawierzchni z mas mineralno-bitumicznych, głębokość cięcia 6 cm</t>
  </si>
  <si>
    <t>1.11</t>
  </si>
  <si>
    <t>CJ 11/2001/10</t>
  </si>
  <si>
    <t>dodatek za dalszy 1 cm głębokości cięcia</t>
  </si>
  <si>
    <t>1.12</t>
  </si>
  <si>
    <t>CJ 11/2001/11</t>
  </si>
  <si>
    <t>Przymocowanie tablic znaków drogowych, drogowskazy jednoramienne - zdjęcie</t>
  </si>
  <si>
    <t>1.13</t>
  </si>
  <si>
    <t>KNR 231/703/6</t>
  </si>
  <si>
    <t>Rozebranie słupków do znaków drogowych</t>
  </si>
  <si>
    <t>1.14</t>
  </si>
  <si>
    <t>KNR 231/818/8</t>
  </si>
  <si>
    <t>RAZEM 1  ROBOTY PRZYGOTOWAWCZE, ROZBIÓRKOWE i ZIEMNE</t>
  </si>
  <si>
    <t>Profilowanie i zagęszczanie podłoża pod warstwy konstrukcyjne nawierzchni, wykonywane ręcznie, kategoria gruntu II-IV</t>
  </si>
  <si>
    <t>2.1</t>
  </si>
  <si>
    <t>KNNR 6/103/1</t>
  </si>
  <si>
    <t>Podbudowy z kruszyw łamanych, warstwa górna, po zagęszczeniu 10·cm</t>
  </si>
  <si>
    <t>2.2</t>
  </si>
  <si>
    <t>KNNR 6/113/5</t>
  </si>
  <si>
    <t>RAZEM 2  PODBUDOWA JEZDNIA,</t>
  </si>
  <si>
    <t>Ławy pod krawężniki (0,075·m3/mb) i obrzeża (0,037·m3/mb),lawa pod ściek z kostki brukowej 0,0135m3/mb, ława pod opornik 0,075m3/mb,_x000D_
betonowe z oporem, beton C12/15</t>
  </si>
  <si>
    <t>3.1</t>
  </si>
  <si>
    <t>KNR 231/402/4</t>
  </si>
  <si>
    <t>Rowki pod krawężniki i ławy krawężnikowe, 40x40·cm, grunt kategorii I-II</t>
  </si>
  <si>
    <t>3.2</t>
  </si>
  <si>
    <t>KNR 231/401/7</t>
  </si>
  <si>
    <t>Krawężniki betonowe bez ław, wystające 15x30·cm, podsypka cementowo-piaskowa 5 cm</t>
  </si>
  <si>
    <t>3.3</t>
  </si>
  <si>
    <t>KNNR 6/401/3</t>
  </si>
  <si>
    <t>Rowki pod obrzeżai i ławy krawężnikowe, 30x30·cm, grunt kategorii I-II</t>
  </si>
  <si>
    <t>3.4</t>
  </si>
  <si>
    <t>KNR 231/401/3</t>
  </si>
  <si>
    <t>Obrzeża betonowe, 30x8·cm, podsypka cementowo-piaskowa 2cm</t>
  </si>
  <si>
    <t>3.5</t>
  </si>
  <si>
    <t>KNNR 6/404/5</t>
  </si>
  <si>
    <t>RAZEM 3  KRAWĘŻNIKI, ŚCIEK I OBRZEŻA</t>
  </si>
  <si>
    <t>4.1</t>
  </si>
  <si>
    <t>Podbudowy z gruntu stabilizowanego, cementem 20·kg/m2, warstwa po zagęszczeniu 10·cm</t>
  </si>
  <si>
    <t>4.2</t>
  </si>
  <si>
    <t>KNNR 6/111/1 (1)</t>
  </si>
  <si>
    <t>Podbudowy z kruszyw łamanych, warstwa górna, po zagęszczeniu 15·cm pod chodniki</t>
  </si>
  <si>
    <t>4.3</t>
  </si>
  <si>
    <t>KNNR 6/113/6</t>
  </si>
  <si>
    <t>Podbudowy z kruszyw łamanych, warstwa górna po zagęszczeniu 20·cm pod parkingi</t>
  </si>
  <si>
    <t>4.4</t>
  </si>
  <si>
    <t>KNNR 6/113/2</t>
  </si>
  <si>
    <t>Chodniki z kostki brukowej betonowej, grubość 8·cm, podsypka cementowo-piaskowa z wypełnieniem spoin piaskiem, kostka szara</t>
  </si>
  <si>
    <t>4.5</t>
  </si>
  <si>
    <t>KNNR 6/502/3 (1)</t>
  </si>
  <si>
    <t>Chodniki (parkingi) z kostki brukowej betonowej, grubość 8·cm, podsypka cementowo-piaskowa z wypełnieniem spoin piaskiem, kostka kolorowa</t>
  </si>
  <si>
    <t>4.6</t>
  </si>
  <si>
    <t>KNNR 6/502/3 (2)</t>
  </si>
  <si>
    <t>RAZEM 4  CHODNIKI , ZJAZDY, PARKINGI</t>
  </si>
  <si>
    <t>Skropienie nawierzchni asfaltem 0,3kg/m2 po odparowaniu pod AC16P</t>
  </si>
  <si>
    <t>5.1</t>
  </si>
  <si>
    <t>KNNR 6/1005/7</t>
  </si>
  <si>
    <t>Nawierzchnie z mieszanek mineralno-bitumicznych (warstwa podbudowy), mieszanka asfaltowa, grubość po zagęszczeniu 6·cm, masa grysowa AC16P, samochód 5-10·t</t>
  </si>
  <si>
    <t>5.2</t>
  </si>
  <si>
    <t>KNNR 6/308/3 (2)</t>
  </si>
  <si>
    <t>Skropienie nawierzchni emulsją asfaltową 0,3kg/m2 po odparowaniu pod AC16W</t>
  </si>
  <si>
    <t>5.3</t>
  </si>
  <si>
    <t>Nawierzchnie z mieszanek mineralno-bitumicznych (warstwa wiążąca), mieszanka asfaltowa, grubość po zagęszczeniu 5·cm, masa grysowa AC16W, samochód 5-10·t</t>
  </si>
  <si>
    <t>5.4</t>
  </si>
  <si>
    <t>KNNR 6/308/2 (2)</t>
  </si>
  <si>
    <t>Skropienie nawierzchni emulsją asfaltową  0,20kg/m2 po odparowaniu pod AC11S</t>
  </si>
  <si>
    <t>5.5</t>
  </si>
  <si>
    <t>Nawierzchnie z mieszanek mineralno-bitumicznych (warstwa ścieralna), mieszanka asfaltowa, grubość po zagęszczeniu 4·cm, masa grysowa AC11S, samochód 5-10·t</t>
  </si>
  <si>
    <t>5.6</t>
  </si>
  <si>
    <t>KNNR 6/309/2 (2)</t>
  </si>
  <si>
    <t>RAZEM 5  NAWIERZCHNIE ASFALTOWE</t>
  </si>
  <si>
    <t>Demontaż istniejących wpustów ulicznych  Fi·500·mm, bez robót ziemnych, z odwozem _x000D_
materiału i utylizacją</t>
  </si>
  <si>
    <t>6.1</t>
  </si>
  <si>
    <t>Demontaż istniejących studni rewizyjnych Fi·1000·mm, bez robót ziemnych, z odwozem _x000D_
materiału i utylizacją</t>
  </si>
  <si>
    <t>6.2</t>
  </si>
  <si>
    <t>Demontaż istniejącego kanału z rur betonowych Fi· 200, 315, 400, 500·mm, bez robót ziemnych, _x000D_
z odwozem marteriału i utylizacją</t>
  </si>
  <si>
    <t>6.3</t>
  </si>
  <si>
    <t>mb</t>
  </si>
  <si>
    <t>6.4</t>
  </si>
  <si>
    <t>Nakłady uzupełniające do tablic za każdy dalszy rozpoczęty 1 km odległości transportu ponad 1 km samochodami samowyładowczymi, drogi o nawierzchni utwardzonej, kategoria  gruntu I-IV, samochód do 5·t (nadmiar z robót kanalizacyjnych)</t>
  </si>
  <si>
    <t>6.5</t>
  </si>
  <si>
    <t>Podłoża pod kanały i obiekty z materiałów sypkich, grubość 10·cm</t>
  </si>
  <si>
    <t>6.6</t>
  </si>
  <si>
    <t>KNNR 4/1411/1</t>
  </si>
  <si>
    <t>Kanały z rur typu PVC łączone na wcisk, Fi·500·mm</t>
  </si>
  <si>
    <t>6.7</t>
  </si>
  <si>
    <t>KNNR 4/1308/7</t>
  </si>
  <si>
    <t>Kanały z rur typu PVC łączone na wcisk, Fi·400·mm</t>
  </si>
  <si>
    <t>6.8</t>
  </si>
  <si>
    <t>KNNR 4/1308/6</t>
  </si>
  <si>
    <t>Kanały z rur typu PVC łączone na wcisk, Fi·315·mm</t>
  </si>
  <si>
    <t>6.9</t>
  </si>
  <si>
    <t>KNNR 4/1308/5</t>
  </si>
  <si>
    <t>Podłoża betonowe, grubość 10·cm pod studnie</t>
  </si>
  <si>
    <t>6.10</t>
  </si>
  <si>
    <t>KNNR 4/1410/3</t>
  </si>
  <si>
    <t>Kanały z rur typu PVC łączone na wcisk, Fi·200·mm</t>
  </si>
  <si>
    <t>6.11</t>
  </si>
  <si>
    <t>KNNR 4/1308/3</t>
  </si>
  <si>
    <t>Podłoża pod kanały i obiekty z materiałów sypkich, grubość 20·cm zasypka nad kanalizacją 20cm</t>
  </si>
  <si>
    <t>6.12</t>
  </si>
  <si>
    <t>KNNR 4/1411/3</t>
  </si>
  <si>
    <t>Studnie rewizyjne z kręgów betonowych w gotowym wykopie, Fi·1000·mm, głębokość 3·m z pierścieniem odciązającym</t>
  </si>
  <si>
    <t>6.13</t>
  </si>
  <si>
    <t>KNNR 4/1413/1 (1)</t>
  </si>
  <si>
    <t>Studnie rewizyjne z kręgów betonowych w gotowym wykopie, Fi·1000·mm, za każde 0,5·m różnicy głębokości</t>
  </si>
  <si>
    <t>6.14</t>
  </si>
  <si>
    <t>KNNR 4/1413/4</t>
  </si>
  <si>
    <t>0.5 m</t>
  </si>
  <si>
    <t>Zasypanie wykopów fundamentowych podłużnych, punktowych, rowów, wykopów obiektowych, ubijaki, grubość w stanie luźnym 35·cm, kategoria gruntu I-II studnie, wpusty, rury i stunie</t>
  </si>
  <si>
    <t>6.15</t>
  </si>
  <si>
    <t>KNNR 1/214/4 (1)</t>
  </si>
  <si>
    <t>Kalkulacja własna_x000D_
Kontrolne kamerowanie kanalizacji</t>
  </si>
  <si>
    <t>6.16</t>
  </si>
  <si>
    <t>Studzienki ściekowe uliczne i podwórzowe, Fi·500·mm, z osadnikiem bez syfonu, z pierscieniem odciążającym</t>
  </si>
  <si>
    <t>6.17</t>
  </si>
  <si>
    <t>KNNR 4/1424/2</t>
  </si>
  <si>
    <t>RAZEM 6  KANALIZACJA DESZCZOWA</t>
  </si>
  <si>
    <t>Regulacja pionowa studzienek dla urządzeń podziemnych, zawory wodociągowe i gazowe</t>
  </si>
  <si>
    <t>7.1</t>
  </si>
  <si>
    <t>KNR 231/1406/4</t>
  </si>
  <si>
    <t>Regulacja pionowa studzienek dla urządzeń podziemnych, studzienki telefoniczne</t>
  </si>
  <si>
    <t>7.2</t>
  </si>
  <si>
    <t>KNR 231/1406/5</t>
  </si>
  <si>
    <t>Regulacja pionowa studzienek dla urządzeń podziemnych, włazy kanałowe</t>
  </si>
  <si>
    <t>7.3</t>
  </si>
  <si>
    <t>KNR 231/1406/3</t>
  </si>
  <si>
    <t>RAZEM 7  REGULACJA PIONOWA STUDZINIEK, ZAWORÓW</t>
  </si>
  <si>
    <t>Plantowanie (obrobienie na czysto), skarpy i dno wykopów wykonywanych mechanicznie, kategoria gruntu I-III</t>
  </si>
  <si>
    <t>8.1</t>
  </si>
  <si>
    <t>KNNR 1/503/3</t>
  </si>
  <si>
    <t>Humusowanie i obsianie skarp, humus grubości 5·cm wraz z zakupem i dowozem humusu</t>
  </si>
  <si>
    <t>8.2</t>
  </si>
  <si>
    <t>KNNR 1/507/1</t>
  </si>
  <si>
    <t>Humusowanie i obsianie skarp, dodatek za każdy następny 1·cm humusu</t>
  </si>
  <si>
    <t>8.3</t>
  </si>
  <si>
    <t>KNNR 1/507/2</t>
  </si>
  <si>
    <t>RAZEM 8  UPORZĄDKOWANIE TERENU I ZIELEŃ</t>
  </si>
  <si>
    <t>Pionowe znaki drogowe, słupki z rur stalowych, Fi·70·mm</t>
  </si>
  <si>
    <t>9.1</t>
  </si>
  <si>
    <t>KNNR 6/702/1 (2)</t>
  </si>
  <si>
    <t>Pionowe znaki drogowe, znaki zakazu, nakazu, ostrzegawcze i informacyjne o powierzchni ponad 0,3·m2</t>
  </si>
  <si>
    <t>9.2</t>
  </si>
  <si>
    <t>KNNR 6/702/5</t>
  </si>
  <si>
    <t>Oznakowanie poziome jezdni farbą chlorokauczukową, strzałki i inne symbole, malowanie ręczne</t>
  </si>
  <si>
    <t>9.3</t>
  </si>
  <si>
    <t>KNNR 6/705/7</t>
  </si>
  <si>
    <t>Oznakowanie poziome jezdni farbą chlorokauczukową, linie segregacyjne i krawędziowe ciągłe, malowanie mechaniczne</t>
  </si>
  <si>
    <t>9.4</t>
  </si>
  <si>
    <t>KNNR 6/705/2</t>
  </si>
  <si>
    <t>RAZEM 9  OZNAKOWANIE DROGOWE POZIOME I PIONOWE</t>
  </si>
  <si>
    <t>Geodezyjna inwentaryzacja powykonawcza</t>
  </si>
  <si>
    <t>10.1</t>
  </si>
  <si>
    <t>RAZEM 10  INWENTARYZACJA GEODEZYJNA</t>
  </si>
  <si>
    <t>RAZEM REMONT UL. JANA III SOBIESKIEGO W DĘBICY OD KM 0+000,00 DO KM 0+662,51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</si>
</sst>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####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605D"/>
        <bgColor auto="1"/>
      </patternFill>
    </fill>
    <fill>
      <patternFill patternType="solid">
        <fgColor rgb="FFFFFFCC"/>
        <bgColor auto="1"/>
      </patternFill>
    </fill>
    <fill>
      <patternFill patternType="solid">
        <fgColor rgb="FFCCCCC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9BBB59"/>
        <bgColor auto="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49" fontId="0" fillId="0" borderId="1" xfId="1" applyNumberFormat="1" applyFont="1" applyBorder="1" applyAlignment="1">
      <alignment horizontal="center" vertical="center" wrapText="1"/>
    </xf>
    <xf numFmtId="49" fontId="0" fillId="3" borderId="2" xfId="1" applyNumberFormat="1" applyFont="1" applyFill="1" applyBorder="1" applyAlignment="1">
      <alignment vertical="top" wrapText="1"/>
    </xf>
    <xf numFmtId="0" fontId="0" fillId="4" borderId="1" xfId="1" applyFont="1" applyFill="1" applyBorder="1"/>
    <xf numFmtId="0" fontId="0" fillId="5" borderId="1" xfId="1" applyFont="1" applyFill="1" applyBorder="1"/>
    <xf numFmtId="49" fontId="0" fillId="4" borderId="1" xfId="1" applyNumberFormat="1" applyFont="1" applyFill="1" applyBorder="1" applyAlignment="1">
      <alignment vertical="top" wrapText="1"/>
    </xf>
    <xf numFmtId="164" fontId="0" fillId="3" borderId="1" xfId="1" applyNumberFormat="1" applyFont="1" applyFill="1" applyBorder="1" applyAlignment="1">
      <alignment wrapText="1"/>
    </xf>
    <xf numFmtId="49" fontId="0" fillId="5" borderId="1" xfId="1" applyNumberFormat="1" applyFont="1" applyFill="1" applyBorder="1" applyAlignment="1">
      <alignment vertical="top" wrapText="1"/>
    </xf>
    <xf numFmtId="164" fontId="0" fillId="5" borderId="1" xfId="1" applyNumberFormat="1" applyFont="1" applyFill="1" applyBorder="1" applyAlignment="1">
      <alignment wrapText="1"/>
    </xf>
    <xf numFmtId="0" fontId="0" fillId="0" borderId="1" xfId="1" applyFont="1" applyBorder="1"/>
    <xf numFmtId="164" fontId="0" fillId="6" borderId="1" xfId="1" applyNumberFormat="1" applyFont="1" applyFill="1" applyBorder="1" applyAlignment="1">
      <alignment wrapText="1"/>
    </xf>
    <xf numFmtId="49" fontId="0" fillId="2" borderId="2" xfId="1" applyNumberFormat="1" applyFont="1" applyFill="1" applyBorder="1" applyAlignment="1">
      <alignment vertical="top" wrapText="1"/>
    </xf>
    <xf numFmtId="49" fontId="0" fillId="3" borderId="2" xfId="1" applyNumberFormat="1" applyFont="1" applyFill="1" applyBorder="1" applyAlignment="1">
      <alignment vertical="top" wrapText="1"/>
    </xf>
    <xf numFmtId="49" fontId="0" fillId="0" borderId="2" xfId="1" applyNumberFormat="1" applyFont="1" applyBorder="1" applyAlignment="1">
      <alignment horizontal="right" vertical="top" wrapText="1"/>
    </xf>
    <xf numFmtId="49" fontId="0" fillId="0" borderId="2" xfId="1" applyNumberFormat="1" applyFont="1" applyBorder="1" applyAlignment="1">
      <alignment vertical="top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89"/>
  <sheetViews>
    <sheetView tabSelected="1" topLeftCell="A16" workbookViewId="0">
      <selection activeCell="B3" sqref="B3:J3"/>
    </sheetView>
  </sheetViews>
  <sheetFormatPr defaultRowHeight="15" outlineLevelRow="2" outlineLevelCol="1" x14ac:dyDescent="0.25"/>
  <cols>
    <col min="1" max="1" width="11" customWidth="1"/>
    <col min="2" max="2" width="11" customWidth="1" outlineLevel="1" collapsed="1"/>
    <col min="3" max="3" width="45" customWidth="1"/>
    <col min="4" max="9" width="14" customWidth="1"/>
    <col min="10" max="10" width="42" customWidth="1"/>
  </cols>
  <sheetData>
    <row r="1" spans="1:10" x14ac:dyDescent="0.25">
      <c r="A1" s="11" t="s">
        <v>1</v>
      </c>
      <c r="B1" s="11" t="s">
        <v>0</v>
      </c>
      <c r="C1" s="11" t="s">
        <v>0</v>
      </c>
      <c r="D1" s="1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1" t="s">
        <v>0</v>
      </c>
      <c r="J1" s="11" t="s">
        <v>0</v>
      </c>
    </row>
    <row r="2" spans="1:10" ht="30" x14ac:dyDescent="0.25">
      <c r="A2" s="2" t="s">
        <v>2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</row>
    <row r="3" spans="1:10" x14ac:dyDescent="0.25">
      <c r="A3" s="2" t="s">
        <v>3</v>
      </c>
      <c r="B3" s="12" t="s">
        <v>0</v>
      </c>
      <c r="C3" s="12" t="s">
        <v>0</v>
      </c>
      <c r="D3" s="12" t="s">
        <v>0</v>
      </c>
      <c r="E3" s="12" t="s">
        <v>0</v>
      </c>
      <c r="F3" s="12" t="s">
        <v>0</v>
      </c>
      <c r="G3" s="12" t="s">
        <v>0</v>
      </c>
      <c r="H3" s="12" t="s">
        <v>0</v>
      </c>
      <c r="I3" s="12" t="s">
        <v>0</v>
      </c>
      <c r="J3" s="12" t="s">
        <v>0</v>
      </c>
    </row>
    <row r="5" spans="1:10" ht="60" x14ac:dyDescent="0.25">
      <c r="A5" s="1" t="s">
        <v>4</v>
      </c>
      <c r="B5" s="1" t="s">
        <v>28</v>
      </c>
      <c r="C5" s="1" t="s">
        <v>29</v>
      </c>
      <c r="D5" s="1" t="s">
        <v>6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5</v>
      </c>
      <c r="J5" s="1" t="s">
        <v>34</v>
      </c>
    </row>
    <row r="6" spans="1:10" x14ac:dyDescent="0.25">
      <c r="A6" s="1" t="s">
        <v>7</v>
      </c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35</v>
      </c>
    </row>
    <row r="7" spans="1:10" ht="30" x14ac:dyDescent="0.25">
      <c r="A7" s="5" t="s">
        <v>0</v>
      </c>
      <c r="B7" s="5" t="s">
        <v>36</v>
      </c>
      <c r="C7" s="5" t="s">
        <v>1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7" t="s">
        <v>0</v>
      </c>
    </row>
    <row r="8" spans="1:10" ht="30" outlineLevel="1" x14ac:dyDescent="0.25">
      <c r="A8" s="7" t="s">
        <v>7</v>
      </c>
      <c r="B8" s="7" t="s">
        <v>37</v>
      </c>
      <c r="C8" s="7" t="s">
        <v>18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7" t="s">
        <v>0</v>
      </c>
    </row>
    <row r="9" spans="1:10" ht="60" outlineLevel="2" x14ac:dyDescent="0.25">
      <c r="A9" s="7" t="s">
        <v>39</v>
      </c>
      <c r="B9" s="7" t="s">
        <v>40</v>
      </c>
      <c r="C9" s="7" t="s">
        <v>38</v>
      </c>
      <c r="D9" s="7" t="s">
        <v>41</v>
      </c>
      <c r="E9" s="8">
        <v>1</v>
      </c>
      <c r="F9" s="6"/>
      <c r="G9" s="6">
        <v>1</v>
      </c>
      <c r="H9" s="6"/>
      <c r="I9" s="6">
        <f t="shared" ref="I9:I22" si="0">ROUND(F9*H9, 2)</f>
        <v>0</v>
      </c>
      <c r="J9" s="7" t="s">
        <v>0</v>
      </c>
    </row>
    <row r="10" spans="1:10" ht="30" outlineLevel="2" x14ac:dyDescent="0.25">
      <c r="A10" s="7" t="s">
        <v>43</v>
      </c>
      <c r="B10" s="7" t="s">
        <v>44</v>
      </c>
      <c r="C10" s="7" t="s">
        <v>42</v>
      </c>
      <c r="D10" s="7" t="s">
        <v>45</v>
      </c>
      <c r="E10" s="8">
        <v>0.67</v>
      </c>
      <c r="F10" s="6"/>
      <c r="G10" s="6">
        <v>1</v>
      </c>
      <c r="H10" s="6"/>
      <c r="I10" s="6">
        <f t="shared" si="0"/>
        <v>0</v>
      </c>
      <c r="J10" s="7" t="s">
        <v>0</v>
      </c>
    </row>
    <row r="11" spans="1:10" ht="30" outlineLevel="2" x14ac:dyDescent="0.25">
      <c r="A11" s="7" t="s">
        <v>47</v>
      </c>
      <c r="B11" s="7" t="s">
        <v>48</v>
      </c>
      <c r="C11" s="7" t="s">
        <v>46</v>
      </c>
      <c r="D11" s="7" t="s">
        <v>49</v>
      </c>
      <c r="E11" s="8">
        <v>886</v>
      </c>
      <c r="F11" s="6"/>
      <c r="G11" s="6">
        <v>1</v>
      </c>
      <c r="H11" s="6"/>
      <c r="I11" s="6">
        <f t="shared" si="0"/>
        <v>0</v>
      </c>
      <c r="J11" s="7" t="s">
        <v>0</v>
      </c>
    </row>
    <row r="12" spans="1:10" ht="30" outlineLevel="2" x14ac:dyDescent="0.25">
      <c r="A12" s="7" t="s">
        <v>51</v>
      </c>
      <c r="B12" s="7" t="s">
        <v>52</v>
      </c>
      <c r="C12" s="7" t="s">
        <v>50</v>
      </c>
      <c r="D12" s="7" t="s">
        <v>49</v>
      </c>
      <c r="E12" s="8">
        <v>5923</v>
      </c>
      <c r="F12" s="6"/>
      <c r="G12" s="6">
        <v>1</v>
      </c>
      <c r="H12" s="6"/>
      <c r="I12" s="6">
        <f t="shared" si="0"/>
        <v>0</v>
      </c>
      <c r="J12" s="7" t="s">
        <v>0</v>
      </c>
    </row>
    <row r="13" spans="1:10" ht="60" outlineLevel="2" x14ac:dyDescent="0.25">
      <c r="A13" s="7" t="s">
        <v>54</v>
      </c>
      <c r="B13" s="7" t="s">
        <v>55</v>
      </c>
      <c r="C13" s="7" t="s">
        <v>53</v>
      </c>
      <c r="D13" s="7" t="s">
        <v>56</v>
      </c>
      <c r="E13" s="8">
        <v>1998.92</v>
      </c>
      <c r="F13" s="6"/>
      <c r="G13" s="6">
        <v>1</v>
      </c>
      <c r="H13" s="6"/>
      <c r="I13" s="6">
        <f t="shared" si="0"/>
        <v>0</v>
      </c>
      <c r="J13" s="7" t="s">
        <v>0</v>
      </c>
    </row>
    <row r="14" spans="1:10" ht="75" outlineLevel="2" x14ac:dyDescent="0.25">
      <c r="A14" s="7" t="s">
        <v>58</v>
      </c>
      <c r="B14" s="7" t="s">
        <v>59</v>
      </c>
      <c r="C14" s="7" t="s">
        <v>57</v>
      </c>
      <c r="D14" s="7" t="s">
        <v>56</v>
      </c>
      <c r="E14" s="8">
        <v>2780.56</v>
      </c>
      <c r="F14" s="6"/>
      <c r="G14" s="6">
        <v>5</v>
      </c>
      <c r="H14" s="6"/>
      <c r="I14" s="6">
        <f t="shared" si="0"/>
        <v>0</v>
      </c>
      <c r="J14" s="7" t="s">
        <v>0</v>
      </c>
    </row>
    <row r="15" spans="1:10" ht="45" outlineLevel="2" x14ac:dyDescent="0.25">
      <c r="A15" s="7" t="s">
        <v>61</v>
      </c>
      <c r="B15" s="7" t="s">
        <v>62</v>
      </c>
      <c r="C15" s="7" t="s">
        <v>60</v>
      </c>
      <c r="D15" s="7" t="s">
        <v>63</v>
      </c>
      <c r="E15" s="8">
        <v>591</v>
      </c>
      <c r="F15" s="6"/>
      <c r="G15" s="6">
        <v>1</v>
      </c>
      <c r="H15" s="6"/>
      <c r="I15" s="6">
        <f t="shared" si="0"/>
        <v>0</v>
      </c>
      <c r="J15" s="7" t="s">
        <v>0</v>
      </c>
    </row>
    <row r="16" spans="1:10" ht="30" outlineLevel="2" x14ac:dyDescent="0.25">
      <c r="A16" s="7" t="s">
        <v>65</v>
      </c>
      <c r="B16" s="7" t="s">
        <v>66</v>
      </c>
      <c r="C16" s="7" t="s">
        <v>64</v>
      </c>
      <c r="D16" s="7" t="s">
        <v>63</v>
      </c>
      <c r="E16" s="8">
        <v>207</v>
      </c>
      <c r="F16" s="6"/>
      <c r="G16" s="6">
        <v>1</v>
      </c>
      <c r="H16" s="6"/>
      <c r="I16" s="6">
        <f t="shared" si="0"/>
        <v>0</v>
      </c>
      <c r="J16" s="7" t="s">
        <v>0</v>
      </c>
    </row>
    <row r="17" spans="1:10" ht="30" outlineLevel="2" x14ac:dyDescent="0.25">
      <c r="A17" s="7" t="s">
        <v>68</v>
      </c>
      <c r="B17" s="7" t="s">
        <v>69</v>
      </c>
      <c r="C17" s="7" t="s">
        <v>67</v>
      </c>
      <c r="D17" s="7" t="s">
        <v>56</v>
      </c>
      <c r="E17" s="8">
        <v>43.119</v>
      </c>
      <c r="F17" s="6"/>
      <c r="G17" s="6">
        <v>1</v>
      </c>
      <c r="H17" s="6"/>
      <c r="I17" s="6">
        <f t="shared" si="0"/>
        <v>0</v>
      </c>
      <c r="J17" s="7" t="s">
        <v>0</v>
      </c>
    </row>
    <row r="18" spans="1:10" ht="75" outlineLevel="2" x14ac:dyDescent="0.25">
      <c r="A18" s="7" t="s">
        <v>71</v>
      </c>
      <c r="B18" s="7" t="s">
        <v>72</v>
      </c>
      <c r="C18" s="7" t="s">
        <v>70</v>
      </c>
      <c r="D18" s="7" t="s">
        <v>49</v>
      </c>
      <c r="E18" s="8">
        <v>5923</v>
      </c>
      <c r="F18" s="6"/>
      <c r="G18" s="6">
        <v>1</v>
      </c>
      <c r="H18" s="6"/>
      <c r="I18" s="6">
        <f t="shared" si="0"/>
        <v>0</v>
      </c>
      <c r="J18" s="7" t="s">
        <v>0</v>
      </c>
    </row>
    <row r="19" spans="1:10" ht="45" outlineLevel="2" x14ac:dyDescent="0.25">
      <c r="A19" s="7" t="s">
        <v>74</v>
      </c>
      <c r="B19" s="7" t="s">
        <v>75</v>
      </c>
      <c r="C19" s="7" t="s">
        <v>73</v>
      </c>
      <c r="D19" s="7" t="s">
        <v>63</v>
      </c>
      <c r="E19" s="8">
        <v>177.6</v>
      </c>
      <c r="F19" s="6"/>
      <c r="G19" s="6">
        <v>1</v>
      </c>
      <c r="H19" s="6"/>
      <c r="I19" s="6">
        <f t="shared" si="0"/>
        <v>0</v>
      </c>
      <c r="J19" s="7" t="s">
        <v>0</v>
      </c>
    </row>
    <row r="20" spans="1:10" ht="30" outlineLevel="2" x14ac:dyDescent="0.25">
      <c r="A20" s="7" t="s">
        <v>77</v>
      </c>
      <c r="B20" s="7" t="s">
        <v>78</v>
      </c>
      <c r="C20" s="7" t="s">
        <v>76</v>
      </c>
      <c r="D20" s="7" t="s">
        <v>63</v>
      </c>
      <c r="E20" s="8">
        <v>177.6</v>
      </c>
      <c r="F20" s="6"/>
      <c r="G20" s="6">
        <v>2</v>
      </c>
      <c r="H20" s="6"/>
      <c r="I20" s="6">
        <f t="shared" si="0"/>
        <v>0</v>
      </c>
      <c r="J20" s="7" t="s">
        <v>0</v>
      </c>
    </row>
    <row r="21" spans="1:10" ht="30" outlineLevel="2" x14ac:dyDescent="0.25">
      <c r="A21" s="7" t="s">
        <v>80</v>
      </c>
      <c r="B21" s="7" t="s">
        <v>81</v>
      </c>
      <c r="C21" s="7" t="s">
        <v>79</v>
      </c>
      <c r="D21" s="7" t="s">
        <v>41</v>
      </c>
      <c r="E21" s="8">
        <v>30</v>
      </c>
      <c r="F21" s="6"/>
      <c r="G21" s="6">
        <v>1</v>
      </c>
      <c r="H21" s="6"/>
      <c r="I21" s="6">
        <f t="shared" si="0"/>
        <v>0</v>
      </c>
      <c r="J21" s="7" t="s">
        <v>0</v>
      </c>
    </row>
    <row r="22" spans="1:10" ht="30" outlineLevel="2" x14ac:dyDescent="0.25">
      <c r="A22" s="7" t="s">
        <v>83</v>
      </c>
      <c r="B22" s="7" t="s">
        <v>84</v>
      </c>
      <c r="C22" s="7" t="s">
        <v>82</v>
      </c>
      <c r="D22" s="7" t="s">
        <v>41</v>
      </c>
      <c r="E22" s="8">
        <v>30</v>
      </c>
      <c r="F22" s="6"/>
      <c r="G22" s="6">
        <v>1</v>
      </c>
      <c r="H22" s="6"/>
      <c r="I22" s="6">
        <f t="shared" si="0"/>
        <v>0</v>
      </c>
      <c r="J22" s="7" t="s">
        <v>0</v>
      </c>
    </row>
    <row r="23" spans="1:10" outlineLevel="2" x14ac:dyDescent="0.25">
      <c r="A23" s="13" t="s">
        <v>85</v>
      </c>
      <c r="B23" s="14" t="s">
        <v>0</v>
      </c>
      <c r="C23" s="14" t="s">
        <v>0</v>
      </c>
      <c r="D23" s="14" t="s">
        <v>0</v>
      </c>
      <c r="E23" s="14" t="s">
        <v>0</v>
      </c>
      <c r="F23" s="14" t="s">
        <v>0</v>
      </c>
      <c r="G23" s="14" t="s">
        <v>0</v>
      </c>
      <c r="H23" s="14" t="s">
        <v>0</v>
      </c>
      <c r="I23" s="6">
        <f>SUM(I9:I22)</f>
        <v>0</v>
      </c>
      <c r="J23" s="9" t="s">
        <v>0</v>
      </c>
    </row>
    <row r="24" spans="1:10" outlineLevel="1" x14ac:dyDescent="0.25">
      <c r="A24" s="7" t="s">
        <v>8</v>
      </c>
      <c r="B24" s="7" t="s">
        <v>37</v>
      </c>
      <c r="C24" s="7" t="s">
        <v>19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7" t="s">
        <v>0</v>
      </c>
    </row>
    <row r="25" spans="1:10" ht="45" outlineLevel="2" x14ac:dyDescent="0.25">
      <c r="A25" s="7" t="s">
        <v>87</v>
      </c>
      <c r="B25" s="7" t="s">
        <v>88</v>
      </c>
      <c r="C25" s="7" t="s">
        <v>86</v>
      </c>
      <c r="D25" s="7" t="s">
        <v>49</v>
      </c>
      <c r="E25" s="8">
        <v>5923</v>
      </c>
      <c r="F25" s="6"/>
      <c r="G25" s="6">
        <v>1</v>
      </c>
      <c r="H25" s="6"/>
      <c r="I25" s="6">
        <f>ROUND(F25*H25, 2)</f>
        <v>0</v>
      </c>
      <c r="J25" s="7" t="s">
        <v>0</v>
      </c>
    </row>
    <row r="26" spans="1:10" ht="30" outlineLevel="2" x14ac:dyDescent="0.25">
      <c r="A26" s="7" t="s">
        <v>90</v>
      </c>
      <c r="B26" s="7" t="s">
        <v>91</v>
      </c>
      <c r="C26" s="7" t="s">
        <v>89</v>
      </c>
      <c r="D26" s="7" t="s">
        <v>49</v>
      </c>
      <c r="E26" s="8">
        <v>5923</v>
      </c>
      <c r="F26" s="6"/>
      <c r="G26" s="6">
        <v>2.5</v>
      </c>
      <c r="H26" s="6"/>
      <c r="I26" s="6">
        <f>ROUND(F26*H26, 2)</f>
        <v>0</v>
      </c>
      <c r="J26" s="7" t="s">
        <v>0</v>
      </c>
    </row>
    <row r="27" spans="1:10" outlineLevel="2" x14ac:dyDescent="0.25">
      <c r="A27" s="13" t="s">
        <v>92</v>
      </c>
      <c r="B27" s="14" t="s">
        <v>0</v>
      </c>
      <c r="C27" s="14" t="s">
        <v>0</v>
      </c>
      <c r="D27" s="14" t="s">
        <v>0</v>
      </c>
      <c r="E27" s="14" t="s">
        <v>0</v>
      </c>
      <c r="F27" s="14" t="s">
        <v>0</v>
      </c>
      <c r="G27" s="14" t="s">
        <v>0</v>
      </c>
      <c r="H27" s="14" t="s">
        <v>0</v>
      </c>
      <c r="I27" s="6">
        <f>SUM(I25:I26)</f>
        <v>0</v>
      </c>
      <c r="J27" s="9" t="s">
        <v>0</v>
      </c>
    </row>
    <row r="28" spans="1:10" outlineLevel="1" x14ac:dyDescent="0.25">
      <c r="A28" s="7" t="s">
        <v>9</v>
      </c>
      <c r="B28" s="7" t="s">
        <v>37</v>
      </c>
      <c r="C28" s="7" t="s">
        <v>20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7" t="s">
        <v>0</v>
      </c>
    </row>
    <row r="29" spans="1:10" ht="60" outlineLevel="2" x14ac:dyDescent="0.25">
      <c r="A29" s="7" t="s">
        <v>94</v>
      </c>
      <c r="B29" s="7" t="s">
        <v>95</v>
      </c>
      <c r="C29" s="7" t="s">
        <v>93</v>
      </c>
      <c r="D29" s="7" t="s">
        <v>56</v>
      </c>
      <c r="E29" s="8">
        <v>51.984000000000002</v>
      </c>
      <c r="F29" s="6"/>
      <c r="G29" s="6">
        <v>1</v>
      </c>
      <c r="H29" s="6"/>
      <c r="I29" s="6">
        <f>ROUND(F29*H29, 2)</f>
        <v>0</v>
      </c>
      <c r="J29" s="7" t="s">
        <v>0</v>
      </c>
    </row>
    <row r="30" spans="1:10" ht="30" outlineLevel="2" x14ac:dyDescent="0.25">
      <c r="A30" s="7" t="s">
        <v>97</v>
      </c>
      <c r="B30" s="7" t="s">
        <v>98</v>
      </c>
      <c r="C30" s="7" t="s">
        <v>96</v>
      </c>
      <c r="D30" s="7" t="s">
        <v>63</v>
      </c>
      <c r="E30" s="8">
        <v>591</v>
      </c>
      <c r="F30" s="6"/>
      <c r="G30" s="6">
        <v>1</v>
      </c>
      <c r="H30" s="6"/>
      <c r="I30" s="6">
        <f>ROUND(F30*H30, 2)</f>
        <v>0</v>
      </c>
      <c r="J30" s="7" t="s">
        <v>0</v>
      </c>
    </row>
    <row r="31" spans="1:10" ht="30" outlineLevel="2" x14ac:dyDescent="0.25">
      <c r="A31" s="7" t="s">
        <v>100</v>
      </c>
      <c r="B31" s="7" t="s">
        <v>101</v>
      </c>
      <c r="C31" s="7" t="s">
        <v>99</v>
      </c>
      <c r="D31" s="7" t="s">
        <v>63</v>
      </c>
      <c r="E31" s="8">
        <v>591</v>
      </c>
      <c r="F31" s="6"/>
      <c r="G31" s="6">
        <v>1</v>
      </c>
      <c r="H31" s="6"/>
      <c r="I31" s="6">
        <f>ROUND(F31*H31, 2)</f>
        <v>0</v>
      </c>
      <c r="J31" s="7" t="s">
        <v>0</v>
      </c>
    </row>
    <row r="32" spans="1:10" ht="30" outlineLevel="2" x14ac:dyDescent="0.25">
      <c r="A32" s="7" t="s">
        <v>103</v>
      </c>
      <c r="B32" s="7" t="s">
        <v>104</v>
      </c>
      <c r="C32" s="7" t="s">
        <v>102</v>
      </c>
      <c r="D32" s="7" t="s">
        <v>63</v>
      </c>
      <c r="E32" s="8">
        <v>207</v>
      </c>
      <c r="F32" s="6"/>
      <c r="G32" s="6">
        <v>1</v>
      </c>
      <c r="H32" s="6"/>
      <c r="I32" s="6">
        <f>ROUND(F32*H32, 2)</f>
        <v>0</v>
      </c>
      <c r="J32" s="7" t="s">
        <v>0</v>
      </c>
    </row>
    <row r="33" spans="1:10" ht="30" outlineLevel="2" x14ac:dyDescent="0.25">
      <c r="A33" s="7" t="s">
        <v>106</v>
      </c>
      <c r="B33" s="7" t="s">
        <v>107</v>
      </c>
      <c r="C33" s="7" t="s">
        <v>105</v>
      </c>
      <c r="D33" s="7" t="s">
        <v>63</v>
      </c>
      <c r="E33" s="8">
        <v>207</v>
      </c>
      <c r="F33" s="6"/>
      <c r="G33" s="6">
        <v>1</v>
      </c>
      <c r="H33" s="6"/>
      <c r="I33" s="6">
        <f>ROUND(F33*H33, 2)</f>
        <v>0</v>
      </c>
      <c r="J33" s="7" t="s">
        <v>0</v>
      </c>
    </row>
    <row r="34" spans="1:10" outlineLevel="2" x14ac:dyDescent="0.25">
      <c r="A34" s="13" t="s">
        <v>108</v>
      </c>
      <c r="B34" s="14" t="s">
        <v>0</v>
      </c>
      <c r="C34" s="14" t="s">
        <v>0</v>
      </c>
      <c r="D34" s="14" t="s">
        <v>0</v>
      </c>
      <c r="E34" s="14" t="s">
        <v>0</v>
      </c>
      <c r="F34" s="14" t="s">
        <v>0</v>
      </c>
      <c r="G34" s="14" t="s">
        <v>0</v>
      </c>
      <c r="H34" s="14" t="s">
        <v>0</v>
      </c>
      <c r="I34" s="6">
        <f>SUM(I29:I33)</f>
        <v>0</v>
      </c>
      <c r="J34" s="9" t="s">
        <v>0</v>
      </c>
    </row>
    <row r="35" spans="1:10" outlineLevel="1" x14ac:dyDescent="0.25">
      <c r="A35" s="7" t="s">
        <v>10</v>
      </c>
      <c r="B35" s="7" t="s">
        <v>37</v>
      </c>
      <c r="C35" s="7" t="s">
        <v>21</v>
      </c>
      <c r="D35" s="4" t="s">
        <v>0</v>
      </c>
      <c r="E35" s="4" t="s">
        <v>0</v>
      </c>
      <c r="F35" s="4" t="s">
        <v>0</v>
      </c>
      <c r="G35" s="4" t="s">
        <v>0</v>
      </c>
      <c r="H35" s="4" t="s">
        <v>0</v>
      </c>
      <c r="I35" s="4" t="s">
        <v>0</v>
      </c>
      <c r="J35" s="7" t="s">
        <v>0</v>
      </c>
    </row>
    <row r="36" spans="1:10" ht="45" outlineLevel="2" x14ac:dyDescent="0.25">
      <c r="A36" s="7" t="s">
        <v>109</v>
      </c>
      <c r="B36" s="7" t="s">
        <v>88</v>
      </c>
      <c r="C36" s="7" t="s">
        <v>86</v>
      </c>
      <c r="D36" s="7" t="s">
        <v>49</v>
      </c>
      <c r="E36" s="8">
        <v>886</v>
      </c>
      <c r="F36" s="6"/>
      <c r="G36" s="6">
        <v>1</v>
      </c>
      <c r="H36" s="6"/>
      <c r="I36" s="6">
        <f t="shared" ref="I36:I41" si="1">ROUND(F36*H36, 2)</f>
        <v>0</v>
      </c>
      <c r="J36" s="7" t="s">
        <v>0</v>
      </c>
    </row>
    <row r="37" spans="1:10" ht="45" outlineLevel="2" x14ac:dyDescent="0.25">
      <c r="A37" s="7" t="s">
        <v>111</v>
      </c>
      <c r="B37" s="7" t="s">
        <v>112</v>
      </c>
      <c r="C37" s="7" t="s">
        <v>110</v>
      </c>
      <c r="D37" s="7" t="s">
        <v>49</v>
      </c>
      <c r="E37" s="8">
        <v>886</v>
      </c>
      <c r="F37" s="6"/>
      <c r="G37" s="6">
        <v>1</v>
      </c>
      <c r="H37" s="6"/>
      <c r="I37" s="6">
        <f t="shared" si="1"/>
        <v>0</v>
      </c>
      <c r="J37" s="7" t="s">
        <v>0</v>
      </c>
    </row>
    <row r="38" spans="1:10" ht="30" outlineLevel="2" x14ac:dyDescent="0.25">
      <c r="A38" s="7" t="s">
        <v>114</v>
      </c>
      <c r="B38" s="7" t="s">
        <v>115</v>
      </c>
      <c r="C38" s="7" t="s">
        <v>113</v>
      </c>
      <c r="D38" s="7" t="s">
        <v>49</v>
      </c>
      <c r="E38" s="8">
        <v>577</v>
      </c>
      <c r="F38" s="6"/>
      <c r="G38" s="6">
        <v>1</v>
      </c>
      <c r="H38" s="6"/>
      <c r="I38" s="6">
        <f t="shared" si="1"/>
        <v>0</v>
      </c>
      <c r="J38" s="7" t="s">
        <v>0</v>
      </c>
    </row>
    <row r="39" spans="1:10" ht="30" outlineLevel="2" x14ac:dyDescent="0.25">
      <c r="A39" s="7" t="s">
        <v>117</v>
      </c>
      <c r="B39" s="7" t="s">
        <v>118</v>
      </c>
      <c r="C39" s="7" t="s">
        <v>116</v>
      </c>
      <c r="D39" s="7" t="s">
        <v>49</v>
      </c>
      <c r="E39" s="8">
        <v>309</v>
      </c>
      <c r="F39" s="6"/>
      <c r="G39" s="6">
        <v>1</v>
      </c>
      <c r="H39" s="6"/>
      <c r="I39" s="6">
        <f t="shared" si="1"/>
        <v>0</v>
      </c>
      <c r="J39" s="7" t="s">
        <v>0</v>
      </c>
    </row>
    <row r="40" spans="1:10" ht="45" outlineLevel="2" x14ac:dyDescent="0.25">
      <c r="A40" s="7" t="s">
        <v>120</v>
      </c>
      <c r="B40" s="7" t="s">
        <v>121</v>
      </c>
      <c r="C40" s="7" t="s">
        <v>119</v>
      </c>
      <c r="D40" s="7" t="s">
        <v>49</v>
      </c>
      <c r="E40" s="8">
        <v>577</v>
      </c>
      <c r="F40" s="6"/>
      <c r="G40" s="6">
        <v>1</v>
      </c>
      <c r="H40" s="6"/>
      <c r="I40" s="6">
        <f t="shared" si="1"/>
        <v>0</v>
      </c>
      <c r="J40" s="7" t="s">
        <v>0</v>
      </c>
    </row>
    <row r="41" spans="1:10" ht="60" outlineLevel="2" x14ac:dyDescent="0.25">
      <c r="A41" s="7" t="s">
        <v>123</v>
      </c>
      <c r="B41" s="7" t="s">
        <v>124</v>
      </c>
      <c r="C41" s="7" t="s">
        <v>122</v>
      </c>
      <c r="D41" s="7" t="s">
        <v>49</v>
      </c>
      <c r="E41" s="8">
        <v>309</v>
      </c>
      <c r="F41" s="6"/>
      <c r="G41" s="6">
        <v>1</v>
      </c>
      <c r="H41" s="6"/>
      <c r="I41" s="6">
        <f t="shared" si="1"/>
        <v>0</v>
      </c>
      <c r="J41" s="7" t="s">
        <v>0</v>
      </c>
    </row>
    <row r="42" spans="1:10" outlineLevel="2" x14ac:dyDescent="0.25">
      <c r="A42" s="13" t="s">
        <v>125</v>
      </c>
      <c r="B42" s="14" t="s">
        <v>0</v>
      </c>
      <c r="C42" s="14" t="s">
        <v>0</v>
      </c>
      <c r="D42" s="14" t="s">
        <v>0</v>
      </c>
      <c r="E42" s="14" t="s">
        <v>0</v>
      </c>
      <c r="F42" s="14" t="s">
        <v>0</v>
      </c>
      <c r="G42" s="14" t="s">
        <v>0</v>
      </c>
      <c r="H42" s="14" t="s">
        <v>0</v>
      </c>
      <c r="I42" s="6">
        <f>SUM(I36:I41)</f>
        <v>0</v>
      </c>
      <c r="J42" s="9" t="s">
        <v>0</v>
      </c>
    </row>
    <row r="43" spans="1:10" outlineLevel="1" x14ac:dyDescent="0.25">
      <c r="A43" s="7" t="s">
        <v>11</v>
      </c>
      <c r="B43" s="7" t="s">
        <v>37</v>
      </c>
      <c r="C43" s="7" t="s">
        <v>22</v>
      </c>
      <c r="D43" s="4" t="s">
        <v>0</v>
      </c>
      <c r="E43" s="4" t="s">
        <v>0</v>
      </c>
      <c r="F43" s="4" t="s">
        <v>0</v>
      </c>
      <c r="G43" s="4" t="s">
        <v>0</v>
      </c>
      <c r="H43" s="4" t="s">
        <v>0</v>
      </c>
      <c r="I43" s="4" t="s">
        <v>0</v>
      </c>
      <c r="J43" s="7" t="s">
        <v>0</v>
      </c>
    </row>
    <row r="44" spans="1:10" ht="30" outlineLevel="2" x14ac:dyDescent="0.25">
      <c r="A44" s="7" t="s">
        <v>127</v>
      </c>
      <c r="B44" s="7" t="s">
        <v>128</v>
      </c>
      <c r="C44" s="7" t="s">
        <v>126</v>
      </c>
      <c r="D44" s="7" t="s">
        <v>49</v>
      </c>
      <c r="E44" s="8">
        <v>5293</v>
      </c>
      <c r="F44" s="6"/>
      <c r="G44" s="6">
        <v>1</v>
      </c>
      <c r="H44" s="6"/>
      <c r="I44" s="6">
        <f t="shared" ref="I44:I49" si="2">ROUND(F44*H44, 2)</f>
        <v>0</v>
      </c>
      <c r="J44" s="7" t="s">
        <v>0</v>
      </c>
    </row>
    <row r="45" spans="1:10" ht="60" outlineLevel="2" x14ac:dyDescent="0.25">
      <c r="A45" s="7" t="s">
        <v>130</v>
      </c>
      <c r="B45" s="7" t="s">
        <v>131</v>
      </c>
      <c r="C45" s="7" t="s">
        <v>129</v>
      </c>
      <c r="D45" s="7" t="s">
        <v>49</v>
      </c>
      <c r="E45" s="8">
        <v>5293</v>
      </c>
      <c r="F45" s="6"/>
      <c r="G45" s="6">
        <v>1.17</v>
      </c>
      <c r="H45" s="6"/>
      <c r="I45" s="6">
        <f t="shared" si="2"/>
        <v>0</v>
      </c>
      <c r="J45" s="7" t="s">
        <v>0</v>
      </c>
    </row>
    <row r="46" spans="1:10" ht="30" outlineLevel="2" x14ac:dyDescent="0.25">
      <c r="A46" s="7" t="s">
        <v>133</v>
      </c>
      <c r="B46" s="7" t="s">
        <v>128</v>
      </c>
      <c r="C46" s="7" t="s">
        <v>132</v>
      </c>
      <c r="D46" s="7" t="s">
        <v>49</v>
      </c>
      <c r="E46" s="8">
        <v>5293</v>
      </c>
      <c r="F46" s="6"/>
      <c r="G46" s="6">
        <v>1</v>
      </c>
      <c r="H46" s="6"/>
      <c r="I46" s="6">
        <f t="shared" si="2"/>
        <v>0</v>
      </c>
      <c r="J46" s="7" t="s">
        <v>0</v>
      </c>
    </row>
    <row r="47" spans="1:10" ht="60" outlineLevel="2" x14ac:dyDescent="0.25">
      <c r="A47" s="7" t="s">
        <v>135</v>
      </c>
      <c r="B47" s="7" t="s">
        <v>136</v>
      </c>
      <c r="C47" s="7" t="s">
        <v>134</v>
      </c>
      <c r="D47" s="7" t="s">
        <v>49</v>
      </c>
      <c r="E47" s="8">
        <v>5293</v>
      </c>
      <c r="F47" s="6"/>
      <c r="G47" s="6">
        <v>1</v>
      </c>
      <c r="H47" s="6"/>
      <c r="I47" s="6">
        <f t="shared" si="2"/>
        <v>0</v>
      </c>
      <c r="J47" s="7" t="s">
        <v>0</v>
      </c>
    </row>
    <row r="48" spans="1:10" ht="30" outlineLevel="2" x14ac:dyDescent="0.25">
      <c r="A48" s="7" t="s">
        <v>138</v>
      </c>
      <c r="B48" s="7" t="s">
        <v>128</v>
      </c>
      <c r="C48" s="7" t="s">
        <v>137</v>
      </c>
      <c r="D48" s="7" t="s">
        <v>49</v>
      </c>
      <c r="E48" s="8">
        <v>5293</v>
      </c>
      <c r="F48" s="6"/>
      <c r="G48" s="6">
        <v>1</v>
      </c>
      <c r="H48" s="6"/>
      <c r="I48" s="6">
        <f t="shared" si="2"/>
        <v>0</v>
      </c>
      <c r="J48" s="7" t="s">
        <v>0</v>
      </c>
    </row>
    <row r="49" spans="1:10" ht="60" outlineLevel="2" x14ac:dyDescent="0.25">
      <c r="A49" s="7" t="s">
        <v>140</v>
      </c>
      <c r="B49" s="7" t="s">
        <v>141</v>
      </c>
      <c r="C49" s="7" t="s">
        <v>139</v>
      </c>
      <c r="D49" s="7" t="s">
        <v>49</v>
      </c>
      <c r="E49" s="8">
        <v>5293</v>
      </c>
      <c r="F49" s="6"/>
      <c r="G49" s="6">
        <v>1</v>
      </c>
      <c r="H49" s="6"/>
      <c r="I49" s="6">
        <f t="shared" si="2"/>
        <v>0</v>
      </c>
      <c r="J49" s="7" t="s">
        <v>0</v>
      </c>
    </row>
    <row r="50" spans="1:10" outlineLevel="2" x14ac:dyDescent="0.25">
      <c r="A50" s="13" t="s">
        <v>142</v>
      </c>
      <c r="B50" s="14" t="s">
        <v>0</v>
      </c>
      <c r="C50" s="14" t="s">
        <v>0</v>
      </c>
      <c r="D50" s="14" t="s">
        <v>0</v>
      </c>
      <c r="E50" s="14" t="s">
        <v>0</v>
      </c>
      <c r="F50" s="14" t="s">
        <v>0</v>
      </c>
      <c r="G50" s="14" t="s">
        <v>0</v>
      </c>
      <c r="H50" s="14" t="s">
        <v>0</v>
      </c>
      <c r="I50" s="6">
        <f>SUM(I44:I49)</f>
        <v>0</v>
      </c>
      <c r="J50" s="9" t="s">
        <v>0</v>
      </c>
    </row>
    <row r="51" spans="1:10" outlineLevel="1" x14ac:dyDescent="0.25">
      <c r="A51" s="7" t="s">
        <v>12</v>
      </c>
      <c r="B51" s="7" t="s">
        <v>37</v>
      </c>
      <c r="C51" s="7" t="s">
        <v>23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4" t="s">
        <v>0</v>
      </c>
      <c r="J51" s="7" t="s">
        <v>0</v>
      </c>
    </row>
    <row r="52" spans="1:10" ht="45" outlineLevel="2" x14ac:dyDescent="0.25">
      <c r="A52" s="7" t="s">
        <v>144</v>
      </c>
      <c r="B52" s="7" t="s">
        <v>40</v>
      </c>
      <c r="C52" s="7" t="s">
        <v>143</v>
      </c>
      <c r="D52" s="7" t="s">
        <v>41</v>
      </c>
      <c r="E52" s="8">
        <v>29</v>
      </c>
      <c r="F52" s="6"/>
      <c r="G52" s="6">
        <v>1</v>
      </c>
      <c r="H52" s="6"/>
      <c r="I52" s="6">
        <f t="shared" ref="I52:I68" si="3">ROUND(F52*H52, 2)</f>
        <v>0</v>
      </c>
      <c r="J52" s="7" t="s">
        <v>0</v>
      </c>
    </row>
    <row r="53" spans="1:10" ht="45" outlineLevel="2" x14ac:dyDescent="0.25">
      <c r="A53" s="7" t="s">
        <v>146</v>
      </c>
      <c r="B53" s="7" t="s">
        <v>40</v>
      </c>
      <c r="C53" s="7" t="s">
        <v>145</v>
      </c>
      <c r="D53" s="7" t="s">
        <v>41</v>
      </c>
      <c r="E53" s="8">
        <v>21</v>
      </c>
      <c r="F53" s="6"/>
      <c r="G53" s="6">
        <v>1</v>
      </c>
      <c r="H53" s="6"/>
      <c r="I53" s="6">
        <f t="shared" si="3"/>
        <v>0</v>
      </c>
      <c r="J53" s="7" t="s">
        <v>0</v>
      </c>
    </row>
    <row r="54" spans="1:10" ht="45" outlineLevel="2" x14ac:dyDescent="0.25">
      <c r="A54" s="7" t="s">
        <v>148</v>
      </c>
      <c r="B54" s="7" t="s">
        <v>40</v>
      </c>
      <c r="C54" s="7" t="s">
        <v>147</v>
      </c>
      <c r="D54" s="7" t="s">
        <v>149</v>
      </c>
      <c r="E54" s="8">
        <v>650</v>
      </c>
      <c r="F54" s="6"/>
      <c r="G54" s="6">
        <v>1</v>
      </c>
      <c r="H54" s="6"/>
      <c r="I54" s="6">
        <f t="shared" si="3"/>
        <v>0</v>
      </c>
      <c r="J54" s="7" t="s">
        <v>0</v>
      </c>
    </row>
    <row r="55" spans="1:10" ht="60" outlineLevel="2" x14ac:dyDescent="0.25">
      <c r="A55" s="7" t="s">
        <v>150</v>
      </c>
      <c r="B55" s="7" t="s">
        <v>55</v>
      </c>
      <c r="C55" s="7" t="s">
        <v>53</v>
      </c>
      <c r="D55" s="7" t="s">
        <v>56</v>
      </c>
      <c r="E55" s="8">
        <v>1614.9259999999999</v>
      </c>
      <c r="F55" s="6"/>
      <c r="G55" s="6">
        <v>1</v>
      </c>
      <c r="H55" s="6"/>
      <c r="I55" s="6">
        <f t="shared" si="3"/>
        <v>0</v>
      </c>
      <c r="J55" s="7" t="s">
        <v>0</v>
      </c>
    </row>
    <row r="56" spans="1:10" ht="90" outlineLevel="2" x14ac:dyDescent="0.25">
      <c r="A56" s="7" t="s">
        <v>152</v>
      </c>
      <c r="B56" s="7" t="s">
        <v>59</v>
      </c>
      <c r="C56" s="7" t="s">
        <v>151</v>
      </c>
      <c r="D56" s="7" t="s">
        <v>56</v>
      </c>
      <c r="E56" s="8">
        <v>1614.9259999999999</v>
      </c>
      <c r="F56" s="6"/>
      <c r="G56" s="6">
        <v>1</v>
      </c>
      <c r="H56" s="6"/>
      <c r="I56" s="6">
        <f t="shared" si="3"/>
        <v>0</v>
      </c>
      <c r="J56" s="7" t="s">
        <v>0</v>
      </c>
    </row>
    <row r="57" spans="1:10" ht="30" outlineLevel="2" x14ac:dyDescent="0.25">
      <c r="A57" s="7" t="s">
        <v>154</v>
      </c>
      <c r="B57" s="7" t="s">
        <v>155</v>
      </c>
      <c r="C57" s="7" t="s">
        <v>153</v>
      </c>
      <c r="D57" s="7" t="s">
        <v>56</v>
      </c>
      <c r="E57" s="8">
        <v>138.72900000000001</v>
      </c>
      <c r="F57" s="6"/>
      <c r="G57" s="6">
        <v>1.5</v>
      </c>
      <c r="H57" s="6"/>
      <c r="I57" s="6">
        <f t="shared" si="3"/>
        <v>0</v>
      </c>
      <c r="J57" s="7" t="s">
        <v>0</v>
      </c>
    </row>
    <row r="58" spans="1:10" ht="30" outlineLevel="2" x14ac:dyDescent="0.25">
      <c r="A58" s="7" t="s">
        <v>157</v>
      </c>
      <c r="B58" s="7" t="s">
        <v>158</v>
      </c>
      <c r="C58" s="7" t="s">
        <v>156</v>
      </c>
      <c r="D58" s="7" t="s">
        <v>63</v>
      </c>
      <c r="E58" s="8">
        <v>38</v>
      </c>
      <c r="F58" s="6"/>
      <c r="G58" s="6">
        <v>1</v>
      </c>
      <c r="H58" s="6"/>
      <c r="I58" s="6">
        <f t="shared" si="3"/>
        <v>0</v>
      </c>
      <c r="J58" s="7" t="s">
        <v>0</v>
      </c>
    </row>
    <row r="59" spans="1:10" ht="30" outlineLevel="2" x14ac:dyDescent="0.25">
      <c r="A59" s="7" t="s">
        <v>160</v>
      </c>
      <c r="B59" s="7" t="s">
        <v>161</v>
      </c>
      <c r="C59" s="7" t="s">
        <v>159</v>
      </c>
      <c r="D59" s="7" t="s">
        <v>63</v>
      </c>
      <c r="E59" s="8">
        <v>218</v>
      </c>
      <c r="F59" s="6"/>
      <c r="G59" s="6">
        <v>1</v>
      </c>
      <c r="H59" s="6"/>
      <c r="I59" s="6">
        <f t="shared" si="3"/>
        <v>0</v>
      </c>
      <c r="J59" s="7" t="s">
        <v>0</v>
      </c>
    </row>
    <row r="60" spans="1:10" ht="30" outlineLevel="2" x14ac:dyDescent="0.25">
      <c r="A60" s="7" t="s">
        <v>163</v>
      </c>
      <c r="B60" s="7" t="s">
        <v>164</v>
      </c>
      <c r="C60" s="7" t="s">
        <v>162</v>
      </c>
      <c r="D60" s="7" t="s">
        <v>63</v>
      </c>
      <c r="E60" s="8">
        <v>214</v>
      </c>
      <c r="F60" s="6"/>
      <c r="G60" s="6">
        <v>1</v>
      </c>
      <c r="H60" s="6"/>
      <c r="I60" s="6">
        <f t="shared" si="3"/>
        <v>0</v>
      </c>
      <c r="J60" s="7" t="s">
        <v>0</v>
      </c>
    </row>
    <row r="61" spans="1:10" ht="30" outlineLevel="2" x14ac:dyDescent="0.25">
      <c r="A61" s="7" t="s">
        <v>166</v>
      </c>
      <c r="B61" s="7" t="s">
        <v>167</v>
      </c>
      <c r="C61" s="7" t="s">
        <v>165</v>
      </c>
      <c r="D61" s="7" t="s">
        <v>56</v>
      </c>
      <c r="E61" s="8">
        <v>4.7249999999999996</v>
      </c>
      <c r="F61" s="6"/>
      <c r="G61" s="6">
        <v>1.5</v>
      </c>
      <c r="H61" s="6"/>
      <c r="I61" s="6">
        <f t="shared" si="3"/>
        <v>0</v>
      </c>
      <c r="J61" s="7" t="s">
        <v>0</v>
      </c>
    </row>
    <row r="62" spans="1:10" ht="30" outlineLevel="2" x14ac:dyDescent="0.25">
      <c r="A62" s="7" t="s">
        <v>169</v>
      </c>
      <c r="B62" s="7" t="s">
        <v>170</v>
      </c>
      <c r="C62" s="7" t="s">
        <v>168</v>
      </c>
      <c r="D62" s="7" t="s">
        <v>63</v>
      </c>
      <c r="E62" s="8">
        <v>180</v>
      </c>
      <c r="F62" s="6"/>
      <c r="G62" s="6">
        <v>1</v>
      </c>
      <c r="H62" s="6"/>
      <c r="I62" s="6">
        <f t="shared" si="3"/>
        <v>0</v>
      </c>
      <c r="J62" s="7" t="s">
        <v>0</v>
      </c>
    </row>
    <row r="63" spans="1:10" ht="45" outlineLevel="2" x14ac:dyDescent="0.25">
      <c r="A63" s="7" t="s">
        <v>172</v>
      </c>
      <c r="B63" s="7" t="s">
        <v>173</v>
      </c>
      <c r="C63" s="7" t="s">
        <v>171</v>
      </c>
      <c r="D63" s="7" t="s">
        <v>56</v>
      </c>
      <c r="E63" s="8">
        <v>381.53199999999998</v>
      </c>
      <c r="F63" s="6"/>
      <c r="G63" s="6">
        <v>1</v>
      </c>
      <c r="H63" s="6"/>
      <c r="I63" s="6">
        <f t="shared" si="3"/>
        <v>0</v>
      </c>
      <c r="J63" s="7" t="s">
        <v>0</v>
      </c>
    </row>
    <row r="64" spans="1:10" ht="45" outlineLevel="2" x14ac:dyDescent="0.25">
      <c r="A64" s="7" t="s">
        <v>175</v>
      </c>
      <c r="B64" s="7" t="s">
        <v>176</v>
      </c>
      <c r="C64" s="7" t="s">
        <v>174</v>
      </c>
      <c r="D64" s="7" t="s">
        <v>41</v>
      </c>
      <c r="E64" s="8">
        <v>21</v>
      </c>
      <c r="F64" s="6"/>
      <c r="G64" s="6">
        <v>1</v>
      </c>
      <c r="H64" s="6"/>
      <c r="I64" s="6">
        <f t="shared" si="3"/>
        <v>0</v>
      </c>
      <c r="J64" s="7" t="s">
        <v>0</v>
      </c>
    </row>
    <row r="65" spans="1:10" ht="45" outlineLevel="2" x14ac:dyDescent="0.25">
      <c r="A65" s="7" t="s">
        <v>178</v>
      </c>
      <c r="B65" s="7" t="s">
        <v>179</v>
      </c>
      <c r="C65" s="7" t="s">
        <v>177</v>
      </c>
      <c r="D65" s="7" t="s">
        <v>180</v>
      </c>
      <c r="E65" s="8">
        <v>-42</v>
      </c>
      <c r="F65" s="6"/>
      <c r="G65" s="6">
        <v>1</v>
      </c>
      <c r="H65" s="6"/>
      <c r="I65" s="6">
        <f t="shared" si="3"/>
        <v>0</v>
      </c>
      <c r="J65" s="7" t="s">
        <v>0</v>
      </c>
    </row>
    <row r="66" spans="1:10" ht="75" outlineLevel="2" x14ac:dyDescent="0.25">
      <c r="A66" s="7" t="s">
        <v>182</v>
      </c>
      <c r="B66" s="7" t="s">
        <v>183</v>
      </c>
      <c r="C66" s="7" t="s">
        <v>181</v>
      </c>
      <c r="D66" s="7" t="s">
        <v>56</v>
      </c>
      <c r="E66" s="8">
        <v>481.1</v>
      </c>
      <c r="F66" s="6"/>
      <c r="G66" s="6">
        <v>1</v>
      </c>
      <c r="H66" s="6"/>
      <c r="I66" s="6">
        <f t="shared" si="3"/>
        <v>0</v>
      </c>
      <c r="J66" s="7" t="s">
        <v>0</v>
      </c>
    </row>
    <row r="67" spans="1:10" ht="45" outlineLevel="2" x14ac:dyDescent="0.25">
      <c r="A67" s="7" t="s">
        <v>185</v>
      </c>
      <c r="B67" s="7" t="s">
        <v>40</v>
      </c>
      <c r="C67" s="7" t="s">
        <v>184</v>
      </c>
      <c r="D67" s="7" t="s">
        <v>149</v>
      </c>
      <c r="E67" s="8">
        <v>650</v>
      </c>
      <c r="F67" s="6"/>
      <c r="G67" s="6">
        <v>1</v>
      </c>
      <c r="H67" s="6"/>
      <c r="I67" s="6">
        <f t="shared" si="3"/>
        <v>0</v>
      </c>
      <c r="J67" s="7" t="s">
        <v>0</v>
      </c>
    </row>
    <row r="68" spans="1:10" ht="45" outlineLevel="2" x14ac:dyDescent="0.25">
      <c r="A68" s="7" t="s">
        <v>187</v>
      </c>
      <c r="B68" s="7" t="s">
        <v>188</v>
      </c>
      <c r="C68" s="7" t="s">
        <v>186</v>
      </c>
      <c r="D68" s="7" t="s">
        <v>41</v>
      </c>
      <c r="E68" s="8">
        <v>29</v>
      </c>
      <c r="F68" s="6"/>
      <c r="G68" s="6">
        <v>1</v>
      </c>
      <c r="H68" s="6"/>
      <c r="I68" s="6">
        <f t="shared" si="3"/>
        <v>0</v>
      </c>
      <c r="J68" s="7" t="s">
        <v>0</v>
      </c>
    </row>
    <row r="69" spans="1:10" outlineLevel="2" x14ac:dyDescent="0.25">
      <c r="A69" s="13" t="s">
        <v>189</v>
      </c>
      <c r="B69" s="14" t="s">
        <v>0</v>
      </c>
      <c r="C69" s="14" t="s">
        <v>0</v>
      </c>
      <c r="D69" s="14" t="s">
        <v>0</v>
      </c>
      <c r="E69" s="14" t="s">
        <v>0</v>
      </c>
      <c r="F69" s="14" t="s">
        <v>0</v>
      </c>
      <c r="G69" s="14" t="s">
        <v>0</v>
      </c>
      <c r="H69" s="14" t="s">
        <v>0</v>
      </c>
      <c r="I69" s="6">
        <f>SUM(I52:I68)</f>
        <v>0</v>
      </c>
      <c r="J69" s="9" t="s">
        <v>0</v>
      </c>
    </row>
    <row r="70" spans="1:10" outlineLevel="1" x14ac:dyDescent="0.25">
      <c r="A70" s="7" t="s">
        <v>13</v>
      </c>
      <c r="B70" s="7" t="s">
        <v>37</v>
      </c>
      <c r="C70" s="7" t="s">
        <v>24</v>
      </c>
      <c r="D70" s="4" t="s">
        <v>0</v>
      </c>
      <c r="E70" s="4" t="s">
        <v>0</v>
      </c>
      <c r="F70" s="4" t="s">
        <v>0</v>
      </c>
      <c r="G70" s="4" t="s">
        <v>0</v>
      </c>
      <c r="H70" s="4" t="s">
        <v>0</v>
      </c>
      <c r="I70" s="4" t="s">
        <v>0</v>
      </c>
      <c r="J70" s="7" t="s">
        <v>0</v>
      </c>
    </row>
    <row r="71" spans="1:10" ht="30" outlineLevel="2" x14ac:dyDescent="0.25">
      <c r="A71" s="7" t="s">
        <v>191</v>
      </c>
      <c r="B71" s="7" t="s">
        <v>192</v>
      </c>
      <c r="C71" s="7" t="s">
        <v>190</v>
      </c>
      <c r="D71" s="7" t="s">
        <v>41</v>
      </c>
      <c r="E71" s="8">
        <v>47</v>
      </c>
      <c r="F71" s="6"/>
      <c r="G71" s="6">
        <v>1</v>
      </c>
      <c r="H71" s="6"/>
      <c r="I71" s="6">
        <f>ROUND(F71*H71, 2)</f>
        <v>0</v>
      </c>
      <c r="J71" s="7" t="s">
        <v>0</v>
      </c>
    </row>
    <row r="72" spans="1:10" ht="30" outlineLevel="2" x14ac:dyDescent="0.25">
      <c r="A72" s="7" t="s">
        <v>194</v>
      </c>
      <c r="B72" s="7" t="s">
        <v>195</v>
      </c>
      <c r="C72" s="7" t="s">
        <v>193</v>
      </c>
      <c r="D72" s="7" t="s">
        <v>41</v>
      </c>
      <c r="E72" s="8">
        <v>15</v>
      </c>
      <c r="F72" s="6"/>
      <c r="G72" s="6">
        <v>1</v>
      </c>
      <c r="H72" s="6"/>
      <c r="I72" s="6">
        <f>ROUND(F72*H72, 2)</f>
        <v>0</v>
      </c>
      <c r="J72" s="7" t="s">
        <v>0</v>
      </c>
    </row>
    <row r="73" spans="1:10" ht="30" outlineLevel="2" x14ac:dyDescent="0.25">
      <c r="A73" s="7" t="s">
        <v>197</v>
      </c>
      <c r="B73" s="7" t="s">
        <v>198</v>
      </c>
      <c r="C73" s="7" t="s">
        <v>196</v>
      </c>
      <c r="D73" s="7" t="s">
        <v>41</v>
      </c>
      <c r="E73" s="8">
        <v>13</v>
      </c>
      <c r="F73" s="6"/>
      <c r="G73" s="6">
        <v>1</v>
      </c>
      <c r="H73" s="6"/>
      <c r="I73" s="6">
        <f>ROUND(F73*H73, 2)</f>
        <v>0</v>
      </c>
      <c r="J73" s="7" t="s">
        <v>0</v>
      </c>
    </row>
    <row r="74" spans="1:10" outlineLevel="2" x14ac:dyDescent="0.25">
      <c r="A74" s="13" t="s">
        <v>199</v>
      </c>
      <c r="B74" s="14" t="s">
        <v>0</v>
      </c>
      <c r="C74" s="14" t="s">
        <v>0</v>
      </c>
      <c r="D74" s="14" t="s">
        <v>0</v>
      </c>
      <c r="E74" s="14" t="s">
        <v>0</v>
      </c>
      <c r="F74" s="14" t="s">
        <v>0</v>
      </c>
      <c r="G74" s="14" t="s">
        <v>0</v>
      </c>
      <c r="H74" s="14" t="s">
        <v>0</v>
      </c>
      <c r="I74" s="6">
        <f>SUM(I71:I73)</f>
        <v>0</v>
      </c>
      <c r="J74" s="9" t="s">
        <v>0</v>
      </c>
    </row>
    <row r="75" spans="1:10" outlineLevel="1" x14ac:dyDescent="0.25">
      <c r="A75" s="7" t="s">
        <v>14</v>
      </c>
      <c r="B75" s="7" t="s">
        <v>37</v>
      </c>
      <c r="C75" s="7" t="s">
        <v>25</v>
      </c>
      <c r="D75" s="4" t="s">
        <v>0</v>
      </c>
      <c r="E75" s="4" t="s">
        <v>0</v>
      </c>
      <c r="F75" s="4" t="s">
        <v>0</v>
      </c>
      <c r="G75" s="4" t="s">
        <v>0</v>
      </c>
      <c r="H75" s="4" t="s">
        <v>0</v>
      </c>
      <c r="I75" s="4" t="s">
        <v>0</v>
      </c>
      <c r="J75" s="7" t="s">
        <v>0</v>
      </c>
    </row>
    <row r="76" spans="1:10" ht="45" outlineLevel="2" x14ac:dyDescent="0.25">
      <c r="A76" s="7" t="s">
        <v>201</v>
      </c>
      <c r="B76" s="7" t="s">
        <v>202</v>
      </c>
      <c r="C76" s="7" t="s">
        <v>200</v>
      </c>
      <c r="D76" s="7" t="s">
        <v>49</v>
      </c>
      <c r="E76" s="8">
        <v>600</v>
      </c>
      <c r="F76" s="6"/>
      <c r="G76" s="6">
        <v>1</v>
      </c>
      <c r="H76" s="6"/>
      <c r="I76" s="6">
        <f>ROUND(F76*H76, 2)</f>
        <v>0</v>
      </c>
      <c r="J76" s="7" t="s">
        <v>0</v>
      </c>
    </row>
    <row r="77" spans="1:10" ht="30" outlineLevel="2" x14ac:dyDescent="0.25">
      <c r="A77" s="7" t="s">
        <v>204</v>
      </c>
      <c r="B77" s="7" t="s">
        <v>205</v>
      </c>
      <c r="C77" s="7" t="s">
        <v>203</v>
      </c>
      <c r="D77" s="7" t="s">
        <v>49</v>
      </c>
      <c r="E77" s="8">
        <v>600</v>
      </c>
      <c r="F77" s="6"/>
      <c r="G77" s="6">
        <v>1</v>
      </c>
      <c r="H77" s="6"/>
      <c r="I77" s="6">
        <f>ROUND(F77*H77, 2)</f>
        <v>0</v>
      </c>
      <c r="J77" s="7" t="s">
        <v>0</v>
      </c>
    </row>
    <row r="78" spans="1:10" ht="30" outlineLevel="2" x14ac:dyDescent="0.25">
      <c r="A78" s="7" t="s">
        <v>207</v>
      </c>
      <c r="B78" s="7" t="s">
        <v>208</v>
      </c>
      <c r="C78" s="7" t="s">
        <v>206</v>
      </c>
      <c r="D78" s="7" t="s">
        <v>49</v>
      </c>
      <c r="E78" s="8">
        <v>600</v>
      </c>
      <c r="F78" s="6"/>
      <c r="G78" s="6">
        <v>5</v>
      </c>
      <c r="H78" s="6"/>
      <c r="I78" s="6">
        <f>ROUND(F78*H78, 2)</f>
        <v>0</v>
      </c>
      <c r="J78" s="7" t="s">
        <v>0</v>
      </c>
    </row>
    <row r="79" spans="1:10" outlineLevel="2" x14ac:dyDescent="0.25">
      <c r="A79" s="13" t="s">
        <v>209</v>
      </c>
      <c r="B79" s="14" t="s">
        <v>0</v>
      </c>
      <c r="C79" s="14" t="s">
        <v>0</v>
      </c>
      <c r="D79" s="14" t="s">
        <v>0</v>
      </c>
      <c r="E79" s="14" t="s">
        <v>0</v>
      </c>
      <c r="F79" s="14" t="s">
        <v>0</v>
      </c>
      <c r="G79" s="14" t="s">
        <v>0</v>
      </c>
      <c r="H79" s="14" t="s">
        <v>0</v>
      </c>
      <c r="I79" s="6">
        <f>SUM(I76:I78)</f>
        <v>0</v>
      </c>
      <c r="J79" s="9" t="s">
        <v>0</v>
      </c>
    </row>
    <row r="80" spans="1:10" outlineLevel="1" x14ac:dyDescent="0.25">
      <c r="A80" s="7" t="s">
        <v>15</v>
      </c>
      <c r="B80" s="7" t="s">
        <v>37</v>
      </c>
      <c r="C80" s="7" t="s">
        <v>26</v>
      </c>
      <c r="D80" s="4" t="s">
        <v>0</v>
      </c>
      <c r="E80" s="4" t="s">
        <v>0</v>
      </c>
      <c r="F80" s="4" t="s">
        <v>0</v>
      </c>
      <c r="G80" s="4" t="s">
        <v>0</v>
      </c>
      <c r="H80" s="4" t="s">
        <v>0</v>
      </c>
      <c r="I80" s="4" t="s">
        <v>0</v>
      </c>
      <c r="J80" s="7" t="s">
        <v>0</v>
      </c>
    </row>
    <row r="81" spans="1:10" ht="30" outlineLevel="2" x14ac:dyDescent="0.25">
      <c r="A81" s="7" t="s">
        <v>211</v>
      </c>
      <c r="B81" s="7" t="s">
        <v>212</v>
      </c>
      <c r="C81" s="7" t="s">
        <v>210</v>
      </c>
      <c r="D81" s="7" t="s">
        <v>41</v>
      </c>
      <c r="E81" s="8">
        <v>30</v>
      </c>
      <c r="F81" s="6"/>
      <c r="G81" s="6">
        <v>1</v>
      </c>
      <c r="H81" s="6"/>
      <c r="I81" s="6">
        <f>ROUND(F81*H81, 2)</f>
        <v>0</v>
      </c>
      <c r="J81" s="7" t="s">
        <v>0</v>
      </c>
    </row>
    <row r="82" spans="1:10" ht="45" outlineLevel="2" x14ac:dyDescent="0.25">
      <c r="A82" s="7" t="s">
        <v>214</v>
      </c>
      <c r="B82" s="7" t="s">
        <v>215</v>
      </c>
      <c r="C82" s="7" t="s">
        <v>213</v>
      </c>
      <c r="D82" s="7" t="s">
        <v>41</v>
      </c>
      <c r="E82" s="8">
        <v>50</v>
      </c>
      <c r="F82" s="6"/>
      <c r="G82" s="6">
        <v>1</v>
      </c>
      <c r="H82" s="6"/>
      <c r="I82" s="6">
        <f>ROUND(F82*H82, 2)</f>
        <v>0</v>
      </c>
      <c r="J82" s="7" t="s">
        <v>0</v>
      </c>
    </row>
    <row r="83" spans="1:10" ht="45" outlineLevel="2" x14ac:dyDescent="0.25">
      <c r="A83" s="7" t="s">
        <v>217</v>
      </c>
      <c r="B83" s="7" t="s">
        <v>218</v>
      </c>
      <c r="C83" s="7" t="s">
        <v>216</v>
      </c>
      <c r="D83" s="7" t="s">
        <v>49</v>
      </c>
      <c r="E83" s="8">
        <v>300</v>
      </c>
      <c r="F83" s="6"/>
      <c r="G83" s="6">
        <v>1</v>
      </c>
      <c r="H83" s="6"/>
      <c r="I83" s="6">
        <f>ROUND(F83*H83, 2)</f>
        <v>0</v>
      </c>
      <c r="J83" s="7" t="s">
        <v>0</v>
      </c>
    </row>
    <row r="84" spans="1:10" ht="45" outlineLevel="2" x14ac:dyDescent="0.25">
      <c r="A84" s="7" t="s">
        <v>220</v>
      </c>
      <c r="B84" s="7" t="s">
        <v>221</v>
      </c>
      <c r="C84" s="7" t="s">
        <v>219</v>
      </c>
      <c r="D84" s="7" t="s">
        <v>49</v>
      </c>
      <c r="E84" s="8">
        <v>500</v>
      </c>
      <c r="F84" s="6"/>
      <c r="G84" s="6">
        <v>1</v>
      </c>
      <c r="H84" s="6"/>
      <c r="I84" s="6">
        <f>ROUND(F84*H84, 2)</f>
        <v>0</v>
      </c>
      <c r="J84" s="7" t="s">
        <v>0</v>
      </c>
    </row>
    <row r="85" spans="1:10" outlineLevel="2" x14ac:dyDescent="0.25">
      <c r="A85" s="13" t="s">
        <v>222</v>
      </c>
      <c r="B85" s="14" t="s">
        <v>0</v>
      </c>
      <c r="C85" s="14" t="s">
        <v>0</v>
      </c>
      <c r="D85" s="14" t="s">
        <v>0</v>
      </c>
      <c r="E85" s="14" t="s">
        <v>0</v>
      </c>
      <c r="F85" s="14" t="s">
        <v>0</v>
      </c>
      <c r="G85" s="14" t="s">
        <v>0</v>
      </c>
      <c r="H85" s="14" t="s">
        <v>0</v>
      </c>
      <c r="I85" s="6">
        <f>SUM(I81:I84)</f>
        <v>0</v>
      </c>
      <c r="J85" s="9" t="s">
        <v>0</v>
      </c>
    </row>
    <row r="86" spans="1:10" outlineLevel="1" x14ac:dyDescent="0.25">
      <c r="A86" s="7" t="s">
        <v>16</v>
      </c>
      <c r="B86" s="7" t="s">
        <v>37</v>
      </c>
      <c r="C86" s="7" t="s">
        <v>27</v>
      </c>
      <c r="D86" s="4" t="s">
        <v>0</v>
      </c>
      <c r="E86" s="4" t="s">
        <v>0</v>
      </c>
      <c r="F86" s="4" t="s">
        <v>0</v>
      </c>
      <c r="G86" s="4" t="s">
        <v>0</v>
      </c>
      <c r="H86" s="4" t="s">
        <v>0</v>
      </c>
      <c r="I86" s="4" t="s">
        <v>0</v>
      </c>
      <c r="J86" s="7" t="s">
        <v>0</v>
      </c>
    </row>
    <row r="87" spans="1:10" ht="45" outlineLevel="2" x14ac:dyDescent="0.25">
      <c r="A87" s="7" t="s">
        <v>224</v>
      </c>
      <c r="B87" s="7" t="s">
        <v>40</v>
      </c>
      <c r="C87" s="7" t="s">
        <v>223</v>
      </c>
      <c r="D87" s="7" t="s">
        <v>41</v>
      </c>
      <c r="E87" s="8">
        <v>1</v>
      </c>
      <c r="F87" s="6"/>
      <c r="G87" s="6">
        <v>1</v>
      </c>
      <c r="H87" s="6"/>
      <c r="I87" s="6">
        <f>ROUND(F87*H87, 2)</f>
        <v>0</v>
      </c>
      <c r="J87" s="7" t="s">
        <v>0</v>
      </c>
    </row>
    <row r="88" spans="1:10" outlineLevel="2" x14ac:dyDescent="0.25">
      <c r="A88" s="13" t="s">
        <v>225</v>
      </c>
      <c r="B88" s="14" t="s">
        <v>0</v>
      </c>
      <c r="C88" s="14" t="s">
        <v>0</v>
      </c>
      <c r="D88" s="14" t="s">
        <v>0</v>
      </c>
      <c r="E88" s="14" t="s">
        <v>0</v>
      </c>
      <c r="F88" s="14" t="s">
        <v>0</v>
      </c>
      <c r="G88" s="14" t="s">
        <v>0</v>
      </c>
      <c r="H88" s="14" t="s">
        <v>0</v>
      </c>
      <c r="I88" s="6">
        <f>SUM(I87:I87)</f>
        <v>0</v>
      </c>
      <c r="J88" s="9" t="s">
        <v>0</v>
      </c>
    </row>
    <row r="89" spans="1:10" outlineLevel="1" x14ac:dyDescent="0.25">
      <c r="A89" s="13" t="s">
        <v>226</v>
      </c>
      <c r="B89" s="14" t="s">
        <v>0</v>
      </c>
      <c r="C89" s="14" t="s">
        <v>0</v>
      </c>
      <c r="D89" s="14" t="s">
        <v>0</v>
      </c>
      <c r="E89" s="14" t="s">
        <v>0</v>
      </c>
      <c r="F89" s="14" t="s">
        <v>0</v>
      </c>
      <c r="G89" s="14" t="s">
        <v>0</v>
      </c>
      <c r="H89" s="14" t="s">
        <v>0</v>
      </c>
      <c r="I89" s="10">
        <f>'1 REMONT UL. JANA III SOBIESKIE'!I23+'1 REMONT UL. JANA III SOBIESKIE'!I27+'1 REMONT UL. JANA III SOBIESKIE'!I34+'1 REMONT UL. JANA III SOBIESKIE'!I42+'1 REMONT UL. JANA III SOBIESKIE'!I50+'1 REMONT UL. JANA III SOBIESKIE'!I69+'1 REMONT UL. JANA III SOBIESKIE'!I74+'1 REMONT UL. JANA III SOBIESKIE'!I79+'1 REMONT UL. JANA III SOBIESKIE'!I85+'1 REMONT UL. JANA III SOBIESKIE'!I88</f>
        <v>0</v>
      </c>
      <c r="J89" s="9" t="s">
        <v>0</v>
      </c>
    </row>
  </sheetData>
  <mergeCells count="14">
    <mergeCell ref="A34:H34"/>
    <mergeCell ref="A42:H42"/>
    <mergeCell ref="A50:H50"/>
    <mergeCell ref="A89:H89"/>
    <mergeCell ref="A69:H69"/>
    <mergeCell ref="A74:H74"/>
    <mergeCell ref="A79:H79"/>
    <mergeCell ref="A85:H85"/>
    <mergeCell ref="A88:H88"/>
    <mergeCell ref="A1:J1"/>
    <mergeCell ref="B2:J2"/>
    <mergeCell ref="B3:J3"/>
    <mergeCell ref="A23:H23"/>
    <mergeCell ref="A27:H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 REMONT UL. JANA III SOBIESKIE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Lula</dc:creator>
  <cp:lastModifiedBy>Magdalena Kasprzyk</cp:lastModifiedBy>
  <dcterms:created xsi:type="dcterms:W3CDTF">2023-05-08T20:05:28Z</dcterms:created>
  <dcterms:modified xsi:type="dcterms:W3CDTF">2023-10-03T07:29:27Z</dcterms:modified>
</cp:coreProperties>
</file>