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713" activeTab="0"/>
  </bookViews>
  <sheets>
    <sheet name="Pakiet nr 1 - Obłożenia" sheetId="1" r:id="rId1"/>
    <sheet name="Arkusz8" sheetId="2" state="hidden" r:id="rId2"/>
    <sheet name="Pakiet nr 2 - Tupfery" sheetId="3" r:id="rId3"/>
    <sheet name="Pakiet nr 3 - Strzykawki, kaniu" sheetId="4" r:id="rId4"/>
    <sheet name="Pakiet nr 4 – Rękawice chirurgi" sheetId="5" r:id="rId5"/>
    <sheet name="Pakiet nr 5 – Rękawice lateksow" sheetId="6" r:id="rId6"/>
    <sheet name="Pakiet nr 6 – Rękawice nitryl" sheetId="7" r:id="rId7"/>
    <sheet name="Pakiet nr 7 – Rękawice winyl" sheetId="8" r:id="rId8"/>
    <sheet name="Pakiet nr 8 – Rękawice podajnik" sheetId="9" r:id="rId9"/>
    <sheet name="Pakiet nr 9 – Drobne artykuły m" sheetId="10" r:id="rId10"/>
    <sheet name="Pakiet nr 10 – Dreny, cewniki 1" sheetId="11" r:id="rId11"/>
    <sheet name="Pakiet nr 11 – Dreny, cewniki 2" sheetId="12" r:id="rId12"/>
    <sheet name="Pakiet nr 12 – Rurki" sheetId="13" r:id="rId13"/>
    <sheet name="Pakiet nr 13 - Podkłady, prześc" sheetId="14" r:id="rId14"/>
    <sheet name="Pakiet nr 14 – Odzież operacyjn" sheetId="15" r:id="rId15"/>
    <sheet name="Pakiet nr 15 – komplety odzieży" sheetId="16" r:id="rId16"/>
    <sheet name="Pakiet nr 16 - Żywienie " sheetId="17" r:id="rId17"/>
    <sheet name="Pakiet nr 17 - Terapia oddechow" sheetId="18" r:id="rId18"/>
    <sheet name="Pakiet nr 18 - Siatki chirurgic" sheetId="19" r:id="rId19"/>
    <sheet name="Pakiet nr 19 - Taśmy ginekolo" sheetId="20" r:id="rId20"/>
    <sheet name="Pakiet 20-Pompy infuzyjne" sheetId="21" r:id="rId21"/>
    <sheet name="Pakiet 21 - Art. med." sheetId="22" r:id="rId22"/>
    <sheet name="Pakiet 22 - Art. med. 2" sheetId="23" r:id="rId23"/>
    <sheet name="Pakiet 23 - Gotowe zestawy do p" sheetId="24" r:id="rId24"/>
    <sheet name="Pakiet 24 - anestezja" sheetId="25" r:id="rId25"/>
    <sheet name="Pakiet 25 - Pozost. art. med." sheetId="26" r:id="rId26"/>
    <sheet name="Pakiet 26 - Akcesoria ginekolog" sheetId="27" r:id="rId27"/>
    <sheet name="Pakiet nr 27 – Wzierniki uszne" sheetId="28" r:id="rId28"/>
    <sheet name="Pakiet nr 28 - Papier i elektro" sheetId="29" r:id="rId29"/>
    <sheet name="Pakiet nr 29- Wstrzykiwacz kont" sheetId="30" r:id="rId30"/>
    <sheet name="Pakiet nr 30 - Rzut serca" sheetId="31" r:id="rId31"/>
    <sheet name="Pakiet 31-SSaki" sheetId="32" r:id="rId32"/>
    <sheet name="Pakiet 32-Płyny dializacyjne" sheetId="33" r:id="rId33"/>
    <sheet name="Pakiet 33-Materiały do nerki" sheetId="34" r:id="rId34"/>
    <sheet name="Pakiet 34-Nebulizacja" sheetId="35" r:id="rId35"/>
    <sheet name="Pakiet35-Elektrody" sheetId="36" r:id="rId36"/>
    <sheet name="Pakiet 36-Endoskopia" sheetId="37" r:id="rId37"/>
    <sheet name="Pakiet 37-Spirometria" sheetId="38" r:id="rId38"/>
    <sheet name="Pakiet 38-Materiały1" sheetId="39" r:id="rId39"/>
    <sheet name="Pakiet 39-Dreny laparosk" sheetId="40" r:id="rId40"/>
    <sheet name="Pakiet 40-Linie próbkuj" sheetId="41" r:id="rId41"/>
    <sheet name="Pakiet 41-Akcesoria chirurg" sheetId="42" r:id="rId42"/>
    <sheet name="Pakiet 42-CPAP" sheetId="43" r:id="rId43"/>
    <sheet name="Pakiet 43-Respiratory i apar." sheetId="44" r:id="rId44"/>
    <sheet name="Pakiet 44-Artroskopia" sheetId="45" r:id="rId45"/>
    <sheet name="Pakiet 45-Morcelator" sheetId="46" r:id="rId46"/>
    <sheet name="Pakiet 46 - Filtr do inkubatora" sheetId="47" r:id="rId47"/>
    <sheet name="Pakiet 47-Respiratory i apa 2" sheetId="48" r:id="rId48"/>
    <sheet name="Pakiet 48-Mat. do terapii tleno" sheetId="49" r:id="rId49"/>
    <sheet name="Pakiet 49- Układy oddechowe" sheetId="50" r:id="rId50"/>
    <sheet name="Pakiet 50- Łyżki do videolaryng" sheetId="51" r:id="rId51"/>
  </sheets>
  <definedNames/>
  <calcPr fullCalcOnLoad="1"/>
</workbook>
</file>

<file path=xl/sharedStrings.xml><?xml version="1.0" encoding="utf-8"?>
<sst xmlns="http://schemas.openxmlformats.org/spreadsheetml/2006/main" count="3132" uniqueCount="823">
  <si>
    <t>Załącznik nr 1A do SWZ</t>
  </si>
  <si>
    <t>Nazwa wykonawcy:..............................................................................</t>
  </si>
  <si>
    <t>Adres wykonawcy:...............................................................................</t>
  </si>
  <si>
    <t>Tel./Fax:..............................................................................................</t>
  </si>
  <si>
    <t>FORMULARZ CENOWY</t>
  </si>
  <si>
    <t>Pakiet nr 1 – Obłożenia</t>
  </si>
  <si>
    <t>Lp.</t>
  </si>
  <si>
    <t>Produkt</t>
  </si>
  <si>
    <t>Nazwa handlowa i producent</t>
  </si>
  <si>
    <t>Jedn. Miary</t>
  </si>
  <si>
    <t>Ilość</t>
  </si>
  <si>
    <t xml:space="preserve">Cena za jedn. Miary w PLN netto </t>
  </si>
  <si>
    <t>Wartość w PLN netto (kol. 5 x kol. 6)</t>
  </si>
  <si>
    <t>VAT w %</t>
  </si>
  <si>
    <t>Wartość w PLN brutto (kol. 7 x Vat)</t>
  </si>
  <si>
    <t>Serweta wym. 80 – 150 cm x 140 – 180 cm, w kształcie worka, wykonana z laminatu dwuwarstwowego o gramaturze min. 54g/m2 lub z folii o gramaturze 50 g/m2 i warstwy chłonnej z włókniny o gramaturze 24 g/m2. Warstwa chłonna wykonana z chłonnej włókniny polipropylenowej o wymiarach min. 60 x 85 cm. Opakowanie jednostkowe posiada samoprzylepną etykietę umożliwiające wklejenie do dokumentacji medycznej, zawierającą następujące informacje: nazwa producenta,  LOT lub seria, indeks identyfikacyjny, data ważności. Produkt zgodny z wymogami normy PN EN 13795.</t>
  </si>
  <si>
    <t>szt</t>
  </si>
  <si>
    <t>Serweta o wymiarze 150 – 160 x 170 – 180 cm. Włóknina nieprzylepna, wodoszczelna, absorpcyjna, co najmniej dwuwarstwowa, gramatura dla włókniny dwuwarstwowej nie mniej niż 54 g/m2, dla włókniny trójwarstwowej nie mniej niż 70 g/m2, niepyląca, zgodna z normą EN 13795 1-3 dla wymagań wysokich na całej powierzchni obłożenia jako obszaru krytycznego. Włóknina z której wykonana jest serweta na tyle miękka aby przylegała ona do pacjenta. Opakowanie zaopatrzone w odklejaną etykietę umożliwiającą identyfikację zestawu, z numerem serii, składem, datą ważności.</t>
  </si>
  <si>
    <t>szt.</t>
  </si>
  <si>
    <t>Serweta nieprzylepna 75 x 90 cm. Włóknina wodoszczelna, absorpcyjna, co najmniej dwuwarstwowa, gramatura dla włókniny dwuwarstwowej nie mniej niż 54 g/m2, dla włókniny trójwarstwowej nie mniej niż 70 g/m2, zgodna z normą EN 13795 1-3 dla wymagań wysokich na całej powierzchni obłożenia jako obszaru krytycznego. Opakowanie zaopatrzone w odklejaną etykietę umożliwiającą identyfikację zestawu, z numerem serii, składem, datą ważności.</t>
  </si>
  <si>
    <t>Serweta przylepna 75 x 90 cm. Włóknina pełnobarierowa, wodoszczelna, absorpcyjna, paroprzepuszczalna, wytrzymała na rozdarcia, co najmniej dwuwarstwowa, gramatura dla włókniny dwuwarstwowej nie mniej niż 54 g/m2, dla włókniny trójwarstwowej nie mniej niż 70 g/m2, niepyląca, zgodna z normą EN 13795 1-3 dla wymagań wysokich na całej powierzchni obłożenia jako obszaru krytycznego. Włóknina z której wykonana jest serweta na tyle miękka aby przylegała ona do pacjenta. Opakowanie zaopatrzone w odklejaną etykietę umożliwiającą identyfikację zestawu, z numerem serii, składem, datą ważności.</t>
  </si>
  <si>
    <t xml:space="preserve">szt. </t>
  </si>
  <si>
    <t>Serweta wym. 90 – 150 cm x 150 – 180 cm bez otworu. Włóknina przylepna, wodoszczelna, absorpcyjna, paroprzepuszczalna, co najmniej dwuwarstwowa, gramatura dla włókniny dwuwarstwowej nie mniej niż 54 g/m2, dla włókniny trójwarstwowej nie mniej niż 70 g/m2, niepyląca, zgodna z normą EN 13795 1-3 dla wymagań wysokich na całej powierzchni obłożenia jako obszaru krytycznego. Opakowanie zaopatrzone w odklejaną etykietę umożliwiającą identyfikację zestawu, z numerem serii, składem, datą ważności.</t>
  </si>
  <si>
    <t>Serweta wym. min. 120 x 150 cm z centralnym oknem owalnym wszerz w rozm. 7 x 10 cm, przylepna wokoło lub oknem „koło” o średnicy co najmniej 7 cm przylepnym wokoło. Włóknina wodoszczelna, absorpcyjna, co najmniej dwuwarstwowa, gramatura dla włókniny dwuwarstwowej nie mniej niż 54 g/m2, dla włókniny trójwarstwowej nie mniej niż 70 g/m2, zgodna z normą EN 13795 1-3 dla wymagań wysokich na całej powierzchni obłożenia jako obszaru krytycznego. Opakowanie zaopatrzone w odklejaną etykietę umożliwiającą identyfikację zestawu, z numerem serii, składem, datą ważności.</t>
  </si>
  <si>
    <t>Serwety do laparotomii, czterowarstwowe, wym. 45x45cm, wykonane z higroskopijnej gazy typu 20, do użytku na sali operacyjnej, z chipem RTG oraz z oddzieloną dwuczłonową samoprzylepną etykietą, spełniające normy EN 14079, sterylne, (5szt. W op.)</t>
  </si>
  <si>
    <t>op.</t>
  </si>
  <si>
    <t>Serwety do laparotomii, sześciowarstwowe, wym. 45x45cm, wykonane z higroskopijnej gazy typu 20, do użytku na sali operacyjnej, z chipem RTG oraz z oddzieloną dwuczłonową samoprzylepną etykietą, spełniające normy EN 14079, sterylne, (5szt. W op.)</t>
  </si>
  <si>
    <t>Serwety do laparotomii, czterowarstwowe, wym. 45x45cm, wykonane z higroskopijnej gazy typu 20, do użytku na sali operacyjnej, z chipem RTG oraz z oddzieloną dwuczłonową samoprzylepną etykietą, spełniające normy EN 14079, sterylne, (2szt. W op.)</t>
  </si>
  <si>
    <t>Serwety do laparotomii, czterowarstwowe, wym. min. 8×90 cm, wykonane z higroskopijnej gazy typu 20, do użytku na sali operacyjnej, z chipem RTG oraz z oddzieloną dwuczłonową samoprzylepną etykietą, spełniające normy EN 14079, sterylne, (2szt. W op.)</t>
  </si>
  <si>
    <t>Serwety do laparotomii, czterowarstwowe, wym. min. 45x65cm, wykonane z higroskopijnej gazy typu 20, do użytku na sali operacyjnej, z chipem RTG oraz z oddzieloną dwuczłonową samoprzylepną etykietą, spełniające normy EN 14079, sterylne, (2szt. W op.)</t>
  </si>
  <si>
    <t>Siatka opatrunkowa w formie rękawa, elastyczna, do podtrzymywania wszelkiego rodzaju opatrunków, o długości co najmniej 25 m w stanie rozciągniętym, kolor biały, rolka</t>
  </si>
  <si>
    <t>xxx</t>
  </si>
  <si>
    <t>a)</t>
  </si>
  <si>
    <t xml:space="preserve">Bardzo małe (palec) </t>
  </si>
  <si>
    <t>rolka</t>
  </si>
  <si>
    <t>b)</t>
  </si>
  <si>
    <t>małe części (dłoń, stopa)</t>
  </si>
  <si>
    <t>c)</t>
  </si>
  <si>
    <t>średniej wielkości (ramię, łydka, kolano)</t>
  </si>
  <si>
    <t>d)</t>
  </si>
  <si>
    <t>średnio duże (głowa, udo, tors dziecka)</t>
  </si>
  <si>
    <t>e)</t>
  </si>
  <si>
    <t>duże (klatka piersiowa, biodro)</t>
  </si>
  <si>
    <t>Zestaw uniwersalny. Minimalny skład zestawu:</t>
  </si>
  <si>
    <t>zestaw</t>
  </si>
  <si>
    <t>1 x serweta na stolik Mayo 80 x 140 – 145 cm</t>
  </si>
  <si>
    <t>2 x serwety operacyjne 70 – 75 x 90 cm wyposażone w taśmę samoprzylepną na dłuższym boku serwety</t>
  </si>
  <si>
    <t>1 x serweta operacyjna 140 – 170 x 240 cm, wyposażona w taśmę samoprzylepną</t>
  </si>
  <si>
    <t>1 x serweta na stolik instrumentariuszki 140 – 150 x 190 cm (owinięcie zestawu),</t>
  </si>
  <si>
    <t>f)</t>
  </si>
  <si>
    <t>1 x taśma samoprzylepna 9 – 10 cm x 50 cm</t>
  </si>
  <si>
    <t>g)</t>
  </si>
  <si>
    <t xml:space="preserve">Dotyczy pozycji c, d, e: serwety powinny być wykonane z min. laminatu 2-warstwowego (włóknina polipropylenowa + folia polietylenowa lub polietylenowo-polipropylenowa) o gramaturze min. 51 g/m2. Serwety powinny spełniać wymagania normy PN EN 13795 wymagania wysokie (na całej powierzchni serwety), odporne na penetrację płynów i mikroorganizmów, wytrzymały na wypychanie na mokro min. 177 kPa, szybkość absorbcji (spływ cieczy) min. 75% (badane według ISO 9073-11). Serweta powinny posiadać oznaczenia kierunku rozkładania w postaci piktogramu, oraz wyraźnie oznaczony środek serwety głównej np. strzałką. Opakowanie jednostkowe powinno posiadać wyraźnie zaznaczony kierunek otwierania, oraz dwie samoprzylepne etykiety umożliwiające wklejenie do dokumentacji medycznej, zawierające następujące informacje: nazwa producenta, LOT lub seria, indeks identyfikacyjny, data ważności. </t>
  </si>
  <si>
    <t xml:space="preserve">Zestaw do operacji dłoni/stopy. Minimalny skład zestawu: </t>
  </si>
  <si>
    <t>1x Serweta na stolik instrumentariuszki o wymiarach min. 140x190cm</t>
  </si>
  <si>
    <t xml:space="preserve">1 x serweta na stolik Mayo o wym. min. 80x140cm, </t>
  </si>
  <si>
    <r>
      <t xml:space="preserve">1 x serweta na dłoń/stopę o wym. min. 200x300cm wykonana z włókniny co najmniej 2-warstwowej (włóknina polipropylenowa i folia polietylenowa) o min. gramaturze 54g/m2 z elastycznym otworem samouszczelniającym o średnicy min. 3 cm oraz ze integrowanymi uchwytami do mocowania przewodów i drenów lub uchwyty pakowane oddzielnie. Serweta musi posiadać dodatkowe wzmocnienie wokół pola operacyjnego o wysokiej absorpcji. Gramatura laminatu w obszarze wzmocnienia nie mniej niż </t>
    </r>
    <r>
      <rPr>
        <b/>
        <sz val="10"/>
        <rFont val="Arial"/>
        <family val="2"/>
      </rPr>
      <t>109g/m2</t>
    </r>
    <r>
      <rPr>
        <sz val="10"/>
        <rFont val="Arial"/>
        <family val="2"/>
      </rPr>
      <t xml:space="preserve">. Materiał obłożenia musi spełniać wymagania normy EN 13795 1-3.Dwie etykiety samoprzylepne dla potrzeb dokumentacji zawierające nr katalogowy, LOT, datę ważności oraz dane producenta. </t>
    </r>
  </si>
  <si>
    <t xml:space="preserve">Sterylny zestaw do operacji kolana. Minimalny skład zestawu: </t>
  </si>
  <si>
    <t>2 x ręczniki min. 30x30 – 40 cm, wykonane z chłonnej, wzmacnianej włókniny celulozowej o gramaturze min. 45g/m2</t>
  </si>
  <si>
    <t xml:space="preserve">1 x osłona na stolik Mayo o wymiarach min. 80 cm x 140 cm warstwa chłonna wykonana z chłonnej włókniny polipropylenowej o wymiarach min. 60 x 80 cm </t>
  </si>
  <si>
    <t xml:space="preserve">1 x taśma samoprzylepna 9 – 10 cm x 50 cm, nieprzemakalna, wykonana z foli PE </t>
  </si>
  <si>
    <t xml:space="preserve">1 x osłona ortopedyczna na kończynę 28 – 35 cm x 55 – 80 cm wykonana z nieprzemakalnego laminatu dwuwarstwowego </t>
  </si>
  <si>
    <t>1 x serweta operacyjna (pod pacjenta) o wymiarach min. 150 x 150 cm wykonana z laminatu dwuwarstwowego</t>
  </si>
  <si>
    <t>1 x serweta operacyjna o wymiarach min. 320 cm x 200 cm z samouszczelniającym otworem o średnicy min. 5 i 7 cm, ze zintegrowaną torbą na płyny z lejkiem odprowadzającym płyny, oraz zintegrowane uchwyty do przewodów i drenów i uchwytem typu rzep do mocowania przewodów.</t>
  </si>
  <si>
    <t xml:space="preserve">1 x serweta na stolik instrumentariuszki min. 140 x 190 cm (owinięcie zestawu), min. rozmiary warstwy chłonnej 70 x 190 cm </t>
  </si>
  <si>
    <t>h)</t>
  </si>
  <si>
    <t>Sterylny zestaw do operacji stawu biodrowego. Minimalny skład zestawu:</t>
  </si>
  <si>
    <t>4 x ręczniki min. 30 x 30 – 40 cm,</t>
  </si>
  <si>
    <t>1 x wzmocniona osłona na stolik Mayo o wymiarach min. 80 cm x 140 cm warstwa chłonna wykonana z chłonnego laminatu dwuwarstwowego (polipropylen + polietylen)</t>
  </si>
  <si>
    <t>min. 1 x włókninowa taśma samoprzylepna 9 cm – 10 x 50 cm</t>
  </si>
  <si>
    <t>1 x serweta operacyjna o wymiarach 70-75x90cm</t>
  </si>
  <si>
    <t>1 x serweta operacyjna o wymiarach 150 x 150 – 180 cm</t>
  </si>
  <si>
    <t>1 x osłona na kończynę o wymiarach 25 - 35 x 110 – 120 cm</t>
  </si>
  <si>
    <t>1 x serweta operacyjna o wymiarach 200 – 225 x 260 – 280 cm, z samoprzylepnym wycięciem „U” o wymiarach 6,5 – 10 x 85 – 100 cm, wyposażona w zintegrowane organizatory przewodów.</t>
  </si>
  <si>
    <t>1 x samoprzylepna serweta operacyjna (ekran anestezjologiczny) o wymiarach min. 170 x 270 cm, posiadający wycięcie o wymiarach 45 x 65 cm, oraz organizatory przewodów.</t>
  </si>
  <si>
    <t>i)</t>
  </si>
  <si>
    <t>j)</t>
  </si>
  <si>
    <r>
      <t xml:space="preserve">Dotyczy pozycji d, e, f – serwety powinny być wykonane z laminatu min. 2-warstwowego (włóknina polipropylenowa + folia polietylenowa lub polietylenowo-polipropylenowa) o gramaturze min. 55 g/m2. Serwety powinny spełniać wymagania normy PN EN 13795 1-3 wymagania wysokie (na całej powierzchni serwety), być odporne na penetrację płynów i mikroorganizmów, wytrzymałe na wypychanie na mokro &gt; 185 kPa, szybkość absorbcji (spływ cieczy) min. 75% (badane według ISO 9073-11), klej umożliwiający swobodne odklejanie i przyklejanie bez ryzyka uszkodzenia materiału. Serwety powinny posiadać oznaczenia kierunku rozkładania w postaci piktogramu, oraz wyraźnie oznaczony środek serwety głównej np. strzałką. Dotyczy pozycji h, i: serwety powinny być wykonane z laminatu min. 2-warstwowego (strefa krytyczna) (włóknina polipropylenowa + włóknina polipropylenowa + folia polietylenowa) o min. gramaturze </t>
    </r>
    <r>
      <rPr>
        <b/>
        <sz val="10"/>
        <rFont val="Arial"/>
        <family val="2"/>
      </rPr>
      <t>109,5 g/m2</t>
    </r>
    <r>
      <rPr>
        <sz val="10"/>
        <rFont val="Arial"/>
        <family val="2"/>
      </rPr>
      <t xml:space="preserve">, oraz strefa mniej krytyczna laminat dwuwarstwowy o gramaturze min. 51 g/m2. Materiał obłożenia spełniający wymagania normy PN EN 13795 1-3 wymagania wysokie, odporny na penetrację płynów i mikroorganizmów, wytrzymały na wypychanie na mokro &gt; 260 kPa, szybkość absorpcji 46% (badane według ISO 9073-11), klej umożliwiający swobodne odklejanie i przyklejanie bez ryzyka uszkodzenia materiału). Serwety powinny posiadać oznaczenia kierunku rozkładania w postaci piktogramów oraz wyraźnie oznaczony środek serwety głównej np. strzałką. Opakowanie jednostkowe powinno posiadać wyraźnie zaznaczony kierunek otwierania, oraz dwie samoprzylepne etykiety umożliwiające wklejenie do dokumentacji medycznej, zawierające następujące informacje: nazwa producenta, LOT lub seria, indeks identyfikacyjny, data ważności. </t>
    </r>
  </si>
  <si>
    <t>1 x serweta na stolik instrumentariuszki 100 - 150 cm x 120 - 190 cm</t>
  </si>
  <si>
    <t>2 x długie osłony na kończyny dolne 75x120cm</t>
  </si>
  <si>
    <t>1 x serweta do ginekologii/cystoskopii min. 90 cm x 175 cm z otworem na krocze 7 - 9 cm x 10 - 15 cm otoczonym taśmą lepną, umieszczonym centralnie.</t>
  </si>
  <si>
    <t xml:space="preserve">Sterylny zestaw serwet ginekologiczny z torbą na płyny. Minimalny skład zestawu: </t>
  </si>
  <si>
    <t>1 x serweta na stolik instrumentariuszki min. 140 cm x 190 cm, w której niewłókninowa część wykonana jest z dwukolorowej folii umożliwiającej rozpoznanie strony sterylnej i niesterylnej,</t>
  </si>
  <si>
    <t>min. 1 x ręcznik 30 cm x 30 - 40 cm</t>
  </si>
  <si>
    <t xml:space="preserve">1 x serweta na stolik Mayo min. 80 cm x 140 cm ze wzmocnieniem włókninowym przymocowanym klejem na całej powierzchni (nie punktowo ), </t>
  </si>
  <si>
    <r>
      <t xml:space="preserve">1 x serweta główna wykonana w całości z materiału min. 2-warstwowego (włóknina polipropylenowa i folia polietylenowa) o min. gramaturze min. 54 g/m2. wym. min. 230 x 240 cm ze zintegrowanymi osłonami na kończyny dolne o długości min. 120 cm z oznaczonym czerwonym punktem miejscem, w którym należy przytrzymać podczas okładania pacjenta celem uniknięcia kontaminacji, z otworem na krocze min. 9 cm x 12 cm wzmocnionym wokół otworu w polu krytycznym dodatkową łatą chłonną, gramatura w obszarze wzmocnionym min. </t>
    </r>
    <r>
      <rPr>
        <b/>
        <sz val="10"/>
        <rFont val="Arial"/>
        <family val="2"/>
      </rPr>
      <t>109 g/m2</t>
    </r>
    <r>
      <rPr>
        <sz val="10"/>
        <rFont val="Arial"/>
        <family val="2"/>
      </rPr>
      <t xml:space="preserve"> (materiał podstawowy plus wzmocnienie), ze zintegrowaną trójkątną torbą na płyny z sitkiem i zaworem. </t>
    </r>
  </si>
  <si>
    <t>Dodatkowo zestaw powinien zawierać 1 szt. taśmy lepnej włókninowej 9 – 10 cm x 50 cm i serwetę foliową min. 50 cm x 50 cm z paskiem lepnym na jednym z boków. Materiał obłożenia spełniający wymagania normy EN 13795 1-3. Dwie etykiety samoprzylepne dla potrzeb dokumentacji zawierające nr katalogowy, LOT, datę ważności oraz dane producenta. Cały zestaw zawinięty w serwetę na stolik instrumentarialny. Na opakowaniu wyrażnie zaznaczony kierunek otwierania. Serwety powinny posiadać oznaczenia kierunku rozkładania w postaci piktogramów oraz wyrażnie oznaczony środek serwety głównej np. strzałką .</t>
  </si>
  <si>
    <t>Zestaw do porodu. Minimalny skład zestawu:</t>
  </si>
  <si>
    <t>1 serweta 2-warstwowa min. 95 cm x 150 cm ( owinięcie zestawu)</t>
  </si>
  <si>
    <t>10 kompresów włókninowych 10 cm x 10 cm</t>
  </si>
  <si>
    <t>1 ręcznik min. 25 cm x 20 cm</t>
  </si>
  <si>
    <t>1 serweta 2-warstwowa min. 75 cm x 90 cm</t>
  </si>
  <si>
    <t>1 serweta dla noworodka min. 90 cm x 90 cm</t>
  </si>
  <si>
    <t xml:space="preserve">1 serweta operacyjna 2-warstwowa pod pośladki 88-95 cm x 90-95 cm z  zakładką do aseptycznej aplikacji pod pacjentkę i zintegowanym przeźroczystym workiem wykonanym z folii PE     </t>
  </si>
  <si>
    <t>1 serweta operacyjna 2-warstwowa pod pośladki min. 85 cm x 85 cm  typu kieszeń  w kształcie rożka z zakładką do aseptycznej aplikacji pod pacjentkę</t>
  </si>
  <si>
    <t>Zestaw 4 jałowych serwet samoprzylepnych ze wzmocnionym materiałem wokół pola operacyjnego przeznaczony do interdyscyplinarnych zabiegów  chirurgicznych</t>
  </si>
  <si>
    <t>4 x ręcznik 30 cm x 30 - 40 cm</t>
  </si>
  <si>
    <t>1x taśma samoprzylepna o wymiarach 9 – 10 x 50 cm, wykonana z foli PE</t>
  </si>
  <si>
    <t>1 x serweta operacyjna 170 – 175 x 175 – 200 cm wyposażona w taśmę samoprzylepną min 80 cm</t>
  </si>
  <si>
    <t>1 x serweta operacyjna 140 – 170 x 250 cm, wyposażona w trzy taśmy samoprzylepne 15+70+15cm</t>
  </si>
  <si>
    <r>
      <t xml:space="preserve">Dotyczy pozycji  e, f, g – serwety powinny być wykonane z laminatu min. 2-warstwowego (włóknina polipropylenowa + folia polietylenowa) o gramaturze min. 56 g/m2, strefa wzmocniona gramatura min. </t>
    </r>
    <r>
      <rPr>
        <b/>
        <sz val="10"/>
        <rFont val="Arial"/>
        <family val="2"/>
      </rPr>
      <t>109 g/m2</t>
    </r>
    <r>
      <rPr>
        <sz val="10"/>
        <rFont val="Arial"/>
        <family val="2"/>
      </rPr>
      <t xml:space="preserve">. Serwety powinny spełniać wymagania normy PN EN 13795 1-3 wymagania wysokie (na całej powierzchni serwety), być odporne na penetrację płynów i mikroorganizmów, wytrzymałe na wypychanie na mokro &gt; 260 kPa, szybkość absorpcji (spływ cieczy) min. 46% (badane według ISO 9073-11). Serwety powinny posiadać oznaczenia kierunku rozkładania w postaci piktogramu, oraz wyraźnie oznaczony środek serwety głównej np. strzałką. Opakowanie jednostkowe powinno posiadać wyraźnie zaznaczony kierunek otwierania, oraz dwie samoprzylepne etykiety umożliwiające wklejenie do dokumentacji medycznej, zawierające następujące informacje: nazwa producenta, LOT lub seria, indeks identyfikacyjny, data ważności. </t>
    </r>
  </si>
  <si>
    <t>Zestaw do neurochirurgii w skład którego wchodzą: 1 serweta na stolik instrumentariuszki 150 cm x 190 cm, 2 ręczniki 30 cm x 40 cm, 1 serweta na stolik Mayo 80 cm x 145 cm, 3 serwety samoprzylepne foliowe 50 cm x 50 cm, 1 serweta wzmocniona do kraniotomii wzmocniona 225 cm x 280 cm z otworem 19 cm x 25 cm wypełnionym folią operacyjną ze zintegrowaną torbą na płyny ze sztywnikiem do formowania brzegów z sitem i zaworem do podłączenia drenu oraz dwoma zintegrowanymi uchwytami do mocowania przewodów i drenów. Obłożenie pacjenta wykonane z laminatu dwuwarstwowego: włóknina polipropylenowa i folia polietylenowa. Gramatura laminatu podstawowego 57,5 g/m2. Wokół pola operacyjnego polipropylenowa łata chłonna o wymiarach (50 cm x 50 cm +/- 1 cm ). Całkowita gramatura laminatu podstawowego i łaty chłonnej 109,5 g/m2 . Materiał obłożenia spełnia wymagania wysokie normy PN EN 13795. Zestaw posiada 2 etykiety samoprzylepne zawierające nr katalogowy, LOT, datę ważności oraz dane producenta. Na opakowaniu wyraźnie zaznaczony kierunek otwierania. Serwety posiadają oznaczenia kierunku rozkładania w postaci piktogramów.</t>
  </si>
  <si>
    <t>Rękaw, osłona na kamerę, rozm. 13-14x250cm.</t>
  </si>
  <si>
    <t xml:space="preserve">Uchwyt do mocowania przewodów i drenów, samoprzylepny, posiadający taśmy mocujące o dł. 30 cm, rozmiar 9cmx11cm </t>
  </si>
  <si>
    <t>Sterylny zestaw do operacji okulistycznych złożony z serwety 150x150cm z otworem centralnie umieszczonym 7x10cm. Folia i torba na płyny.</t>
  </si>
  <si>
    <t>zmiana opisu</t>
  </si>
  <si>
    <t>Zestaw brzuszno - kroczowy , w skład którego wchodzi : </t>
  </si>
  <si>
    <t>1 serweta na stolik instrumentariuszki 150 cm x 190 cm</t>
  </si>
  <si>
    <t>4 ręczniki 30 cm x 40 cm</t>
  </si>
  <si>
    <t>1 serweta na stolik Mayo 80 cm x 145 cm</t>
  </si>
  <si>
    <t>1 serweta brzuszno - kroczowa wzmocniona 260 cm x 310 cm</t>
  </si>
  <si>
    <t>ze zintegrowanymi osłonami na kończyny dolne 125 cm</t>
  </si>
  <si>
    <t>z otworem w okolicy jamy brzusznej 28 cm x 32 cm</t>
  </si>
  <si>
    <t>z otworem na krocze 10 cm x 15 cm</t>
  </si>
  <si>
    <t>z osłoną podpórek kończyn górnych</t>
  </si>
  <si>
    <t>ze zintegrowanymi uchwytami do przewodów i drenów</t>
  </si>
  <si>
    <t>xxxx</t>
  </si>
  <si>
    <t>Razem:</t>
  </si>
  <si>
    <t>…....................................................................</t>
  </si>
  <si>
    <t xml:space="preserve">podpis Wykonawcy lub osoby upoważnionej </t>
  </si>
  <si>
    <t>Pakiet nr 2 – Tupfery</t>
  </si>
  <si>
    <t>Jedn. miary</t>
  </si>
  <si>
    <t>Tupfery do preparowania tkanek, jałowe, wykonane z gazy 24 nitkowej do użytku na sali operacyjnej, z nitką RTG oraz podwójną samoprzylepną etykietą lub z podwójnym systemem etykiet, norma EN 14079, 10 szt. w op., rozmiary:</t>
  </si>
  <si>
    <t>xxxxx</t>
  </si>
  <si>
    <r>
      <t xml:space="preserve">małe, 6x6 cm </t>
    </r>
    <r>
      <rPr>
        <b/>
        <sz val="10"/>
        <rFont val="Arial"/>
        <family val="2"/>
      </rPr>
      <t>(+/-0,5cm)</t>
    </r>
  </si>
  <si>
    <t>op</t>
  </si>
  <si>
    <r>
      <t xml:space="preserve">średnie, 8x8cm  </t>
    </r>
    <r>
      <rPr>
        <b/>
        <sz val="10"/>
        <rFont val="Arial"/>
        <family val="2"/>
      </rPr>
      <t>(+/-0,5cm)</t>
    </r>
  </si>
  <si>
    <r>
      <t xml:space="preserve">duże, 12x12cm  </t>
    </r>
    <r>
      <rPr>
        <b/>
        <sz val="10"/>
        <rFont val="Arial"/>
        <family val="2"/>
      </rPr>
      <t>(+/-0,5cm)</t>
    </r>
  </si>
  <si>
    <t>Tupfery gazowe, jałowe, wykonane z gazy 20 nitkowej do użytku na sali operacyjnej, z nitką RTG oraz podwójną samoprzylepną etykietą, norma EN 14079, 20 szt. w op. rozm.</t>
  </si>
  <si>
    <t>śliwka, 16-20x19-20cm</t>
  </si>
  <si>
    <t>jajka, 23,5-24x23,5-24cm</t>
  </si>
  <si>
    <t>ekstra duże, 29-34x34-35cm</t>
  </si>
  <si>
    <t>Tupfery gazowe, jałowe, wykonane z gazy 20 nitkowej do użytku na sali operacyjnej, z nitką RTG oraz podwójną samoprzylepną etykietą, norma EN 14079, 10 szt. w op. rozm.</t>
  </si>
  <si>
    <t>….....…..................................................................</t>
  </si>
  <si>
    <t>Pakiet nr 3 – Strzykawki, kaniule</t>
  </si>
  <si>
    <t>Bezpieczne igły iniekcyjne, z mechanizmem bezpieczeństwa zintegrowanym z igłą, umożliwiające aktywację jedną ręką, kolorystyczne rozróżnienie średnic igieł, kompatybilne z końcówkami Luer Slip i Luer Lock, zabezpieczenie podwójnym mechanizmem blokady.</t>
  </si>
  <si>
    <t>x</t>
  </si>
  <si>
    <t>Rozmiar 0,7</t>
  </si>
  <si>
    <t>op. /100 szt</t>
  </si>
  <si>
    <t>Rozmiar 0,8</t>
  </si>
  <si>
    <t>Rozmiar 0,9</t>
  </si>
  <si>
    <t>Igła do rozpuszczania leków z otworów bocznych</t>
  </si>
  <si>
    <t>op. / 100 szt</t>
  </si>
  <si>
    <t xml:space="preserve">Igła iniekcyjna jednorazowego użytku, sterylna, </t>
  </si>
  <si>
    <t>Rozmiar 0,45*16mm</t>
  </si>
  <si>
    <t>Rozmiar 0,5*16mm</t>
  </si>
  <si>
    <t>Rozmiar 0,5*25 mm</t>
  </si>
  <si>
    <t>Rozmiar 0,6*25mm</t>
  </si>
  <si>
    <t>Rozmiar1,1</t>
  </si>
  <si>
    <t>Rozmiar 1,2</t>
  </si>
  <si>
    <t>Igła podpajęczynówkowa z prowadnicą:</t>
  </si>
  <si>
    <t>22G/88-90mm</t>
  </si>
  <si>
    <t>25G/88-90mm</t>
  </si>
  <si>
    <t>26G/88-90mm</t>
  </si>
  <si>
    <t>27G/88-90mm</t>
  </si>
  <si>
    <t>Igła podpajęczynówkowa typu „Pencil Point”, długa z prowadnicą rozmiar 26G/90mm</t>
  </si>
  <si>
    <t>Igły do splotów, w pełni izolowana igła aż do szlifu, z krótkim szlifem, łatwo identyfikująca przestrzeń okołonerwową, redukująca ryzyko uszkodzenia nerwu, ergonomiczny uchwyt igły, pozwala na pobieranie i podawanie leków przy użyciu techniki nieruchomej igły, igła połączona na stałe z kablem elektrycznym i drenem do infuzji, posiada specjalne gniazdo zabezpieczające przed przypadkowym użyciem, rozm:</t>
  </si>
  <si>
    <t>22G 1" 0,70mm 25mm szlif 30 stopni</t>
  </si>
  <si>
    <t>21G 2" 0,80mm 50mm szlif 30 stopni</t>
  </si>
  <si>
    <t xml:space="preserve">Igła do splotów 80, 100mm ścieta pod kątem 30 stopni </t>
  </si>
  <si>
    <t>Igła do wlewów dożylnych typu Motylek z elastycznym drenem o długości minimum 30 cm, pakowanie folia - papier rozmiar 19 – 27 G</t>
  </si>
  <si>
    <t>Igła do stumulacji 21G/50mmx0,8</t>
  </si>
  <si>
    <t>Igła Veressa, bezpieczna, 120mm, jednorazowa</t>
  </si>
  <si>
    <t>Introduktor 7Fx11</t>
  </si>
  <si>
    <t>Insulinówki 1 ml z igłą 0,30 - 0,40 a' 100 szt.a' 100 szt.</t>
  </si>
  <si>
    <t>Kaniula dożylna, wykonana z PUR lub PTFE, z zaworem samodomykającym się portu górnego, z minimum 4 wtopionymi paskami kontrastującymi w RTG, z filtrem hydrofobowym, wszystkie rozmiary muszą pochodzić od jednego producenta</t>
  </si>
  <si>
    <t>14 G, 2,2x50mm</t>
  </si>
  <si>
    <t>16 G, 1,7x50mm</t>
  </si>
  <si>
    <t>18 G, 1,3x33-45mm</t>
  </si>
  <si>
    <t>20G, 1,1x33-45mm</t>
  </si>
  <si>
    <t>22 G, 0,9x25mm</t>
  </si>
  <si>
    <t>24G 0,7x19mm</t>
  </si>
  <si>
    <t>Kaniula bezpieczna do wlewów dożylnych, jałowa, z minimum 4 paskami radiacyjnymi zatopionymi w cewniku, wyposażona w zastawkę antyzwrotną lub filtr hydrofobowy i samodomykający się korek górnego portu, Kaniula bezpieczna zabezpieczona osłonką po wycofaniu igły, rozm:</t>
  </si>
  <si>
    <t>14G/2,0-2,2x45-50mm – pomarańczowy</t>
  </si>
  <si>
    <t>16G/1,7x45-50mm – szary</t>
  </si>
  <si>
    <t>17G/1,5x45mm – biały</t>
  </si>
  <si>
    <t>18G/1,3x32-45mm – zielony</t>
  </si>
  <si>
    <t>20G/1,1x25-33mm – różowy</t>
  </si>
  <si>
    <t>22G/0,9x25mm – niebieski</t>
  </si>
  <si>
    <t>24G/0,7x19mm – żółty</t>
  </si>
  <si>
    <t>Kaniula 24G, bezportowa w rozmiarze 0,7x19mm, wykonana z teflonu,</t>
  </si>
  <si>
    <t xml:space="preserve">Koreczki jednorazowe do kaniul luer-lock, kompatybilne z zaoferowanymi kaniulami, sterylne, pakowane pojedynczo, </t>
  </si>
  <si>
    <t>Kranik trójdrożny wykonany z poliamidu posiadający trójramienne pokrętło obracane o 360 stopni, jedno wejście zabezpieczone bezigłową zastawką, składającą się z silikonowej membrany umieszczonej wewnątrz przeźroczystego poliwęglanowego korpusu. Membrana z gładką, łatwą do dezynfekcji powierzchnią pozwalająca na wielokrotną aspirację i podawanie leków, nie stosowanie koreczków, używanie przez okres 7 dni lub 140 aktywacji. Prędkość przepływu do 750 ml/min w zależności od ciśnienia. Mała objętość wypełnienia nie większa niż 0,1 ml.</t>
  </si>
  <si>
    <t>Nakłuwacz automatyczny – lancet, głębokość 1,8 i 2,4</t>
  </si>
  <si>
    <t xml:space="preserve">Ostrza chirurgiczne, wymienne do skalpeli, stal węglowa, rozmiar 10, 11, 12, 15, 20, 21,22, 24, a' 100 szt., z wygrawerowanym numerem na ostrzu </t>
  </si>
  <si>
    <t>Przyrząd do przetoczeń płynów, ostry, łatwy do wprowadzenia kolec komory kroplowej, ergonomiczna komora kroplowa, wykonana z bardzo przezroczystego materiału z wydłużonym kroplomierzem; 20 kropli = 1 ml. Elastyczna wydłużona dolna część komory kroplowej o dużej pojemności, górna część twardsza, 15 μm filtr zabezpieczający przed większymi cząsteczkami, zacisk rolkowy z zabezpieczeniem na kolec komory kroplowej po użyciu zestawu, filtr hydrofobowy na końcu drenu, zabezpieczający przed wyciekaniem płynu z drenu podczas jego wypełniania, filtr hydrofilny w komorze kroplowej, zabezpieczający przed dostaniem się powietrza do drenu po opróżnieniu butelki, sterylizowany promieniami gamma.</t>
  </si>
  <si>
    <t>Przyrząd do przetaczania krwi, transfuzji, komora kroplowa wolna od PVCo długości min. 80mm w części przezroczystej, całość bez zawartości ftalanów (informacja na opakowaniu jednostkowym), zacisk rolkowy wyposażony w uchwyt na dren oraz możliwość zabezpieczenia igły biorczej po użyciu, opakowanie folia-papier, sterylny</t>
  </si>
  <si>
    <t>Przyrząd do przetaczania płynów infuzyjnych, posiadający kolec do przekłuwania toreb, dzięki któremu nie dochodzi do perforacji torby, górna cześć komory elastyczna i  przeźroczysta, co pozwala obserwować szybkość infuzji i doskonale nadaje się do podłączenia sensora pompy infuzyjnej, dolna część twarda zapewniająca całkowite opróżnianie bez pozostalości, wydłużona dolna część komory kroplowej zawierająca zacisk rolkowy z zabezpieczeniem. Filtr przeciwbakteryjny w odpowietrzniku o współczynniku BFE min. 99,99%.</t>
  </si>
  <si>
    <t>Przyrząd do szybkiego przetaczania krwi i płynów infuzyjnych wyposażony w ręczną pompkę o dużej skuteczności, wykonany z PCW o jakości medycznej, jednorazowego użytku,  jałowy, sterylizowane w tlenku etylenu, niepirogenny.</t>
  </si>
  <si>
    <t>Przyrząd typu Spike do wielokrotnego pobierania płynów/leków z butelek, z filtrem bakteryjnym 0,45 zastawką  zwrotną.</t>
  </si>
  <si>
    <t>Przedłużacz do pomp infuzyjnych, długość MIN 150 cm</t>
  </si>
  <si>
    <t>Przedłużacz do pomp infuzyjnych, bursztynowy, długość MIN 150 cm</t>
  </si>
  <si>
    <t>Rampa 5 –kranikowa z drenem o długości 150 cm, wykonana z polikarbonu odpornego na długotrwałe działanie emulsji tłuszczowych, równomierny przepływ płynu bez zmian ciśnienia, końcówki luer lock z nakrętkami na wszystkich kanałach, odporny na ciśnienie do 4,5 bara, przeźroczysta obudowa, kolorowe pokrętła, obrót o 360 stopni, posiada płaski element wystający na całej długości rampy pozwalający na umocowanie w uchwycie, nie zawiera DEHP i lateksu.</t>
  </si>
  <si>
    <t xml:space="preserve">Skalpel chirurgiczny z ostrzem. Sterylny, jednorazowy. Z wygrawerowaną nazwą producenta. Opakowanie 10szt. Rozmiary: 10, 11, 12, 15, 20, 21, 22, 23, 24 </t>
  </si>
  <si>
    <t>Strzykawka trzyczęściowa bezpieczna z końcówką luer-lock, posiadająca mechanizm umożliwiający schowanie igły w cylindrze po użyciu oraz zabezpieczenie przed ponownym użyciem strzykawki, podwójne uszczelnienie tłoka, sterylizowana, rozm:</t>
  </si>
  <si>
    <t>3 ml</t>
  </si>
  <si>
    <t>5 ml</t>
  </si>
  <si>
    <t>10 ml</t>
  </si>
  <si>
    <t>20 ml</t>
  </si>
  <si>
    <t>Strzykawka trzyczęściowa, jednorazowa 100 ml z dodatkowym łącznikiem Luer do opcjonalnego użycia, sterylna, końcówka strzykawki ścięta, opakowanie folia - papier</t>
  </si>
  <si>
    <t>Strzykawka dwuczęściowa, sterylna, końcówka luer, skala w kolorze czarnym, czytelna, pojemność:</t>
  </si>
  <si>
    <t>20 ml z rozszerzeniem do 24 ml</t>
  </si>
  <si>
    <t>10 ml z rozszerzeniem do 12 ml</t>
  </si>
  <si>
    <t>5 ml z rozszerzeniem do 6 ml</t>
  </si>
  <si>
    <t>2 ml z rozszerzeniem do 3 ml</t>
  </si>
  <si>
    <r>
      <t xml:space="preserve">Strzykawka do pomp infuzyjnych 50 ml </t>
    </r>
    <r>
      <rPr>
        <b/>
        <sz val="10"/>
        <rFont val="Arial"/>
        <family val="2"/>
      </rPr>
      <t>lub skala rozszerzana 50/60ml</t>
    </r>
    <r>
      <rPr>
        <sz val="10"/>
        <rFont val="Arial"/>
        <family val="2"/>
      </rPr>
      <t>. Sterylna, opakowanie folia – papier</t>
    </r>
  </si>
  <si>
    <r>
      <t xml:space="preserve">Strzykawka do pomp infuzyjnych 50 ml </t>
    </r>
    <r>
      <rPr>
        <b/>
        <sz val="10"/>
        <rFont val="Arial"/>
        <family val="2"/>
      </rPr>
      <t xml:space="preserve"> lub skala rozszerzana 50/60ml.</t>
    </r>
    <r>
      <rPr>
        <sz val="10"/>
        <rFont val="Arial"/>
        <family val="2"/>
      </rPr>
      <t xml:space="preserve"> Sterylna, bursztynowa, opakowanie folia – papier</t>
    </r>
  </si>
  <si>
    <t>Strzykawka tuberkulinowa, igła 0,45 – 0,5 x 13 – 16 mm, a' 100 szt.</t>
  </si>
  <si>
    <t>Strzykawka niskooporowa o pojemności 10 ml.</t>
  </si>
  <si>
    <t>…..…..................................................................</t>
  </si>
  <si>
    <t>Pakiet nr 4 – Rękawice chirurgiczne</t>
  </si>
  <si>
    <t>Jednostka miary</t>
  </si>
  <si>
    <t>Rozmiar 6</t>
  </si>
  <si>
    <t>para</t>
  </si>
  <si>
    <t>Rozmiar 6,5</t>
  </si>
  <si>
    <t>Rozmiar 7</t>
  </si>
  <si>
    <t>Rozmiar 7,5</t>
  </si>
  <si>
    <t>Rozmiar 8</t>
  </si>
  <si>
    <t>Rozmiar 8,5</t>
  </si>
  <si>
    <t>Rozmiar 9</t>
  </si>
  <si>
    <t>xxxxxx</t>
  </si>
  <si>
    <t>rozmiar 7</t>
  </si>
  <si>
    <t>rozmiar 7,5</t>
  </si>
  <si>
    <t>rozmiar 8</t>
  </si>
  <si>
    <t>Pakiet nr 5 – Rękawice lateksowe</t>
  </si>
  <si>
    <t xml:space="preserve">Rękawice diagnostyczne, lateksowe, bezpudrowe, z wewnętrzną warstwą polimerową,  oznakowane jako Wyrób Medyczny i ŚOI  KATIII, zgodne z normą EN PN 455-1,2,3,4  wszystkie części normy zapisane w Deklaracji Zgodności, AQL ≤ 1,5 zgodnie z EN 455 -1, długość rękawicy min. 240mm, siła zrywania w całym okresie przechowywania min. 6N.  Zewnętrzna powierzchnia gładka lub teksturowana, matowa, zakończone rolowanym mankietem. Materiał odporny na uszkodzenia- grubość pojedynczej ścianki palce- min. 0,10mm max.0,14 mm, dłoń-   min 0,09mm  max.0,11 mm. Przebadane na substancje chemiczne wg normy EN 16523 -1:2015 z grupy kwasy, zasady i aldehydy - min 1 poziom odporności. Dopuszczone do kontaktu z żywnością. Oznaczenie umieszczone fabrycznie na opakowaniu: znak CE, AQL, data produkcji, data ważności , LOT/nr partii lub serii, oznaczenie za zgodność z normą EN 455-1,2,3,4- wszystkie części normy,  okres ważności rękawic minimum 12 m-cy od daty dostawy. Pakowane po 100 szt. Rozmiar: XS, S, M, L, XL Wybór ilości rozmiarów należy do Zamawiającego.  Deklaracja Zgodności CE. Karta techniczna produktu lub karta katalogowa produktu. Wyniki badań na substancje chemiczne. 
</t>
  </si>
  <si>
    <t>op./100 szt.*</t>
  </si>
  <si>
    <t>Jeżeli wykonawca oferuje produkt w innym opakowaniu niż wskazany w formularzu cenowym, zobowiązany jest podać ilość sztuk w oferowanym przez niego opakowaniu, przeliczyć ilość opakowań (wpisać poprawioną ilość opakowań w kolumnie „ilość” i podać cenę za oferowane opakowanie).</t>
  </si>
  <si>
    <t>…...................................................................</t>
  </si>
  <si>
    <t>Pakiet nr 6 – Rękawice nitrylowe</t>
  </si>
  <si>
    <t xml:space="preserve">Rękawice niejałowe, bezpudrowe, nitrylowe,  chlorowane od wewnątrz, oznakowane jako Wyrób Medyczny i ŚOI  KATIII, Typ B. Zgodne z normą EN PN 455-1,2,3,4  wszystkie części normy zapisane w Deklaracji Zgodności- dołączyć. Zewnętrzna powierzchnia gładka lub mikroteksturowana, tekstura tylko na opuszkach palców, zakończone rolowanym mankietem. Rękawice o długości min. 240 mm , siła zrywania min. 6N  w całym okresie przechowywania, AQL ≤ 1,5, Grubość pojedynczej ścianki: palec- ,08mm – 0,12mm, dłoń- 0,06mm- 0,08mm. Przebadane na wirusy krwiopochodne zgodnie z ASTM F 1671. Wolne od akceleratorów chemicznych- tiuramów, tiomoczników, benzotiazoli, potwierdzone badaniem HPLC z jednostki niezależnej.  Posiadające badania na cytostatyki oraz substancje chemiczne – organiczne i nieorganiczne w tym min. dwa kwasy poziom min. 4, dwie zasady- poziom min. 1 oraz min. jeden alkohol – poziom odporności min. 4.Pełny raport z badania  na ww. substancje wykonane przez Laboratorium Akredytowane lub Jednostkę Notyfikowaną dołączyć do oferty. Oznaczenie fabryczne na opakowaniu: znak CE, AQL, data produkcji, data ważności , LOT/nr partii lub serii,  EN 16523-1, EN 455-1,2,3,4,oznaczenie że rękawice są SOI kat III oraz wyrobem medycznym, okres ważności rękawic minimum 12 m-cy od daty dostawy. Uniwersalny kształt: pasujący na lewą i prawą dłoń. Pakowane po 100 szt. Rozmiar XS, S, M, L, XL. Deklaracja Zgodności CE. Karta techniczna produktu lub karta katalogowa produktu. Wyniki badań na substancje chemiczne wg. EN 374-3 lub EN 16523-1.  Badanie HPLC.
</t>
  </si>
  <si>
    <t>Pakiet nr 7 – Rękawice winylowe</t>
  </si>
  <si>
    <t xml:space="preserve">Rękawice diagnostyczne niejałowe, bezpudrowe, z miękkiego elastycznego winylu, kolor transparentny, oznakowane jako Wyrób medyczny klasy I oraz Środek Ochrony Indywidualnej kat III typ B.
Zgodne z normą EN PN 455-1,2,3,4, AQL ≤ 1,5, siła zrywania min. 3,6 N, pozbawione ftalanów DOP oraz DEHP- oświadczenie dołączyć do oferty. Materiał odporny na uszkodzenia- grubość pojedynczej ścianki
Palce i dłoń  min. 0,05 mm max.0,10mm. Dopuszczone do kontaktu z żywnością. Przebadane na wirusy wg ASTM F 1671. Przebadane na min. 3 substancje chemiczne z załącznika A normy EU2016/425– poziom min. 5. Oznaczenie fabryczne na opakowaniu: znak CE, AQL, data produkcji, data ważności , LOT/nr partii lub serii, wskazanie że wyrób jest jednorazowego użytku, oznaczenie za zgodność z normą EN 455-1,2,3,4- wszystkie części normy, termin ważności rękawic. Uniwersalny kształt: pasujący na lewą i prawą dłoń. Pakowane po 100 szt. Rozmiar S, M, L, XL.  Wybór ilości rozmiarów należy do Zamawiającego.  Deklaracja zgodności. Certyfikat CE. Raport z badań na substancje chemiczne.
</t>
  </si>
  <si>
    <t>Pakiet nr 8 – Rękawice z podajników</t>
  </si>
  <si>
    <t>Nazwa handlowa, producent i wielkość opakowania</t>
  </si>
  <si>
    <r>
      <t xml:space="preserve">Rękawice nitrylowe bezpudrowe, AQL maksimum 1,5,  Rolowany mankiet, gładkie, teksturowane </t>
    </r>
    <r>
      <rPr>
        <b/>
        <sz val="10"/>
        <color indexed="8"/>
        <rFont val="Arial"/>
        <family val="2"/>
      </rPr>
      <t>lub mikroteksturowane</t>
    </r>
    <r>
      <rPr>
        <sz val="10"/>
        <color indexed="8"/>
        <rFont val="Arial"/>
        <family val="2"/>
      </rPr>
      <t xml:space="preserve"> na  palcach. Zarejestrowane jako wyrób medyczny oraz środek ochrony osobistej kategorii III. Pozbawione tiuramów oraz MBT potwierdzone badaniami HPLC z jednostki niezależnej. Zgodność z normą  EN 455: 1-2-3. lub EN 374-1 z EN 374-3 w większości na bardzo wysokim 6 poziomie odporności.
System bezdotykowego pobierania rękawic  diagnostycznych umożliwiający wyjmowanie rękawic  pojedynczo bez dotykania opakowania - pobór  od spodu  pojedynczej rękawicy za mankiet. Rękawice ułożone w pudełku w taki sposób,  aby pobranie jednej rękawicy powodowało wysuniecie się na zewnątrz mankietu następnej umożliwiając jej bezdotykowy pobór. pakowania rękawic w umieszczone w specjalnym podajniku  do rękawic w formie naściennego uchwytu potrójnego lub pojedynczego, wykonanego z twardego tworzywa lub metalu, które łatwo poddać dezynfekcji. Rozm. S-XL.</t>
    </r>
  </si>
  <si>
    <t>op./ 200 szt.</t>
  </si>
  <si>
    <t>Dostawca zobowiązany będzie dostarczyć nieodpłatnie ilość uchwytów według potrzeb Szpitala.</t>
  </si>
  <si>
    <t>Pakiet nr 9 – Drobne artykuły medyczne</t>
  </si>
  <si>
    <t>Jednostka Miary</t>
  </si>
  <si>
    <t>Basen jednorazowy głęboki</t>
  </si>
  <si>
    <t>Chirurgiczny marker skórny, sterylny, nietoksyczny, szybkoschnący, nieplamiący, doskonale widoczny niezależnie od koloru skóry, odporny na środki dezynfekujące. Zastosowanie: do oznaczeń miejsc dla łatwej identyfikacji. Pakowane folia/papier.</t>
  </si>
  <si>
    <t>Fartuch foliowy (przedniak) każda sztuka pakowana indywidualnie lub pobierany z dyspensera.</t>
  </si>
  <si>
    <t xml:space="preserve">Filtr oddechowy, sterylny, elektrostatyczny, waga 29g, objętość 300-1500ml, przestrzeń martwa 45ml, gąbkowy wymiennik ciepła i wilgoci, skuteczność filtracji 99,999%, emisja wilgoci 31,2mg/H2O/l przy Vt 500ml. Opakowanie folia/papier, zielone zabarwienie obudowy </t>
  </si>
  <si>
    <t xml:space="preserve">Kaczka na mocz o pojemności min. 1500ml. Skalowana. Zastawka uniemożliwiająca wylanie moczu. Niejałowa </t>
  </si>
  <si>
    <t>Kieliszki do leków, jednorazowe, poj.25-30ml a 90 szt.</t>
  </si>
  <si>
    <t xml:space="preserve">op. </t>
  </si>
  <si>
    <t>Kołnierz ortopedyczny jednoczęściowy, z regulacją wielkości, wykonany z twardego i elastycznego tworzywa dla dzieci.</t>
  </si>
  <si>
    <t>Kołnierz ortopedyczny jednoczęściowy, z regulacją wielkości, wykonany z twardego i elastycznego tworzywa dla dorosłych.</t>
  </si>
  <si>
    <t>Końcówka do odsysania  typu Yankauer Poole Tip lub podobna, prosta, nasadka z 4 rzędami perforowanych otworów</t>
  </si>
  <si>
    <t>Łączniki do drenów proste 8-12/6mm</t>
  </si>
  <si>
    <t>Łącznik Y (ramię górne/ramię dolne) 7,0/7,0</t>
  </si>
  <si>
    <t>Łącznik schodkowy 6,0mm</t>
  </si>
  <si>
    <t>Nerka medyczna z pulpy higienicznej (miska nerkowata) jednorazowa.</t>
  </si>
  <si>
    <t>Nożyki hematologiczne, sterylne, opakowanie 200 szt</t>
  </si>
  <si>
    <t>Ochraniacze na obuwie, wykonane z włókniny antypoślizgowej lub folii, chroniące przed wnoszeniem zanieczyszczeń przenoszonych na obuwiu do pomieszczeń wymagających zachowania pełnej czystości. Góra ochraniacza ściągnięta gumką, która dokładnie opina stopę,</t>
  </si>
  <si>
    <t>op. 100 szt</t>
  </si>
  <si>
    <t xml:space="preserve">Okularki do fototerapii dla noworodków </t>
  </si>
  <si>
    <t>Opaska identyfikacyjna dla dzieci i dorosłych,
przezroczysta z kartką na dane identyfikacyjne op 100 szt.</t>
  </si>
  <si>
    <t>Opaska identyfikacyjna dla noworodków z kartką na dane identyfikacyjne,op 100 szt</t>
  </si>
  <si>
    <t>Osłonki na głowicę USG, niesterylne, op. 144 szt.</t>
  </si>
  <si>
    <t>Osłonki na uchwyty do lamp chirurgicznych, jednorazowe, sterylne. Instalowane na uniwersalne przejściówki w miejsce fabrycznych uchwytów na wszystkich lampach szpitala ,  umożliwiają wielokrotne dotykanie i swobodne ustawianie lampy w trakcie zabiegu bez obawy o ryzyko utraty sterylności. Posiadają kołnierz ochronny z wypustkami uniemożliwiającymi zsuwanie się osłonek z uchwytu lampy, zapobiegający przypadkowemu dotknięciu części niesterylnych lampy, dostawca zobowiązany jest do dostawy adapterów przejściowych. Pakowane pojedynczo.</t>
  </si>
  <si>
    <t xml:space="preserve">Pojemnik do moczu sterylny poj. 100 ml z zakrętką </t>
  </si>
  <si>
    <t xml:space="preserve">Pojemnik do transportu moczu, niesterylny, poj. 100 ml z zakrętką </t>
  </si>
  <si>
    <t>Pojemnik na kał z łopatką do badania laboratoryjnego poj. 18 - 20 ml, sterylny</t>
  </si>
  <si>
    <t>Pojemnik plastikowy na odpady medyczne poj.:</t>
  </si>
  <si>
    <t>0,5-0,8l, kształt płaski, prostokątne</t>
  </si>
  <si>
    <t>2l</t>
  </si>
  <si>
    <t>1,5l</t>
  </si>
  <si>
    <t>5l</t>
  </si>
  <si>
    <t>Pokrowiec (tunel) na przewody 14 – 17 x 250 cm sterylny, jałowy</t>
  </si>
  <si>
    <t>Pokrywa basenu jednorazowego, głębokiego</t>
  </si>
  <si>
    <t xml:space="preserve">Rozcinacz zaciskaczy pępowiny, sterylny, </t>
  </si>
  <si>
    <t>Sonda Sengstakena wprowadzana do żołądka przez nos lub jamę ustną stosowana do doraźnego hamowania krwawienia z żylaków przełyku, wykonana z 100% biokompatybilnego i transparentnego silikonu, czteroświatłowa - umożliwia skuteczne odsysanie i usuwania treści żołądka, jak również krwotoku z górnego odcinka przełyku oraz śliny, umożliwia manewrowanie bez zagrożenia zranienia przełykowej błony śluzowej, posiada prowadnicę umożliwiającą szybsze założenie sondy w porównaniu do standardowych zgłębników,dzięki czemu zapewnia utrzymanie kinetyki krążenia i przepływu krwi w wątrobie w przypadku nagłego krwawienia, posiadająca balon przełykowy z mankietem niskociśnieniowym, balon żołądkowy o długości min. 60 mm, objętości powietrza 150 - 200 cm3 - maksymalnie: 350 cm3,     atraumatyczne zakończenie cewnika typu oliwka. Wyposażona w wyściółkę z gąbki mocowaną na nozdrzu pacjenta, łatwe w użyciu przewody do manometru rózniące się kolorami będące odgałęzieniami wychodzącymi ze światła balonu, linia kontrastująca w RTG na całej długości sondy. Sterylna.</t>
  </si>
  <si>
    <t>Staza automatyczna wielorazowego użytku do pobierania krwi. Wykonana z elastycznej, wysokiej jakości, szerokiej gumy. Posiadająca prosty mechanizm umożliwiający łatwe zapinanie i odpinanie oraz płynną zmianę siły zacisku.</t>
  </si>
  <si>
    <t xml:space="preserve">Staza bezlateksowa  wykonana z szerokiego rozciągliwego paska gumy syntetycznej. Opakowanie 1 rolka (25 szt.). Na opakowaniu napisy w języku polskim oraz graficzna instrukcja obsługi. </t>
  </si>
  <si>
    <t>Szpatułki drewniane jałowe, pakowane pojedynczo,a' 100 szt.</t>
  </si>
  <si>
    <t>Szpatułki drewniane niejałowe, a' 100 szt.</t>
  </si>
  <si>
    <t>Szyna do palców Zimmera 500mm x 25</t>
  </si>
  <si>
    <t>Szyna do palców Zimmera 500-600mm x 50</t>
  </si>
  <si>
    <t>Termometr elektroniczny bezdotykowy</t>
  </si>
  <si>
    <t>Utrwalacz cytologiczny aerozol minimum 150ml</t>
  </si>
  <si>
    <t>Wieszaki plastikowe do worków na mocz, wykonany z mocnego i trwałego tworzywa sztucznego, specjalne umocowanie zapobiegające załamywaniu się drenu, pasujący do okrągłych i kwadratowych ram łóżek, niesterylny</t>
  </si>
  <si>
    <t>Woreczek do pobierania próbek moczu dla niemowląt i dzieci – dziewczynka</t>
  </si>
  <si>
    <t>Woreczek do pobierania próbek moczu dla niemowląt i dzieci – chłopiec</t>
  </si>
  <si>
    <t xml:space="preserve">Worek na wymiociny o pojemności 1000-1500ml, podziałka co 50-100ml od 50-100ml do 1000-1500ml, skala numeryczna co 100ml. Przeźroczysty, wyposażony w system uniemożliwiający wydostanie się zapachu i treść oraz uchwyt. Pakowany pojedynczo </t>
  </si>
  <si>
    <t>Worek do dobowej zbiórki moczu o pojemności 2000ml, skalowany co 100ml, zawór spustowy typu T, zastawka antyzwrotna, dren min. 90cm, tylna ścianka biała. Sterylny,</t>
  </si>
  <si>
    <t xml:space="preserve">Worek do 7-dniowej zbiórki moczu o pojemności 2000ml, skalowany co 100ml (dodatkowa skala ukośna 25, 50, 100, 150ml), zawór spustowy typu T, bezigłowy port do pobierania próbek, zastawka antyzwrotna, dren min. 110cm, tylna ścianka biała. Sterylny, opakowanie papier/folia </t>
  </si>
  <si>
    <t>Worek stomijny jednoczęściowy, otwarty, ileostomijny, kolostomijny, ze średnicą do docięcia, z jednej strony przezroczysty a z drugiej fizelinowy.</t>
  </si>
  <si>
    <t>Wziernik ginekologiczny, jednorazowy, sterylny, rozmiar XS - L</t>
  </si>
  <si>
    <t>Zaciskacz do pępowiny sterylny, pakowany pojedynczo</t>
  </si>
  <si>
    <t>Zatyczki do cewników sterylne</t>
  </si>
  <si>
    <t>….....................................................................</t>
  </si>
  <si>
    <t>Pakiet nr 10 – Dreny, cewniki 1</t>
  </si>
  <si>
    <t>Cewnik urologiczny typu Nelaton, przezroczysty, jednorazowego użytku, sterylny, niepirogenny, nietoksyczny Ch, rozm.</t>
  </si>
  <si>
    <t>Cewnik urologiczny typu Foley, sterylny, lateksowy silikonowany ,dwudrożny z plastikową zastawką,pojemność balonu 5-10 ml ,rozmiar CH 14-20</t>
  </si>
  <si>
    <t>Cewnik urologiczny typu Foley, sterylny, lateksowy,silikonowany, dwudrożny z gumową zastawką, pojemność balonu 3 – 10 ml, 2 , rozmiary CH 8-24</t>
  </si>
  <si>
    <t>Cewnik Urologiczny typu Couvelaire, sterylny, silikonowany lub silikonowy, rozmiar CH 10,12 i 14, dł. 400-420.</t>
  </si>
  <si>
    <t>Cewnik do karmienia niemowląt z zatyczką CH 06 i 08 dł. 40cm., sterylny.</t>
  </si>
  <si>
    <t>Cewnik typu Tiemann, sterylny, CH 12, 14,16,18</t>
  </si>
  <si>
    <t>Cewnik (dren) typu Pezzera, silikonowany lub lateksowy, sterylny, Ch 16 - 26, dł. 350 mm - 400 mm.</t>
  </si>
  <si>
    <t>Cewnik do odsysania górnych dróg oddechowych, sterylny, rozmiary:</t>
  </si>
  <si>
    <t>CH 6 - 10</t>
  </si>
  <si>
    <t xml:space="preserve">CH 12 - 18 </t>
  </si>
  <si>
    <t xml:space="preserve">CH 20 - 22 </t>
  </si>
  <si>
    <t>Cewnik do podawania tlenu przez nos, sterylny lub czysty mikrobiologicznie, opakowanie folia lub folia - papier, długość minimum 200 cm,</t>
  </si>
  <si>
    <t>Dren typu Redon, rozmiar 6, 8, 10, 12, 14, 16, 18, sterylny</t>
  </si>
  <si>
    <t>Dren do odsysania do ssaka dwa złącza CH30, min 3 metry długosci</t>
  </si>
  <si>
    <t>Dren do odsysania do ssaka dwa złącza CH24</t>
  </si>
  <si>
    <t>Łącznik do rurek intubacyjnych, 15 mm wykonany z tworzywa sztucznego, pakowane 16 szt - rozmiary od 2,5mm do 10,0mm co 0,5 mm niejałowe</t>
  </si>
  <si>
    <t>Maska dla dzieci do nebulizacji z pojemnikiem na lek, roz M</t>
  </si>
  <si>
    <t>Maska dla dorosłych do nebulizacji z pojemnikiem na lek, rozm XL</t>
  </si>
  <si>
    <t>Maska do podawania tlenu dla dorosłych z drenem minimum 2 m, przezroczysta, z miękkiego tworzywa PCV posiada regulację obwodu głowy, rozm XL</t>
  </si>
  <si>
    <t>Maska tlenowa dla dzieci z drenem minimum 2 m , przezroczysta, z miękkiego tworzywa PCV posiada regulację obwodu głowy, rozm M</t>
  </si>
  <si>
    <t>Maska tlenowa jednorazowego użytku dla dorosłych z rezerwuarem tlenu i drenem min. 2 m , rozm XL</t>
  </si>
  <si>
    <t>Opaska do mocowania rurki intubacyjnej, laminowane rzepy, możliwość dopasowana do różnej grubości szyi, ultra miękki materiał zapobiegający odleżynom. Skład zestawu biała szeroka opaska na kark 3 niebieskie paski do mocowania rurki lub 2 samoprzylepne podkładki z rzepem i pasek</t>
  </si>
  <si>
    <t>Opaska do rurek tracheostomijnych niebieska, miękka i delikatna wykonana z materiału nie powodującego podrażnień jałowa jednorazowa z możliwością regulacji długości.</t>
  </si>
  <si>
    <t>Pojemnik do odsysania ran typu REDON poj. 200 ml, sterylny, pakowany w rękaw papierowo foliowy</t>
  </si>
  <si>
    <t>Przedłużacz do tlenu 2,1m</t>
  </si>
  <si>
    <t>Przewód do ssaka dł 210cm CH 24 lejek-Kapkon z przegubami</t>
  </si>
  <si>
    <t>Prowadnica do rurek intubacyjnych dla dorosłych, jednorazowa wszystkie rozmiary, bez ftalanów i lateksu, miękki koniec dystalny metal pokryty tworzywem medycznej jakości, wykonana z materiału o właściwosciach poślizgowych wzmocniona na całej długości, skalowana co 1 cm.</t>
  </si>
  <si>
    <t>Prowadnica do trudnej intubacji, elastyczna z wygiętym końcem, jednorazowa, 15ch/70cm</t>
  </si>
  <si>
    <t xml:space="preserve">Wymiennik ciepła i wilgoci do rurek tracheostomijnych </t>
  </si>
  <si>
    <r>
      <t>Przewód tlenowy do wymiennika ciepła i wilgoci CH 14 długość</t>
    </r>
    <r>
      <rPr>
        <b/>
        <sz val="10"/>
        <rFont val="Arial"/>
        <family val="2"/>
      </rPr>
      <t xml:space="preserve"> 200-210 cm</t>
    </r>
    <r>
      <rPr>
        <sz val="10"/>
        <rFont val="Arial"/>
        <family val="2"/>
      </rPr>
      <t xml:space="preserve"> </t>
    </r>
  </si>
  <si>
    <t>Port do wielokrotnego dostępu do linii naczyniowej, całkowicie przezierny z możliwością podłączenia strzykawki lub linii infuzyjnej, min. 200 razy, z rozwiązaniem uniemożliwiającym cofniecie krwi po przepłukaniu. 0,03ml płynu wypychane do przodu w momencie odłączenia strzykawki.</t>
  </si>
  <si>
    <t>Zgłębnik żołądkowy przeciwodleżynowy z silikonu z prowadnicą lub obciążnikiem:</t>
  </si>
  <si>
    <t>16F</t>
  </si>
  <si>
    <t>18F</t>
  </si>
  <si>
    <t>Zgłębnik żołądkowy sterylny rozmiary:</t>
  </si>
  <si>
    <t xml:space="preserve">Zgłębnik żołądkowy sterylny, ze znacznikiem RTG, rozmiary: 16,18,20,22,24 </t>
  </si>
  <si>
    <t xml:space="preserve"> </t>
  </si>
  <si>
    <t>…..................................................................</t>
  </si>
  <si>
    <t>Załącznik nr 1A do SIWZ</t>
  </si>
  <si>
    <t>Pakiet nr 11 – Dreny, cewniki 2</t>
  </si>
  <si>
    <t>Cewnik do drenażu klatki piersiowej (do odmy) z kontrastem RTG, niepirogenny z trokarem rozmiary od CH 12 do CH 32</t>
  </si>
  <si>
    <t>Dren brzuszny, 100% silikon rozm. CH8 - CH36.</t>
  </si>
  <si>
    <t>Dren typu Penrosa wielokanalikowy, wykonany w 100% z sylikonu, 400 mm Szer.:</t>
  </si>
  <si>
    <t>20 mm</t>
  </si>
  <si>
    <t>25 mm</t>
  </si>
  <si>
    <t>35 mm</t>
  </si>
  <si>
    <t>Dren t- Kehr, 100% silikon</t>
  </si>
  <si>
    <t>CH 12 450x180 mm</t>
  </si>
  <si>
    <t>CH 14 450x180 mm</t>
  </si>
  <si>
    <t>CH 8</t>
  </si>
  <si>
    <t>CH 16</t>
  </si>
  <si>
    <t>Pakiet nr 12 – Rurki</t>
  </si>
  <si>
    <t>Rurka intubacyjna z mankietem niskociśnieniowym, ustno-nosowa typu Murphy, wykonana z termoplastycznego pcv, przezroczysta, mankiet niskociśnieniowy, wysokoobjętościowy linia RTG na całej długości, czytelne oznaczenie rurki, balonik kontrolny znakowany rozmiarem rurki, bez lateksu, jałowa jednorazowego użytku, wszystkie rozmiary</t>
  </si>
  <si>
    <t>Rurka intubacyjna bez mankietu, ustno-nosowa typu Murphy, wykonana z termoplastycznego pcv, przezroczysta, linia rtg na całej długości rurki, czytelne oznaczenie rurki, podwójne oznaczenie głębokości skala co 1 cm, bez lateksu i ftalanów jałowa jednorazowa, wszystkie rozmiary</t>
  </si>
  <si>
    <t>Rurka Intubacyjna, zbrojona z mankietem niskociśnieniowym, ustno-nosowa, typu Murphy, wykonana z miękkiego elastycznego materiału, mankiet niskociśnieniowy wysokoobjetościowy, wzmocniona drutem ze stali kwasoodpornej, zbrojenie na całej długości rurki. Rurka odporna na złamanie, wyprofilowana w kształcie łuku, łącznik 15 mm trwale złączony z rurką. Balonik kontrolny znakowany rozmiarem rurki. bez lateksu i ftalanów jałowa jednorazowego użytku., wszystkie rozmiary</t>
  </si>
  <si>
    <t>Rurka intubacyjna z odsysaniem znad mankietu typu Murphy wykonana z termoplastycznego silikonowanego pcv, przezroczysta. Mankiet niskociśnieniowy wysokoobjętościowy, możliwość odsysania wydzieliny znad mankietu, dren odsysający zakończony uniwersalnym łącznikiem. Linia RTG na całej długości rurki, balonik kontrolny znakowany rozmiarem rurki bez lateksu i bez ftalanów, jałowa jednorazowa minimalizująca ryzyko zakażeń.</t>
  </si>
  <si>
    <t>Rurka tracheostomijna z mankietem niskociśnieniowym, z regulowanym położeniem kołnierza, silikonowana, opakowanie folia - papier, rozmiar 7 – 9</t>
  </si>
  <si>
    <t>Rurka ustno – gardłowa typu GUEDEL'A termoplastyczna, rurki kodowane kolorami, gładko zaokrąglone krawędzie, blokada przeciw zagryzieniu języka, sterylna:</t>
  </si>
  <si>
    <t>Rozm. 6,120 mm</t>
  </si>
  <si>
    <t>Rozm. 5,110 mm</t>
  </si>
  <si>
    <t>Rozm. 4, 110 mm</t>
  </si>
  <si>
    <t>Rozm. 3, 90 - 100 mm</t>
  </si>
  <si>
    <t>Rozm. 2, 80 mm</t>
  </si>
  <si>
    <t>Rozm. 1, 70 mm</t>
  </si>
  <si>
    <t>Rozm. 0, 60 mm</t>
  </si>
  <si>
    <t>Rozm. 00, 50 mm</t>
  </si>
  <si>
    <t>Rozm. 000, 40 mm</t>
  </si>
  <si>
    <t>Rurka Montandon do intubacji, wykonana z termoplastycznego PCV odpowiednio wyprofilowana do intubacji przez tracheostomię, silokowana. Mankiet niskociśnieniowy, wysokoobjętościowy, linia rtg na całej długości rurki, czytelne oznaczenie rurki, balonik kontrolny znakowany rozmiarem rurki, bez lateksu i ftalanów jałowa jednorazowego użytku rozmiary :</t>
  </si>
  <si>
    <t>Rurka tracheostomijna z podwójnym mankietem wykonana z termoplastycznego pcv, dwa mankiety niskociśnieniowe, wysokoobjetościowe, linia rtg na całej długości rurki, miękkie gładkie przezroczyste skrzydełka szyldu, dwie tasiemki mocujące, baloniki kontrolne znakowane rozmiarem rurki, bez lateksu i ftalanów, jałowa jednorazowa, wszystkie rozmiary</t>
  </si>
  <si>
    <t>Rurka tracheostomijna bez mankietu fenestracyjna wykonana z termoplastycznego PCV z otworami fenestracyjnym, linia rtg na całej długości rurki, prowadnica, dwie tasiemki mocujące jałowa jednorazowego użytku, wszystkie rozmiary</t>
  </si>
  <si>
    <t>Pakiet nr 13 – Podkłady, prześcieradła oraz inne wyroby włókninowe</t>
  </si>
  <si>
    <t>Czepek do mycia włosów z możliwością podgrzania w kuchence mikrofalowej. Czepek stosowany bez spłukiwania. Zawiera szampon i odżywkę. Wykonany z wiskozy 30% i PET 70%. Waga min. 117g/m2. Koloru białego. Rozmiar uniwersalny, średnica min. 27 cm.</t>
  </si>
  <si>
    <t>Jednorazowe chusteczki nawilżane służące do mycia ciała pacjenta. Wykonane z bardzo miękkiej włókniny wysokiej jakości   Spunlace 45g/m2 ,mieszaniny poliestru i wiskozy,  koloru białego. Zawiera substancje oczyszczające i nawilżające. pH 4,0-5,0 Eliminują pot i nieprzyjemny zapach. Stanowią alternatywę dla wody i mydła. Nie zawierają perfum, chloru oraz wybielaczy optycznych. Rozmiar 20x30 cm (+/-3cm). Opakowanie min. 80 szt.</t>
  </si>
  <si>
    <t xml:space="preserve">Koc przeciwwstrząsowy termiczny wym. 210 - 240 x 160 cm </t>
  </si>
  <si>
    <t>Koc jednorazowy do okrycia pacjenta, rozmiar min. 110 x 210-220 cm. Złożony z min. 3 warstw: 2 x włóknina typu polipropylen + wypełnienie z włókniny typu Molton lub spunlace z poliestrowym wypełnieniem. Kolor niebiesko-zielony, pakowane pojedynczo</t>
  </si>
  <si>
    <t>Komplet pościelowy jednorazowego użytku, niejałowy, wykonany z włókniny polipropylenowej zawierający :prześcieradło 150 cm x 210 cm, poszwę na kołdrę 160 cm x 210 cm, poszewkę na poduszkę: 70 cm x 80 cm, Koloru zielonego o gramaturze min 25 g/m2</t>
  </si>
  <si>
    <t>kpl.</t>
  </si>
  <si>
    <r>
      <t>Koszula dla pacjenta z krótkim rękawem, wykonana z nieprześwitującej włókniny typu SMS o gramaturze minimum 33 g/m</t>
    </r>
    <r>
      <rPr>
        <vertAlign val="superscript"/>
        <sz val="10"/>
        <color indexed="8"/>
        <rFont val="Arial"/>
        <family val="2"/>
      </rPr>
      <t xml:space="preserve">2. </t>
    </r>
    <r>
      <rPr>
        <sz val="10"/>
        <color indexed="8"/>
        <rFont val="Arial"/>
        <family val="2"/>
      </rPr>
      <t>Wiązana na troki w pasie i przy szyi, rozmiar M/L, XL/XXL lub indywidualne rozmiary S, M, L, XL, XXL (długość min. 110 cm) lub rozmiar uniwersalny,. Kolor niebieski, opakowanie maksymalnie 10 szt.</t>
    </r>
  </si>
  <si>
    <t>Majtki chirurgiczne, z włókniny polipropylenowej, gramatura min. 40g/m2, rozmiar XL/XXL, kolor granatowy,</t>
  </si>
  <si>
    <t>Myjki do mycia ciała pacjenta w kształcie rękawicy bez palców, wykonane z napowietrzanej włókniny o gramaturze min. 70 g/m kw. oraz wiskozy o gramaturze min. 35 g/m kw. Wewnątrz podfoliowane, obustronnie pokryte suchym mydłem aktywowanym w kontakcie z wodą. Rozmiar min. 14x20 cm.</t>
  </si>
  <si>
    <t>op./50 szt.</t>
  </si>
  <si>
    <t>Podkład celulozowy, prześcieradło do wyściełania kozetki lekarskiej, 2 warstwowe, perforowane, wym. min. 50cm x 50-60m</t>
  </si>
  <si>
    <t>Podkłady medyczne bibułowo-foliowe w postaci rolek z których odwija się i odrywa pojedyncze arkusze, trzywarstwowe, nieprzemakalne rozm. 33x50cm, różne kolory, długość rolki 25 m</t>
  </si>
  <si>
    <t>Podkłady medyczne bibułowo-foliowe w postaci rolek z których odwija się i odrywa pojedyncze arkusze, trzywarstwowe, nieprzemakalne rozm. 50-51x50cm, różne kolory, długość rolki 40 m</t>
  </si>
  <si>
    <t>Podkłady medyczne na rolce, podfoliowane, gramatura warstwy celulozy 29 g/m2, folia PE 17 mikronów, perforacja co 38 cm. Rozmiar 70 cm x 65 m,</t>
  </si>
  <si>
    <t>Podkład na stół operacyjny z wkładem chłonnym w części środkowej w rozm. 60-70x180cm.</t>
  </si>
  <si>
    <t xml:space="preserve">Podkład na stół operacyjny pod pacjenta, jednorazowy, wysokochłonny złożony z min. czterech, trwale zintegrowanych na całej powierzchni warstw: z mocnego, nieprzemakalnego 3 warstwowego laminatu i centralnie wbudowanego wysokochłonnego rdzenia chłonnego, wzdłuż podkładu. Wymiary prześcieradła  100 cm (+/-2cm) x  220cm ( +/- 2cm). Zewnętrzne warstwy podkładu wykonane z włókniny SMS. Chłonność całkowita min. 3820 ml
</t>
  </si>
  <si>
    <t xml:space="preserve">Pokrowiec na materac, foliowy, jednorazowy, wym. 210x90x20cm z gumką </t>
  </si>
  <si>
    <t>Prześcieradło higieniczne, niesterylne, jednorazowe 200 -240x150 -160, włóknina SMS lub polipropylen, gramatura min. 25g/m2</t>
  </si>
  <si>
    <t xml:space="preserve">Ręczniki do utrzymania higieny pacjentów, wykonane z jednowarstwowej celulozy typu Airlaid o gramaturze min. 70 g/m2. Doskonała wchłanialność płynów dzięki karbowanej powierzchni. Kolor biały. </t>
  </si>
  <si>
    <t>80x60 cm pakowane po 30 szt.</t>
  </si>
  <si>
    <t>80x140 cm pakowane po 25 szt.</t>
  </si>
  <si>
    <t>Rękawice foliowe w rozm. S,M,L pakowane a'100</t>
  </si>
  <si>
    <t>Serweta włókninowa o wym. 160 x 90 cm do podłożenia pod pacjenta na stole operacyjnym, gramatura min. 35g/m2, niejałowa, kolor zielony lub niebieski</t>
  </si>
  <si>
    <t>Spodenki do kolonoskopii z otworem w tylnej części, wykonane z nieprześwitującej włókniny typu SMS o gramaturze min. 28 g/m kw. Kolor niebieski lub granatowy, rozmiar L (obwód w pasie minimum 120 cm), XL (obwód w pasie min. 135cm.).</t>
  </si>
  <si>
    <t>..................................................................</t>
  </si>
  <si>
    <t>Pakiet nr 14 – Odzież operacyjna</t>
  </si>
  <si>
    <t>Czepek chirurgiczny oddychający, luźno nakładany bez wiązania, gramatura min. 17g/m2,</t>
  </si>
  <si>
    <t>Fartuch chirurgiczny, sterylny z zakładanymi połami, złożony w sposób zachowujący sterylny obszar na plecach, o gramaturze min. 68g/m2, wykonany z włókniny typu Spunlance. Fartuch przeznaczony do operacji generujących niewielką ilość płynów. Umiejscowienie troków w kartoniku umożliwiające zawiązanie ich w sposób aseptyczny. Z tyłu przy szyi zapięcie na rzep długość min. 5cm i 13 cm, szerokość min. 2cm, mankiet wykonany z poliestru o szerokości min. 7,5cm. Na zewnętrznym opakowaniu dwie etykiety samoprzylepne dla potrzeb dokumentacji zawierające nr kat., LOT, datę ważności oraz dane producenta lub importera. Wyraźne oznaczenie rozmiaru w postaci naklejki lub pieczątki widoczne przed rozłożeniem fartucha. Fartuch musi spełniać wymagania normy EN 13795-1, rozmiary od M do XXL</t>
  </si>
  <si>
    <r>
      <t xml:space="preserve">Fartuch chirurgiczny, sterylny ze wzmocnieniami, z zakładanymi połami, złożony w sposób zachowujący sterylny obszar na plecach, o gramaturze min. 68g/m2, wykonany z włókniny typu Spunlance. Fartuch z dodatkowymi nieprzemakalnymi wzmocnieniami: włóknina polipropylenowa i folia polietylenowa w części przedniej min. 40g/m2 i na rękawach min. 40g/m2. Materiał wzmocniony połączony z materiałem bazowym przy użyciu kleju topliwego lub taśmy dwustronnie klejacej, szerokość wzmocnienia 40-45 do 50-52cm. Fartuch przeznaczony do operacji generujących dużą ilość płynów. Z tyłu przy szyi zapięcie na rzep długość min. 3cm i 13 cm, szerokość min. 2cm, mankiet wykonany z poliestru o szerokości min. 7,5 cm.  Na zewnętrznym opakowaniu dwie etykiety samoprzylepne dla potrzeb dokumentacji zawierające nr kat., LOT, datę ważności oraz dane producenta </t>
    </r>
    <r>
      <rPr>
        <b/>
        <sz val="10"/>
        <color indexed="8"/>
        <rFont val="Arial"/>
        <family val="2"/>
      </rPr>
      <t>lub importera</t>
    </r>
    <r>
      <rPr>
        <sz val="10"/>
        <color indexed="8"/>
        <rFont val="Arial"/>
        <family val="2"/>
      </rPr>
      <t>. Wyraźne oznaczenie rozmiaru w postaci naklejki lub pieczątki widoczne przed rozłożeniem fartucha. Fartuch musi spełniać wymagania normy EN 13795-1, rozm: 150cm.</t>
    </r>
  </si>
  <si>
    <t>Fartuch dla odwiedzających z oddychającej włókniny, wiązany lub zapinany na rzepy z tyłu, długi rękaw, zielony lub niebieski, gramatura min. 17 g/m2</t>
  </si>
  <si>
    <t>Komplet chirurgiczny (bluza i spodnie) do użytku na bloku operacyjnym, jednorazowy. Wykonany z włókniny SMS lub SMMS o gramaturze min. 45 g/m2, spełniającą normę EN 13795-3. Bluza z krótkim rękawem, przy szyi wycięcie w serek lub półokrągłe, posiadająca min. dwie kieszenie, a także oznaczenie rozmiaru widoczne przed rozłożeniem.  Spodnie z możliwością regulacji obwodu pasa za pomocą troków, nogawki długie, proste. Kolor zielony. Każdy zestaw powinien być zapakowany w zgrzaną torebkę z foli PE, Wykonany z włókniny nieprzezroczystej.</t>
  </si>
  <si>
    <t>Rozmiar S</t>
  </si>
  <si>
    <t>Rozmiar M</t>
  </si>
  <si>
    <t>Rozmiar L</t>
  </si>
  <si>
    <t>Rozmiar XL</t>
  </si>
  <si>
    <t>Rozmiar XXL</t>
  </si>
  <si>
    <t>Rozmiar gdzie obwód w klatce piersiowej bluzy bedzie wynosił min 120-125 cm a spodni w biodrach 130-140 cm</t>
  </si>
  <si>
    <t>Komplet chirurgiczny (bluza i spodnie) do użytku na bloku operacyjnym, jednorazowy. Wykonany z włókniny SMS lub SMMS o gramaturze min. 45 g/m2, spełniającą normę EN 13795-3. Bluza z krótkim rękawem, przy szyi wycięcie w serek lub półokrągłe, posiadająca min. dwie kieszenie, a także oznaczenie rozmiaru widoczne przed rozłożeniem.  Spodnie z możliwością regulacji obwodu pasa za pomocą troków, nogawki długie, proste. Kolor niebieski. Każdy zestaw powinien być zapakowany w zgrzaną torebkę z foli PE, Wykonany z włókniny nieprzezroczystej.</t>
  </si>
  <si>
    <t>Pakiet nr 15 – Komplety odzieży na oddział covidowy</t>
  </si>
  <si>
    <t>Rozmiar XXXL gdzie obwód w klatce piersiowej bluzy bedzie wynosił 120-125 cm a spodni w biodrach 135-140 cm</t>
  </si>
  <si>
    <t>Pakiet nr 16 – Żywienie dojelitowe i pozajelitowe</t>
  </si>
  <si>
    <t>Przyrząd typu Flocare do żywienia dojelitowego do butelek wersja grawitacyjna</t>
  </si>
  <si>
    <t>Przyrząd typu Flocare do żywienia dojelitowego do pompy Flocare 800 uniwersalny</t>
  </si>
  <si>
    <t>Przyrząd typu Flocare do żywienia dojelitowego do pompy Flocare 800 do worków</t>
  </si>
  <si>
    <t>Przyrząd typu Flocare do żywienia dojelitowego do pompy Flocare 800 do butelek</t>
  </si>
  <si>
    <t>Przyrząd typu Flocare do żywienia dojelitowego do pompy Flocare Infinity do worków (do stosowania stacjonarnego)</t>
  </si>
  <si>
    <t>Przyrząd typu Flocare do żywienia dojelitowego do pompy Flocare Infinity uniwersalny</t>
  </si>
  <si>
    <t>Przyrząd typu Flocare do żywienia dojelitowego do worków wersja grawitacyjna</t>
  </si>
  <si>
    <t>Zestaw typu Flocare do przezskórnej endoskopowej gastrostomii PEG CH 14, 18 zestaw</t>
  </si>
  <si>
    <t>Zgłębnik typu Flocare nosowo- jelitowy Bengmark PUR, CH 10/145 cm</t>
  </si>
  <si>
    <t>Smoczek jednorazowy wyjałowiony na butelkę RTF Standard. Pasujący do wszystkich tradycyjnych butelek z wąską szyjką.Opakowanie 48 szt.</t>
  </si>
  <si>
    <t>Zgłębnik gastrostomijny typu FLOCARE G-Tube lub równoważny, rozm. 18, 20</t>
  </si>
  <si>
    <t>Zgłębnik z łącznikiem do żywienia bezpośrednio do jelita lub dwunastnicy FLOCARE PUR lub równoważny rozm. CH 10, 12/110 cm.</t>
  </si>
  <si>
    <t>Strzykawka enteralna 60 ml z końcówką typu ENFit</t>
  </si>
  <si>
    <t>Łącznik Flocare peg CH18</t>
  </si>
  <si>
    <t>Łącznik Luer umożliwiający połączenie strzykawki z końcówką Luer ze zgłębnikiem Flocare z końcówką ENFit, op. 30 szt.</t>
  </si>
  <si>
    <t>Łącznik ENLock umożliwiający połączenie strzykawki z końcówką ENFit ze zgłębnikiem Flocare z końcówką ENLock, op. 30 szt.</t>
  </si>
  <si>
    <t>Pakiet nr 17 – Terapia oddechowa</t>
  </si>
  <si>
    <t>Filtr z membraną filtrującą elektrostatyczno-mechaniczną, pediatryczny z wymiennikiem ciepła i wilgoci,  objętość oddechowa 50 - 900 ml, złącze proste z portem kapno, przestrzeń martwa: 28ml, czas działania do 24 godz. Waga max. 14g. Wydajność nawilżania min. 31,8 mgH2O/l przy Vt=250ml. Skuteczność filtracji bakteryjno-wirusowej min. 99,99%.  Filtr jałowy lub czysty mikrobiologicznie, pediatryczny. Nie zawierający lateksu i litu. Przeznaczony do stosowania w rutynowych interwencjach anestezjologicznych.</t>
  </si>
  <si>
    <t>Filtr z membraną filtrującą elektrostatyczno-mechaniczną z wymiennikiem ciepła i wilgoci, objętość oddechowa 150 - 1500 ml, złącze proste z portem kapno, przestrzeń martwa: 75 ml, czas działania do 24 godz. Waga max. 34g. Wydajność nawilżania min. 32,5 mgH2O/l przy Vt=1000ml. Skuteczność filtracji bakteryjno-wirusowej min. 99,999%. Filtr jałowy lub czysty mikrobiologicznie, dla dorosłych. Nie zawierający lateksu i litu. Przeznaczony do stosowania w rutynowych interwencjach anestezjologicznych.</t>
  </si>
  <si>
    <t>Łącznik elastyczny, karbowany, gładki w środku typu „martwa przestrzeń" z podwójnie obrotowym łącznikiem kątowym z portem do odsysania i bronchoskopii, elastyczny kapturek z zatyczką w środku, dł. 15-18cm, rozmiar 22F, mikrobiologicznie czysty.</t>
  </si>
  <si>
    <t>Łącznik elastyczny, karbowany, gładki w środku typu „martwa przestrzeń" z podwójnie obrotowym łącznikiem kątowym z portem do odsysania i bronchoskopii, elastyczny kapturek z zatyczką w środku, rozmiar 15M-15F, mikrobiologicznie czysty.</t>
  </si>
  <si>
    <t>Sterylny adapter typu „Y” do bronchoskopii, dodatkowo  kompatybilny z zamkniętymi systemami do odsysania.  Port do bronchofiberoskopu z dwudzielną, silikonową samo-zamykającą się zastawką,  od zewnątrz zabezpieczony nasadką uszczelniającą na zawieszce. Obrotowy łącznik do podłączenia rurki. Czas stosowania do 72 godzin potwierdzone oświadczeniem producenta.</t>
  </si>
  <si>
    <t>Łyżki do laryngoskopu, światłowodowe, jednorazowe, typ Mclntosh w rozmiarze: 00,0,1,2, 3,4,5 oraz typ Miller w rozmiarze 0-2. Nieodkształcająca się łyżka wykonana z niemagnetycznego, lekkiego stopu metalu, kompatybilna z rękojeściami w standardzie ISO 7376 (tzw. zielona specyfikacja) Profil łyżek identyczny z profilem łyżek wielorazowego użytku Mocowanie światłowodu zatopione w tworzywie sztucznym, wytrzymały zatrzask kulkowy zapewniający trwałe mocowanie w rękojeści Światłowód wykonany z polerowanego tworzywa sztucznego dający mocne skupione światło. Światłowód nieosłonięty, doświetlający wnętrze jamy ustnej i gardło Wyraźne oznakowanie rozmiaru łyżki symbol CE numeru seryjnego i symbol nie do powtórnego użycia (przekreślona cyfra 2) naniesione po stronie wyprowadzenia światłowodu pakowanie folia-folia</t>
  </si>
  <si>
    <t>Jednorazowy laryngoskop do trudnych intubacji wyposażony w technologię podwójnego światła CIEMNE ULTRAFIOLETOWE (UV) / BIAŁE  typu LED, powodującą fosforyzację strun głosowych i uwidocznienie wejścia do tchawicy. Dodatkowo podwójne światło UV / BIAŁE LED znacznie redukuje refleksy świetlne od płynów i tkanek w drogach oddechowych.  Podwójne źródła światła typu LED umieszczone w łyżce. Zestaw składa się z łyżki typu McIntosh w rozmiarach 0, 1, 2, 3, 3 PLUS, 4 oraz aluminiowej rękojeści jednorazowego użytku. Nieodkształcająca się łyżka wykonana z lekkiego stopu metalu. Wytrzymały zatrzask kulkowy zapewniający trwałe mocowanie w rękojeści.</t>
  </si>
  <si>
    <t>Kołderki grzewcze na całe ciało pacjenta dorosłego. Wymiary (233,7cm x 127cm) (+/-2%), bezlateksowe,  3- warstwowe, wykonane z materiału nietkanego oraz folii, 2 - kolorowe kołderki, pozwalające na szybką orientację, która powierzchnia bezpośrednio okrywa ciało pacjenta. Nie posiadające perforacji, równomierny przepływ powietrza zapewniony przez całą powierzchnię kołderki. Konstrukcja kołderki zapewniająca dodatkowe filtrowanie nadmuchiwanego powietrza, minimalizujące prądy powietrzne mogące przenosić zakażenia na pacjenta. System mocowania do przewodu urządzenia grzewczego za pomocą idealnie dopasowanego, rozkładanego adaptera, niesterylne. Wymagane pisemne oświadczenie producenta o kompatybilności z ogrzewaczami WarmAir oraz Thermacare</t>
  </si>
  <si>
    <t>Mankiet do szybkich przetoczeń o poj. 500ml  lub 1000ml, posiadający ciśnieniomierz z widoczną obrotową oraz kolorową podziałką, prosty w użyciu zawór odcinający, rozmiar oznaczony kolorem, pozbawione lateksu. Mankiet zmywalny, jednorazowego użytku.</t>
  </si>
  <si>
    <t>Maska anestetyczna rozmiar 2,3, 4, 5. Rozmiar oznaczony odpowiednim kolorem pierścienia, zawór automatyczny zapewniający regulację uszczelnienia, nadmuchiwany mankiet. Wyprofilowanie w okolicy nosowej zapewniające dobre uszczelnienie, jednorazowego użytku, czysta mikrobiologicznie</t>
  </si>
  <si>
    <t>Maska anestetyczna, silikonowa, rozmiar 3, 4, 5. Przezroczysty, otwarty mankiet wyprofilowany anatomicznie, zapewniający dobre uszczelnienie, możliwość sterylizacji.</t>
  </si>
  <si>
    <t>Maska krtaniowa jednorazowa silikonowa, jałowa, wykonana z medycznego silikonu, przezroczysta z delikatnym mankietem. Anatomiczne wygięcie ułatwiające wprowadzenie. Rozmiar zakres wagi i obietośc mankietu oznaczone na tubusie. Wyposazona w uniwersalny łącznik 15 mm. Barwny kod rozmiarów. Bez lateksu i ftalanów.</t>
  </si>
  <si>
    <t>Opatrunek, osłona  na powieki, przezroczysta, sterylna , utrzymująca zamknięcie powiek podczas znieczulenia ogólnego na bloku operacyjnym lub głębokiej sedacji, zapobiegająca  „wysychaniu" oka. . Zabezpiecza także przed zabrudzeniem oraz dostaniem się płynów do oczu podczas zabiegów operacyjnych. . Do stosowania u pacjenta do 8 godzin. Opakowanie dwie sztuki osłon o wymiarach 3.7cm x 9.3cm</t>
  </si>
  <si>
    <t>Resuscytator jednorazowego użytku z workiem o pojemności 1600 ml, dorośli z zastawką nadciśnieniową oraz przyłączem do zastawki PEEP. W zestawie maski nr 4, 5 oraz rezerwuar tlenu 2500 ml. Ddren tlenowy o długości minimum 200 cm.</t>
  </si>
  <si>
    <t>Rękojeść do laryngoskopu, jednorazowa. Rękojeść wykonana z niemagnetycznego, lekkiego stopu aluminium, kompatybilna z łyżkami w standardzie ISO 7376 (tzw. zielona specyfikacja). Rękojeść z wbudowanym źródłem światła - dioda LED, zapewniającym mocne światło. Rękojeść stanowiąca ogniwo zasilające dla źródła światła, pakowanie folia-folia.</t>
  </si>
  <si>
    <t>Sterylny zestaw do pobierania próbek wydzieliny pacjenta o pojemności 15 ml. Możliwość stosowania z zamkniętymi systemami do odsysania oraz ze standardowymi cewnikami w systemie otwartym. W skład zestawu wchodzi: pojemnik na próbki śluzu połączony z dwoma drenami służącymi do podłączenia do systemu ssącego. Dreny zakończone końcówką "lejek" oraz łącznikiem „schodkowym”, dodatkowa nakrętka, etykieta samoprzylepna.</t>
  </si>
  <si>
    <t>Sterylny, jednorazowego użytku zestaw do higieny jamy ustnej. W skład zestawu wchodzi rękojeść z wbudowaną regulacją siły ssania, jedna szczoteczka do mycia zębów z funkcją odsysania oraz trzy gąbki z funkcją odsysania do mycia jamy ustnej. Rękojeść kompatybilna (końcówka rączki zaopatrzona w krótki dren) z łącznikiem schodkowym na drenach połączeniowych z pozycji nr 11.</t>
  </si>
  <si>
    <t>Sterylny, kompletny zestaw drenów przeznaczony do stosowania z zamkniętymi systemami do odsysania oraz akcesoriami do higieny jamy ustnej; w skład zestawu wchodzi łącznik Y do podłączenia pojemnika na wydzielinę, 2 dreny z zaciskami umożliwiające niezależne podłączenie z zamkniętym systemem do odsysania (końcówka drenu z łącznikiem żeńskim) oraz standardowym cewnikiem do odsysania jamy ustnej (końcówka drenu zaopatrzona w łącznik prosty, schodkowy z zatyczką na końcu); możliwość stosowania do 72 godzin (potwierdzone oświadczeniem producenta), dł. drenów min. 2 metry, średnica wewnętrzna drenów 25Ch = 8,33mm</t>
  </si>
  <si>
    <t>System do kontrolowanej zbiórki stolca wykorzystujący technologię super-absorbentu, o poniższych cechach: 
- silikonowy cewnik z pierścieniem uszczelniającym o pojemności min. 45 ml, znacznik pozycyjny widoczny w badaniu RTG, część cewnika mająca bezpośredni kontakt z ciałem pacjenta wykonana z materiału o zwiększonym  poślizgu po kontakcie z cieczą, port irygacyjny (kolor niebieski), port do pobierania próbek na drenie z silionowym zabezpieczeniem klapką, cewnik przezierny dla promieni RTG o długości 160 cm +/- 5 cm, min., czas użytkowania 29 dni, wszystkie elementy trwale ze sobą połączone, urządzenie nie zawiera lateksu, 3 worki o pojemności 1500 ml z wkładką z super-absorbentu, wykonanego z poliakrylanu sodu oraz filtra/wentylu dezodoryzującego, podstawa do montowania do łóżka z nadającym się do czyszczenia plastikowym paskiem oraz centralną rurką obrotową, w opakowaniu zbiorczym strzykawka 3-częściowa z gumowym tłokiem o pojemności 45 ml, zacisk irygacyjny</t>
  </si>
  <si>
    <t xml:space="preserve">Układ oddechowy jednorazowy, czysty mikrobiologicznie, powierzchnia wewnętrzna gładka, przezroczysty, złącze elastyczne. Obwód anestezjologiczny 22 mm, dla dorosłych, dwie rury o długości 180 cm. Złącza od strony aparatu 22 Flex – 22 Flex. Trójnik Y ze złączem kątowym 90st. i portem kapnografii z kapturkiem zabezpieczającym. Ramię dodatkowe karbowane dł. min. 150cm ze złączami 22 M – 22 M/15F i zawieszką. Worek oddechowy 2 litry bezlateksowy. </t>
  </si>
  <si>
    <t>Układ oddechowy jednorazowego użytku do respiratora, zawiera 2 rury gładkie wewnętrznie o długości 180cm i średnicy 22mm, trójnik Y zintegrowany z rurami, łącznik kolankowy wyposażony w port CO2 z kapturkiem zabezpieczającym, elastyczne zakończenia od strony respiratora, układ mikrobiologicznie czysty z możliwością stosowania do 7 dni (potwierdzone oświadczeniem wystawionym przez producenta).</t>
  </si>
  <si>
    <t>Worki o pojemności 1500 ml, skalowane, pakowane po 10 szt., kompatybilne z zestawem do kontrolowanej zbiórki luźnego stolca</t>
  </si>
  <si>
    <t>Zamknięty system do odsysania z rurki intubacyjnej rozmiary CH12/14/16 długość 54 cm. Możliwość stosowania przez 48 godzin. System posiadający zintegrowany podwójnie obrotowy łącznik o kącie 90 stopni do podłączenia rurki i respiratora; zamykany, obrotowy port do przepłukiwania cewnika o długości min. 5 cm, zamykany port do podawania leków wziewnych (MDI), aktywacja podciśnienia za pomocą przycisku znakowanego kolorystycznie adekwatnie do rozmiaru wg standardu ISO, blokada przycisku aktywacji podciśnienia. System stanowiący integralną całość, nierozłączalny, wszystkie elementy systemu sterylne. Końcówka cewnika wyprofilowana - kierunkowo zakrzywiona (lewe oskrzele)</t>
  </si>
  <si>
    <t>Zestaw do nebulizacji  jednorazowego użytku dla dorosłych z łącznikiem „T”. W skład zestawu wchodzi  ustnik, łącznik karbowany 15cm, przewód tlenowy o długości 210 cm ze standardowymi złączami, nebulizator o poj. 6ml, łącznik „T”.</t>
  </si>
  <si>
    <t>….......................................................................</t>
  </si>
  <si>
    <t>Pakiet nr 18 – Siatki chirurgiczne</t>
  </si>
  <si>
    <t>6x11cm</t>
  </si>
  <si>
    <t>15x15cm</t>
  </si>
  <si>
    <t>30x30cm</t>
  </si>
  <si>
    <t>15 x 15 cm, opakowanie a'3</t>
  </si>
  <si>
    <t>30 x 30 , opakowanie a'1</t>
  </si>
  <si>
    <t>Pakiet nr 19 – Taśmy ginekologiczne</t>
  </si>
  <si>
    <t xml:space="preserve">Ultralekka taśma urologiczna / ginekologiczna, wytwarzana techniką dziewiarską z monofilamentowej przędzy polipropylenowej (100% polipropylen) w kolorze transparentnym i niebieskim (dla orientacji w polu operacyjnym), służąca do podwieszania cewki moczowej w chrurgicznym leczeniu wysiłkowego nietrzymania moczu metodami beznapięciowymi TOT, TVT, TVT-O. Masa powierzchniowa (bez mocowań i uchwytów) 26 g/m2 (+/- 4 g/m2), długość bez uchwytów 45 cm, szerokość 1,3 cm (+/- 0,2 cm), grubość nitki 0,08 mm, powierzchnia porów 0,7 mm2, porowatość 62 %. Wyrób jałowy, zapakowany w kartonik oraz podwójny rękaw papierowo - foliowy z etykietą, dołączona instrykcją użytkowania oraz dodatkowa etykieta. </t>
  </si>
  <si>
    <t>Wykonawca w cenie pakietu zobowiązuje się dostarczyć na okres trwania umowy 2 igły do implatacji.</t>
  </si>
  <si>
    <t>Formularz cenowy</t>
  </si>
  <si>
    <t>Pakiet nr 20 - Materiały eksploatacyjne do pomp infuzyjnych Volumat Agilia</t>
  </si>
  <si>
    <t>Wartość w PLN brutto (kol.  7 x Vat)</t>
  </si>
  <si>
    <t>Standardowy zestaw do infuzji leków do pomp infuzyjnych kompatybilny z pompami Volumat Agilia posiadanymi przez Zamawiającego. Możliwe stosowanie z torebkami wyposażonymi w złącze typuLuer Lock, bliższy port do pacjenta dla podania leków w sytuacjach nagłych. Zacisk bezpieczeństwa chroniący przed swobodnym przepływem. Zatyczka zatrzymująca przepływ, DEHP nie jest wykorzystywane jako plastyfikator, niez awiera lateksu.</t>
  </si>
  <si>
    <t>Zestaw do żywienia pozajelitowego  do pomp infuzyjnych kompatybilny z pompami Volumat Agilia posiadanymi przez Zamawiającego, zapewniający dodatkową ochronę przed skażeniem bakteriami. Zacisk bezpieczeństwa chroniący przed swobodnym przepływem. Zatyczka zatrzymująca przepływ, DEHP nie jes twykorzystywane jako plastyfikator, Niezawiera lateksu. Wlew leków/płynów - dostępne w workachlub butelkach (przewód główny) - bez szczególnych niekompatybilności. Wlew leków wymagających filtra 1,2 μm. Możliwość stosowania w żywieniu pozajelitowym</t>
  </si>
  <si>
    <t>Standardowy zestaw do transfuzji  do pomp infuzyjnych kompatybilny z pompami Volumat Agilia posiadanymi przez Zamawiającego, z filtrem 200 mikrom. Transfuzja produktów krwi podanych w workach.</t>
  </si>
  <si>
    <t>Pakiet nr 21 – Art. Medyczne</t>
  </si>
  <si>
    <t>Rękawice diagnostyczne nitrylowe do badań z wewnętrzną warstwą z serycyną - łagodząco-nawilżającą o właściwościach przeciwbakteryjnych, składająca się z jednego składnika aktywnego, białe, grubość na palcach 0,1 +/-0,01 mm, mikroteksturowane z dodatkową teksturą na palcach. AQL 1,5. Zgodność z normą EN 455, potwierdzone certyfikatem europejskiej jednostki notyfikowanej. Oznakowane jako wyrób medyczny Klasy I i środek ochrony indywidualnej Kategorii III z adekwatnym oznakowaniem na opakowaniu. Odporne na przenikanie substancji chemicznych zgodnie z normą EN 374-3 – 3: min. 13 substancji (poza cytostatykami) z czasem ochrony na co najmniej 1 poziomie, w tym kwasy organiczne i nieorganiczne, zasady, alkohole i aldehydy, informacja na opakowaniu i w Certyfikacie CE o barierowości dla min. 2 alkoholi stosowanych w dezynfekcji - etanolu i izopropanlu. Odporne przez co najmniej 30 minut na działanie min. 12 cytostatyków, w tym Karmustyny, Winkrystyny, Mitomycyny C i Metotrexatu, potwierdzone raportami z wynikami badań. Badania na przenikalność wirusów zgodnie z normą ASTM F 1671. Produkowane zgodnie z normą ISO 13485, ISO 9001, ISO 14001 i OHSAS 18001 potwierdzone certyfikatami jednostki notyfikowanej. Rozmiary XS-XL, pakowane po 100 szt.</t>
  </si>
  <si>
    <t>Stabilizator powieki górnej oka, dla pacjenta wentylowanego mechanicznie, protektor rogówki. Wykonany z materiału przepuszczalnego dla powietrza i utrzymujacego wilgoć. Warstwa klejaca na bazie kleju medycznego. Owalny kształt o wymiarach 5,5x3,5 cm. Produkt biologicznie czysty. Pakowane po 100 par.</t>
  </si>
  <si>
    <t>Sterylna woda do nawilżania tlenu w jednorazowym pojemniku 500 ml, z adapterem do dozownika tlenu, z możliwością użycia do wyczerpania pojemności opakowania przez okres minimum 30 dni. Dostarczany tlen przepływa przez dwie komory (komorę boczną z otworami dyfuzyjnymi i komorę główną) co zapobiega osadzaniu się cząsteczek wody wewnątrz drenu tlenowego. Dźwiękowy alarm bezpieczeństwa uruchamiany przez ciśnieniową zastawkę upustową o czułości minimum 282 cm H2O (4 psi) zapobiegający uszkodzeniu pojemnika przy przekroczeniu bezpiecznych wartości przepływu  tlenu.</t>
  </si>
  <si>
    <t xml:space="preserve">Zamknięty system  do godzinowej zbiórki moczu,  sterylny, z płaskim portem bezigłowym, 2 zastawki antyzwrotne  w tym  w łączniku do cewnika Foley, minimum 2 wentylacyjne, hydrofobowe filtry antybakteryjne, dren dwuświatłowy odprowadzający zabezpieczony spiralą antyzałamaniową, worek 2000 ml skalowany co 100 ml z kranikiem spustowym typu T mocowanym ku górze w otwartej zakładce, komora pomiarowa 500 ml  nad workiem z poziomą dźwignią 90 stopni pozwalającą na opróżnianie bez konieczności manewrowania komorą, ze skalą linearną, skalowanie wydzielonej komory kroplowej Pasteur'a co 1 ml od 1 do 40 ml, komory pomiarowej od 40 do 90 ml co 5 ml i od 90 do 500 ml co 10 ml. Możliwość podwieszania zestawu na minimum 3 niezależne sposoby. </t>
  </si>
  <si>
    <t>Zamknięty system do nieinwazyjnego pomiaru ciśnienia śródbrzusznego metodą manometryczną ( fabrycznie połączony zestaw do godzinowej zbiórki moczu z linią pomiarową, sterylny, w jednym opakowaniu co zapewnia utrzymanie systemu zamkniętego), 20 ml dren manometryczny wyposażony w filtr biologiczny, umieszczony pomiędzy cewnikiem foley, a zestawem do godzinowej zbiórki moczu, zapewniający właściwe odpowietrzenie. Zastawka antyzwrotna wbudowana w łącznik do cewnika foley zapobiega cofaniu się moczu z zestawu do godzinowej zbiórki moczu do linii pomiarowej. Zintegrowany zacisk drenu pozwalający na wyrównanie ciśnień i precyzyjny odczyt wartości ciśnienia śródbrzusznego, bezigłowy port do pobierania próbek, linia pomiarowa wyskalowana w mm Hg, czas użycia do 7 dni.</t>
  </si>
  <si>
    <t>Zestaw do odsysania z pola operacyjnego składający się z: uchwytu ergonomicznego z wymiennym filtrem zapasowego filtra, końcówki ssącej prostej z otworami odbarczającymi dł. min. 28 cm, końcówki ssącej zagiętej z otworami odbarczającymi dł. min. 15 cm, końcówki ssącej zagiętej z otworami odbarczającymi dł min. 23 cm, drenu do ssaka z miękkimi zabezpieczeniami antyzagięciowymi i uniwersalną docinaną końcówką od strony ssaka (8-18 mm), dł. min 270cm, w opakowaniu jednostkowym instrukcja obsługi, graficzna. Podwójnie pakowany w worek foliowy i zewnętrzne opakowanie papierowo-­‐foliowe</t>
  </si>
  <si>
    <t>Zestaw atraumatyczny do odbarczania odmy. Skład zestawu:przełącznik z zaworem jednokierunkowym umożliwiającym wydostanie się płynu i powietrza przez cewnik bez ryzyka wejścia powietrza do jamy opłucnowej, ergonomiczny port redukujący ryzyko przesunięcia cewnika, kaniula o dużym rozmiarze, minimalizująca ryzyko niedrożności, przylepna powierzchnia, zabezpieczająca zestaw, minimalizując ryzyko przesunięcia cewnika, długa kaniula z trzema otworami bocznymi, 10 cm cewnik sięgający jamy opłucnej.</t>
  </si>
  <si>
    <t>Zestaw do konikopunkcji dla dorosłych, sterylny, jednorazowy, zapakowany w plastikową tubę, służącą do przechowywania i transportu. Skład zestawu:igła rozdzielana rozm. 14 ga - 2 szt., rurka tracheotomijna bez mankietu; śr. wewn. rurki (ID) 5,6 mm, dł. rurki 6,8 cm, rozszerzacz z giętką prowadnicą, taśma mocująca, strzykawka 5 ml, rurka karbowana przedłużająca dł. 12,7 cm, skalpel - opakowanie zbiorcze: 5 szt.</t>
  </si>
  <si>
    <t>Zestaw do konikopunkcji dla dzieci 1-4 lata, Sterylny, jednorazowy, zapakowany w plastikową tubę, służącą do przechowywania i transportu. Skład zestawu: igła rozdzielana rozm. 17 ga - 2 szt., rurka tracheotomijna bez mankietu; śr. wewn. rurki (ID) 3,5 mm, dł. rurki 4,0 cm, rozszerzacz z giętką prowadnicą, taśma mocująca, strzykawka 3 ml, rurka karbowana przedłużająca dł. 12,7 cm, skalpel - opakowanie zbiorcze: 5 szt.</t>
  </si>
  <si>
    <t>Zestaw do konikopunkcji dla dzieci 3-10 lat, sterylny, jednorazowy, zapakowany w plastikową tubę, służącą do przechowywania i transportu. Skład zestawu: igła rozdzielana rozm. 17 ga - 2 szt., rurka tracheotomijna bez mankietu; śr. wewn. rurki (ID) 4,0 mm, dł. rurki 4,1 cm, rozszerzacz z giętką prowadnicą, taśma mocująca, strzykawka 3 ml, rurka karbowana przedłużająca dł. 12,7 cm, skalpel - opakowanie zbiorcze: 5 szt.</t>
  </si>
  <si>
    <t>Zestaw do nebulizacji z maską dla dorosłych. Skład zestawu: maseczka do inhalacji, ustnik, nebulizator (z regulowanym tempem inhalacji), wężyk (przewód powietrza), filtry 5 szt.</t>
  </si>
  <si>
    <t>Zestaw do nebulizacji z maską dla dzieci. Skład zestawu: maseczka do inhalacji, ustnik, nebulizator (z regulowanym tempem inhalacji), wężyk (przewód powietrza), filtry 5 szt.</t>
  </si>
  <si>
    <t>RAZEM:</t>
  </si>
  <si>
    <t>Pakiet nr 22 – Art. Medyczne 2</t>
  </si>
  <si>
    <t xml:space="preserve">Adapter do fiolki z zaworem dostępu żylnego w postaci zamkniętego bezigłowego łącznika  dostępu naczyniowego, nie dłuższego niż 2cm,  przeziernego kompatybilnego z końcówką luer i luer-lock, o przepływie  grawitacyjnym 525 ml/min (+-25 ml), zgodnym z wymaganiami normy ISO 10555, możliwość podłączenia u pacjenta przez 7 dni lub 100 aktywacji. </t>
  </si>
  <si>
    <t>Igła podpajęczynówkowa typu „Pencil Point”, długa z prowadnicą:</t>
  </si>
  <si>
    <t>25G/90-105mm</t>
  </si>
  <si>
    <t>27G/103mm</t>
  </si>
  <si>
    <t>Igła do znieczuleń zewnątrzoponowych typu Tuohy: 18G/127mm</t>
  </si>
  <si>
    <t>Kaniula dotętnicza 20G/1,1mm/45mm z zaworem odcinającym kulkowym, ze skrzydełkami, bez lateksu oraz PCV, sterylna.</t>
  </si>
  <si>
    <t xml:space="preserve">Kaniula dożylna przeznaczona do małych, delikatnych żył   u pacjentów neonatologicznych, pediatrycznych i osób starszych, sterylna, jednorazowa. Posiadająca wyjmowany uchwyt w którym schowane są skrzydełka kaniuli,ułatwiające kaniulację naczynia. Bez dodatkowego portu górnego. Kaniula widoczna w promieniach RTG, 6 wtopionych pasków radiocieniujących. Wykonana z poliuretanu, Dodatkowy otwór przy ostrzu igły umożliwiający natychmiastowe wzrokowe potwierdzenie wejścia do naczynia podczas kaniulacji. Dostępna w następujących rozmiarach (fioletowa)26Gx19mm- przepływ 14 ml/min- </t>
  </si>
  <si>
    <t>Kranik odcinający do terapii dożylnej, trójdrożny, wykonany z poliwęglanu-tworzywa odpornego na mechaniczne pęknięcia oraz na wszystkie leki w tym również na działanie lipidów i leków do chemioterapii. Białe trójramienne  (ramiona tej samej długości) pokrętło  umożliwiające swobodną i precyzyjną obsługę kraników i podwójny: optyczny  i wyczuwalny identyfikator pozycji otwarty/zamknięty, jałowy, j.u., Niezależnie obracająca się nakrętka luer lock umożliwiająca podłączenie kranika z innym złączem luer lock bez konieczności skręcania/obracania łączonych elementów (2 stopnie swobody; osiowo i promieniście).Wyposażony w znaczniki : czerwony dla oznaczenia linii tętniczej, niebieski dla oznaczenia linii żylnej objętość wypełnienia max. 0,22 ml, sterylizowany radiacyjnie.</t>
  </si>
  <si>
    <t>Przyrząd do infuzji grawitacyjnej ,komora kroplowa PCV bez DEHP, 20 kropli/ min z filtrem 15 µm, przezroczysta, odpowietrznik komory kroplowej
Spike ABS, igla czterokanalowa/ stożek. Zacisk rolkowy z miejscem do przypięcia drenu i zabezpieczenie kolca po użyciu (podwieszenie),
PCV bez zawartości DEHP, lateksu, długość drenu 150cm. Objętość wypelnienia drenu 11 ml, średnica wewnętrzna drenu 3 mm, sterylny - EO. Zlącze luer lock stale. Komora kroplowa o dlugości 50-60mm.</t>
  </si>
  <si>
    <t>Przyrząd do transfuzji (przetaczania)  krwi, komora kroplowa PCV bez DEHP, 20 kropli/ minz filtrem 200 µm, dlugość min.90mm. Spike ABS, igla ścięta jednostronnie/lancet. Zacisk rolkowy z miejscem do przypięcia drenu i zabezpieczenie kolca po użyciu (podwieszenie),
bez zawartości DEHP, lateksu. Objętość wypelnienia drenu 14 ml, długość drenu min. 180 cm,  zestaw - 192cm, średnica wewnętrzna drenu 3 mm, sterylny - EO, Zlącze luer lock obrotowe, dren z zatyczką  z filtrem hydrofobowym.</t>
  </si>
  <si>
    <t>op. / 80 szt</t>
  </si>
  <si>
    <t>2 ml</t>
  </si>
  <si>
    <t xml:space="preserve"> Igły do portów bezpieczne, chroniące personel przed ekspozycją uniemożliwiająca zakłucie po usunięciu igły z portu, ze szlifem atraumatycznym, podstawa igły transparentna, okrągła, z otoczką silikonową chroniącą skórę, igła zakrzywiona pod kątem 90 stopni, silikonowana, zacisk na drenie oznaczony kolorami w celu ułatwienia identyfikacji, 
Przepływ grawitacyjny: 19 Ga. 1680 ml/hr, 20 Ga. 960 ml/hr,
22 Ga. 312 ml/hr. Rozmiar do wyboru zamawiającego:
19 Ga. x 0.5” (12.7mm), 19 Ga. x 0.75” (19mm), 19 Ga. x 1” (25mm), 19 Ga. x 1.5” (38mm), 20 Ga. x 0.5” (12.7mm), 20 Ga. x 0.75” (19mm), 20 Ga. x 1” (25mm), 20 Ga. x 1.5” (38mm), 22 Ga. x 0.5” (12.7mm), 22 Ga. x 0.75” (19mm), 22 Ga. x 1” (25mm), 22 Ga. x 1.5” (38mm)</t>
  </si>
  <si>
    <t>Pakiet nr 23 – Gotowe zestawy do procedur medycznych</t>
  </si>
  <si>
    <t>Pojemnik plastikowy 125-150 ml,  z podziałką, transparentny
Jałowy, zapakowany w opakowanie papier - folia.</t>
  </si>
  <si>
    <t xml:space="preserve">Pęseta anatomiczna standardowa prosta 10-13 cm, jednorazowego użytku, wykonana ze stali nierdzewnej, zamykająca się na całej powierzchni funkcjonalnej. Odpowiednia do chwytania, przytrzymywania i wyjmowania nici, materiałów opatrunkowych, kompresów, gazy, tkanek, do wprowadzania i usuwania ciał obcych. </t>
  </si>
  <si>
    <r>
      <t xml:space="preserve">Zestaw do dezynfekcji     </t>
    </r>
    <r>
      <rPr>
        <sz val="10"/>
        <color indexed="8"/>
        <rFont val="Arial"/>
        <family val="2"/>
      </rPr>
      <t xml:space="preserve">                                                  5 x tupfery włókninowe wielkości jajka (wiskoza, poliester) – 30g / m² - rozmiar po rozwinięciu około 30 x 20 cm lub z gazy 17-nitkowej 30x 30 cm,  
1 x kleszczyki plastikowe 24 cm 
1 x transparentna miseczka plastikowa z podziałką min. 150 ml </t>
    </r>
  </si>
  <si>
    <t>Zestaw do wkłucia centralnego, Minimalny skład zestawu:</t>
  </si>
  <si>
    <t>6 x kompresy z gazy bawełnianej 7,5 cm x 7,5 cm</t>
  </si>
  <si>
    <t>4 x tampony z gazy bawełnianej wielkości śliwki (Nr 3)</t>
  </si>
  <si>
    <t>1 x kleszczyki plastikowe typu Kocher 13 cm</t>
  </si>
  <si>
    <t>1 x pęseta plastikowa anatomiczna 12,5 cm</t>
  </si>
  <si>
    <t>1 x serweta włókninowa, nieprzylepna 45 cm x 75 cm</t>
  </si>
  <si>
    <t xml:space="preserve">1 x serweta włókninowa, 45 cm x 75 cm z regulacją otworu (serweta składa się z 2 oddzielnych części), otwór przylepny </t>
  </si>
  <si>
    <t>1 x strzykawka Luer 10 ml,</t>
  </si>
  <si>
    <t>1 x igła 1,2 mm x 40 mm, 18G x 11/2 , różowa (zapakowana),</t>
  </si>
  <si>
    <t>1 x ostrze - skalpel 6,5 cm (zapakowane)</t>
  </si>
  <si>
    <t>1 x igłotrzymacz typu Derf 13 cm lub Mayo-Hegar 14-15 cm</t>
  </si>
  <si>
    <t>k)</t>
  </si>
  <si>
    <t>1 x opatrunek transparentny z folii poliuretanowej 10 cm x 12-15 cm</t>
  </si>
  <si>
    <t>Zestaw do cewnikowania pęcherza moczowego, Minimalny skład zestawu:</t>
  </si>
  <si>
    <t xml:space="preserve">1 x kleszczyki plastikowe typu Kocher 14 cm </t>
  </si>
  <si>
    <t xml:space="preserve">1 x pęseta plastikowa anatomiczna 12,5 cm </t>
  </si>
  <si>
    <t xml:space="preserve">5 x kompresy z gazy bawełnianej 7,5 cm x 7,5 cm </t>
  </si>
  <si>
    <t xml:space="preserve">4 x tampony z gazy bawełnianej wielkości śliwki (Nr 3) </t>
  </si>
  <si>
    <t xml:space="preserve">1 x serweta włókninowa, nieprzylepna 45 cm x 75 cm </t>
  </si>
  <si>
    <t xml:space="preserve">1 x serweta włókninowa, nieprzylepna 75 cm x 90 cm z otworem Ø10 cm </t>
  </si>
  <si>
    <t>1 x strzykawka Luer 20 ml (zapakowana)</t>
  </si>
  <si>
    <t>1 x Igła 1,2 mm x 40 mm, 18 G x 1i1/2, różowa, (zapakowana)</t>
  </si>
  <si>
    <t xml:space="preserve">1 x żel poślizgowy w saszetce 2,7 g </t>
  </si>
  <si>
    <t xml:space="preserve">1 x woda sterylna w ampułce 20 ml </t>
  </si>
  <si>
    <t xml:space="preserve">1 x para rękawiczek diagnostycznych, rozmiar M (pakowane w papier, wywinięty mankiet) </t>
  </si>
  <si>
    <t>Zestaw do zakładania szwów, Minimalny skład zestawu:</t>
  </si>
  <si>
    <t xml:space="preserve">1 x kleszczyki plastikowe typu Kocher 13-14 cm </t>
  </si>
  <si>
    <t xml:space="preserve">1 x pęseta metalowa chirurgiczna typu Adson 12-13 cm </t>
  </si>
  <si>
    <t xml:space="preserve">min 3 x tampony z gazy bawełnianej wielkości śliwki (Nr 3) </t>
  </si>
  <si>
    <t>1 x igłotrzymacz 12 cm lub Mayo-Hegar 12 cm</t>
  </si>
  <si>
    <t xml:space="preserve">1 x nożyczki metalowe ostre/ostre 11 cm </t>
  </si>
  <si>
    <t xml:space="preserve">1 x strzykawka typu Luer-Lock 10 ml, (zapakowana) </t>
  </si>
  <si>
    <t xml:space="preserve">1 x igła 1,2 mm x 40 mm, 18 G x 11/2, różowa (zapakowana) </t>
  </si>
  <si>
    <t xml:space="preserve">1 x igła 0,8 mm x 40 mm, 21 G x 11/2, zielona (zapakowana </t>
  </si>
  <si>
    <t>1 x serweta włókninowa 50 cm x 50-60 cm z przylepnym otworem 5 cm x 10cm lub o średnicy 8 cm</t>
  </si>
  <si>
    <t xml:space="preserve">1 x serweta włókninowa nieprzylepna 60 cm x 60 cm </t>
  </si>
  <si>
    <t>Zestaw do zdejmowania szwów, Minimalny skład zestawu:</t>
  </si>
  <si>
    <t xml:space="preserve">3 x tampony (tupfery) włókninowe wielkości śliwki </t>
  </si>
  <si>
    <t xml:space="preserve">1 x pęseta anatomiczna metalowa typu Adson 12 cm </t>
  </si>
  <si>
    <t xml:space="preserve">1 x pęseta anatomiczna plastikowa 12-13 cm </t>
  </si>
  <si>
    <t>1 x ostrze - skalpel 6,5 cm (zapakowane)  lub stitch cutter 11</t>
  </si>
  <si>
    <t>Zestaw do zmiany opatrunków, Minimalny skład zestawu:</t>
  </si>
  <si>
    <t xml:space="preserve">1 x kleszczyki typu kocher 14 cm </t>
  </si>
  <si>
    <t xml:space="preserve">1 x pęseta anatomiczna plastikowa 12,5 cm </t>
  </si>
  <si>
    <t xml:space="preserve">8 x kompresy z gazy bawełnianej 7,5 cm x 7,5 cm </t>
  </si>
  <si>
    <t xml:space="preserve">5 x tampony (tupfery) z gazy wielkości śliwki (Nr 3) </t>
  </si>
  <si>
    <t xml:space="preserve">1 x serweta włókninowa nieprzylepna 38 cm x 45 cm </t>
  </si>
  <si>
    <t>Zestaw miseczek, w tym Miseczka okrągła 250 ml ze skalą, jałowa</t>
  </si>
  <si>
    <t>Pakiet nr 24 – Akcesoria anestezjologiczne</t>
  </si>
  <si>
    <t>Zestaw do znieczulenia zewnątrzoponowego składający się z: igły Tuohy kodowanej kolorem, z dokładnie dopasowanym mandrynem, z opcjonalnie zdejmowanymi „skrzydełkami”; cewnika z trzema otworami bocznymi, wykonanym z poliamidu, odporny na załamania, znaczniki długości; filtr zewnątrzoponowy płaski 0,2, skuteczny przez 96h, sterylny; strzykawka niskooporowa z końcówką luer slip 10ml; zatrzaskowy łącznik do cewnika wykluczający przypadkowe rozłączanie; prowadnik i etykieta identyfikacyjna cewnika ZO, zatrzaskowy system mocowania cewnika do skóry pacjenta typu Lockit z przezroczystą, sztywną, płaską częścią zatrzaskową i gąbkową częścią przylepną, rozmiary: 16G/8cm, 18G/8cm.</t>
  </si>
  <si>
    <t>Zatrzaskowy system mocowania cewnika do skóry pacjenta typu Lockit z przezroczystą, sztywną, płaską częścią zatrzaskową i gąbkową częścią przylepną. Rozmiary 18G i 16G/17G.</t>
  </si>
  <si>
    <t>Płaski filtr do znieczuleń zewnątrzoponowych 0,2um, na 96h, złącza Luer Lock, obrotowe męskie i żeńskie zakończone koreczkiem, wypełnienie wstępne na poziomie 0,8ml, maksymalne ciśnienie min 790kPa, szerokość max 35mm, głębokość max 11mm, przezroczysty, umożliwiający podgląd filtracji, sterylny.</t>
  </si>
  <si>
    <t>Cewnik zewnątrzoponowy do igły Tuohy 16G z 3 otworami bocznymi: wykonany z  materiału o dużej przejrzystości, sile i odporności na załamania, o gładko wykończonej końcówce, z oznaczeniem końcówki dystalnej pomagającej w ustaleniu pełnego wyprowadzenia cewnika, długość 900mm.Cewnik zewnątrzoponowy do igły Tuohy 16G z 3 otworami bocznymi: wykonany z  materiału o dużej przejrzystości, sile i odporności na załamania, o gładko wykończonej końcówce, z oznaczeniem końcówki dystalnej pomagającej w ustaleniu pełnego wyprowadzenia cewnika, długość 900mm.Cewnik zewnątrzoponowy do igły Tuohy 16G z 3 otworami bocznymi: wykonany z  materiału o dużej przejrzystości, sile i odporności na załamania, o gładko wykończonej końcówce, z oznaczeniem końcówki dystalnej pomagającej w ustaleniu pełnego wyprowadzenia cewnika, długość 900mm.</t>
  </si>
  <si>
    <t>Cewnik zewnątrzoponowy do igły Tuohy 18G z 3 otworami bocznymi: wykonany z  materiału o dużej przejrzystości, sile i odporności na załamania, o gładko wykończonej końcówce, z oznaczeniem końcówki dystalnej pomagającej w ustaleniu pełnego wyprowadzenia cewnika, długość 900mm.Cewnik zewnątrzoponowy do igły Tuohy 18G z 3 otworami bocznymi: wykonany z  materiału o dużej przejrzystości, sile i odporności na załamania, o gładko wykończonej końcówce, z oznaczeniem końcówki dystalnej pomagającej w ustaleniu pełnego wyprowadzenia cewnika, długość 900mm.Cewnik zewnątrzoponowy do igły Tuohy 18G z 3 otworami bocznymi: wykonany z  materiału o dużej przejrzystości, sile i odporności na załamania, o gładko wykończonej końcówce, z oznaczeniem końcówki dystalnej pomagającej w ustaleniu pełnego wyprowadzenia cewnika, długość 900mm.</t>
  </si>
  <si>
    <t>Igła Tuohy 16G/8cm, 18G/8cm kodowana kolorem, z dokładnie dopasowanym mandrynem, z opcjonalnie zdejmowanymi „skrzydełkami".</t>
  </si>
  <si>
    <t>Zestaw do połączonego znieczulenia PP/ZO zawierający: igłę Tuohy 18G (o budowie umożliwiającej wprowadzenie igły PP bez dodatkowego otworu na końcu oraz płynną zmianę głębokości wkłucia igły PP, posiadającą możliwość zablokowania na każdym poziomie oznaczonym w mm na uchwycie igły, z możliwością zdejmowania skrzydełek); igłę podpajęczynówkową Pencil Point 27Gx122mm posiadającą otwór boczny (z możliwością obrotu igłą o 360 stopni mimo ufiksowania jej w igle Tuohy); cewnik z trzema otworami bocznymi; filtr zewnątrzoponowy 0,2; strzykawkę niskooporową 10ml; zatrzaskowy łącznik do cewnika; prowadnik; etykietę cewnika ZO; gąbka do mocowania cewnika do skóry.</t>
  </si>
  <si>
    <t>Uzupełniający zestaw do przezskórnej tracheotomii metodą Griggsa, bez peana, zawierający skalpel, kaniulę z igłą i strzykawką do identyfikacji tchawicy, prowadnicę Seldingera, rozszerzadło oraz rurkę tracheostomijną z mankietem niskociśnieniowym, posiadającą sztywny samoblokujący się mandryn z otworem na prowadnicę Seldingera. Pakowany na jednej, sztywnej tacy umożliwiającej szybkie otwarcie zestawu, rozmiary: 7,0; 8,0; 9,0. Uzupełniający zestaw do przezskórnej tracheotomii metodą Griggsa, bez peana, zawierający skalpel, kaniulę z igłą i strzykawką do identyfikacji tchawicy, prowadnicę Seldingera, rozszerzadło oraz rurkę tracheostomijną z mankietem niskociśnieniowym, posiadającą sztywny samoblokujący się mandryn z otworem na prowadnicę Seldingera. Pakowany na jednej, sztywnej tacy umożliwiającej szybkie otwarcie zestawu, rozmiary: 7,0; 8,0; 9,0. Uzupełniający zestaw do przezskórnej tracheotomii metodą Griggsa, bez peana, zawierający skalpel, kaniulę z igłą i strzykawką do identyfikacji tchawicy, prowadnicę Seldingera, rozszerzadło oraz rurkę tracheostomijną z mankietem niskociśnieniowym, posiadającą sztywny samoblokujący się mandryn z otworem na prowadnicę Seldingera. Pakowany na jednej, sztywnej tacy umożliwiającej szybkie otwarcie zestawu, rozmiary: 7,0; 8,0; 9,0.</t>
  </si>
  <si>
    <t>Rurka tracheostomijna z regulowanym położeniem kołnierza posiadająca mechanizm blokujący umożliwiający przesuwanie kołnierza wzdłuż osi rurki oraz obracanie o kąt 360º, z miękkim, cienkościennym mankietem niskociśnieniowym oraz systemem ograniczania wzrostu ciśnienia wewnątrz mankietu typu Soft Seal z balonikiem kontrolnym wyraźnie wskazującym na wypełnienie mankietu (płaski przed wypełnieniem), wykonana z mieszaniny silikonu i PCW - półprzezroczysta, z oznaczeniem rozmiaru rurki, rodzaju i średnicy mankietu na baloniku kontrolnym, oraz średnicą wewnętrzną, zewnętrzną i zakresem zmiennej długości podanym na kołnierzu, w komplecie z zaoblonym mandrynem oraz tasiemkami do zamocowania, sterylna
Rozmiary od 6,0mm do 10,0mm co 1,0mm</t>
  </si>
  <si>
    <t>Rurka tracheostomijna z termoplastycznego PCW, z mankietem niskociśnieniowym, balonik kontrolny wyraźnie wskazujący na wypełnienie mankietu (płaski przed wypełnieniem) posiadający oznaczenia rozmiaru rurki oraz rodzaju i średnicy mankietu, elastyczny, przezroczysty kołnierz z oznaczeniem rozmiaru i długości rurki, samoblokujący się mandryn z otworem na prowadnicę Seldingera, sterylne, pakowane w opakowanie typu blister, rozmiary od 6,0mm do 10,0mm co 1,0mm oraz 7,5mm i 8,5mm.</t>
  </si>
  <si>
    <t>Pakiet nr 25 – Pozostałe art. medyczne</t>
  </si>
  <si>
    <t>Elektroda do czasowej przezżylnej stymulacji serca, głównie do reanimacji chorych z nagłym zatrzymaniem pracy komór serca, w zagrażającej bradykardii. Wersja z "miękkim", zagiętym końcem, rozmiar 7F, dł. całkowita 1250mm, dł. robocza 1120mm, rozstaw biegunów 4-10mm, kolor złącza żółty. Elektroda wyjałowiona promieniami gamma, nietoksyczna, widoczna w promieniach RTG.</t>
  </si>
  <si>
    <t>Igła doszpikowa dla dorosłych, aparat automatyczny, do iniekcji kostnych dla dzieci od 6 roku życia i dorosłych, jednorazowy. Aparat przeznaczony do użycia u pacjentów, u których założenie obwodowego dostępu dożylnego jest bardzo trudne. Aparat zapewniający łatwy i szybki dostęp do układu krążenia, mało bolesną penetrację igły do jamy szpikowej, pozwalający uniknąć bezpośredniego kontaktu z krwią pacjenta, pozwalający na szybkie podanie płynów i leków, bezpośrednio do układu krążenia, pozwalające na przetaczanie krwi.</t>
  </si>
  <si>
    <t>Igła doszpikowa dla dzieci, aparat automatyczny, do iniekcji kostnych dla dzieci od 0 do12 lat, jednorazowy. Aparat przeznaczony do użycia u pacjentów, u których założenie obwodowego dostępu dożylnego jest bardzo trudne. Aparat zapewniający łatwy i szybki dostęp do układu krążenia, mało bolesną penetrację igły do jamy szpikowej, pozwalający uniknąć bezpośredniego kontaktu z krwią pacjęta, pozwalający na szybkie podanie płynów i leków, bezpośrednio do układu krążenia, pozwalające na przetaczanie krwi.</t>
  </si>
  <si>
    <t>Osłona okrągła na głowicę nie zawierająca lateksu, wykonana z przeźroczystej folii PE o grubości min. 40 μm i gramaturze min. 36 g/m2, o wymiarach: 72 x 60 cm (+/-5cm), średnica otworu po rozciągnięciu min. 120 cm, jałowa, pakowana jednostkowo w rozrywaną torebkę typu peel pouch, na opakowaniu min. 3 samoprzylepne etykiety do dokumentacji medycznej zawierające: numer katalogowy, numer lot, datę ważności oraz nazwę producenta. Sterylizacja tlenkiem etylenu. Osłony pakowane zbiorczo po 25 szt.</t>
  </si>
  <si>
    <t xml:space="preserve">Korki dezynfekcyjne pasywne urządzenie jednorazowego użytku na bazie roztworu 70% alkoholu izopropylowego, który dezynfekuje w  jedną minutę i utrzymuje port w czystości przez siedem dni </t>
  </si>
  <si>
    <t>Kateter do embolektomii jednokanałowy wykonany z termoplastycznego PCV, balon wykonany z latesu, mandryn wykonany ze stali nierdzewnej. Kateter znakowany co 10. Rozmiar 4F, długość 80</t>
  </si>
  <si>
    <t>Kateter do embolektomii jednokanałowy wykonany z termoplastycznego PCV, balon wykonany z latesu, mandryn wykonany ze stali nierdzewnej. Kateter znakowany co 10. Rozmiar 7F, długość 80</t>
  </si>
  <si>
    <t>Kombinezon ochronny zapewniający wysoką ochronę przed niebezpiecznymi pyłami i drobnymi rozpryskami niebezpiecznych cieczy. Oddychający materiał przepuszczający powietrze zapewniający komfort pracy. Zapewnia ochronę chemiczną Typ 5 i 6, spełniający normę 14126. Posiadający dwustronny, osłonięty zamek błyskawiczny. Materiał: SMS - 50g/m2. Rozmiary S-XXXL.</t>
  </si>
  <si>
    <t>Lusterko laryngologiczne sterylnie pakowane w pojedyncze pakiety papierowo-foliowe, jednorazowe ze zwierciadłem płaskim - 1:1, nie zawiera lateksu rozm. 22</t>
  </si>
  <si>
    <t>Mata na podłogę, z możliwością przytwierdzenia do podłogi, o dużej wchłanialności (minimum 1,5l) płynów. O wymiarach 81 (+/-2) cm na 121cm (+/-2) Pakowane po 25 sztuk.</t>
  </si>
  <si>
    <t>Przewód do cystoskopu lub rektoskopu pojedynczy</t>
  </si>
  <si>
    <t>Przewód do cystoskopu lub rektoskopu podwójny</t>
  </si>
  <si>
    <t>Rękaw papierowo foliowy z fałdą do sterylizacji. Przeznaczony do sterylizacji para wodną, tlenkiem etylenu oraz formaldechydem.  Laminat foliowy o wysokiej wytrzymałości na rozerwanie. Biały papier medyczny o dużej wytrzymałości na wilgoć. Przezroczysta laminowana folia pozwala na łatwą identyfikację zawartości. Możliwość aseptycznego (bezpyłowego) otwarcia opakowania. Rozm.</t>
  </si>
  <si>
    <t>350mm x 8-10mm x 100m</t>
  </si>
  <si>
    <t>150mm x 8-10mm x 100m</t>
  </si>
  <si>
    <t>350mm x 6-8mm x 100m</t>
  </si>
  <si>
    <t>Szczotka chirurgiczna do mycia rąk bez detergentów</t>
  </si>
  <si>
    <t>Szyna Kramera zestaw 14 szt ,różne rozmiary, opakowanie zewnwtrzne torba, każda szyna w pokrowcu</t>
  </si>
  <si>
    <t>System z kotwiczką zapewniajacy bezpieczne zamocowanie i wzmocnienie cewników przezskórnych w trakcie całego okresu jego użytkowania.Rozmiar 7F</t>
  </si>
  <si>
    <t>Zestaw laryngologiczny do badania jamy ustnej, jamy nosowej i ucha. Skład zestawu: szpatułka, wziernik uszny, wziernik nosowy.</t>
  </si>
  <si>
    <t>Zestaw do kaniulacji dużych naczyń metodą Selingera: cewnik jednokanałowy, rozmiar 4Fx14Ga dł. 15 i 20 cm, igła do nakłucia naczynia 18G dł. 70mm, prowadnik J, rozszerzacz, skalpel, strzykawka, dodatkowe skrzydełka z zaciskiem do mocowania cewnika</t>
  </si>
  <si>
    <t>Zestaw do kaniulacji dużych naczyń metodą Selingera: cewnik jednokanałowy, rozmiar 7Fx16Ga dł. 15 i 20 cm, igła do nakłucia naczynia 18G dł. 70mm, prowadnik J, rozszerzacz, skalpel, strzykawka, dodatkowe skrzydełka z zaciskiem do mocowania cewnika</t>
  </si>
  <si>
    <t>Zestaw do kaniulacji dużych naczyń metodą Selingera: Cewnik dwukanałowy 7F/16Ga/16Ga, dł. 15 cm i 20 cm, igła do nakłucia naczynia 18G, dł. min. 70 mm, prowadnik „J”, rozszerzacz, skalpel, strzykawka, dodatkowe skrzydełka z zaciskiem do mocowania cewnika.</t>
  </si>
  <si>
    <t>Zestaw do kaniulacji dużych naczyń metodą Selingera: Cewnik trzykanałowy 7F/16Ga/18Ga/18Ga, dł. 15 cm i 20 cm, igła do nakłucia naczynia 18G, dł. min. 70 mm, prowadnik „J”, rozszerzacz, skalpel, strzykawka dodatkowe skrzydełka z zaciskiem do mocowania cewnika.</t>
  </si>
  <si>
    <t>Zestaw do kaniulacji dużych naczyń metodą Selingera: cewnik pięciokanałowy, rozmiar 7Fx16Ga/18Ga/18Ga dł. 16 i 20 cm, igła do nakłucia naczynia 18G dł. 70mm, prowadnik J, rozszerzacz, skalpel, strzykawka, dodatkowe skrzydełka z zaciskiem do mocowania cewnika</t>
  </si>
  <si>
    <t>Zestaw do punkcji opłucnej z igłą Veressa i z drenem widocznym w RTG, odpornym na odkształcenia z zawiniętą końcówką typu Pig Tail, dł cewnika min. 40cm. Dostępny w dwóch rozmiarach CH9 i CH12.</t>
  </si>
  <si>
    <t>Zestaw do drenażu opłucnej (aktywnego i grawitacyjnego), sterylny, trzykomorowy do którego łączy się dreny umieszczone w jamie opłucnej. Komora kolekcyjna o pojemności 2200 ml wyskalowana co 5ml w przedziale do 500ml i co 10ml w przedziale od 500ml. Komora zastawki wodnej zawiera niebieski barwnik (poprawiający widoczność poziomu płynu) oraz wskaźniki umożliwiające ciągły pomiar ciśnienia śródopłucnowego. Komora regulacji siły ssania umożliwia wizualizację działania oraz posiada pokrętło z możliwością wyciszenia. Igłowy port umożliwia korektę poziomu płynu siły ssania. Automatyczna i mechaniczna zastawka zabezpieczająca. Samouszczelniający port do pobierania próbek drenowanego płynu. Dren łączący, półprzeźroczysty, elastyczny, nielateksowy zabezpieczony przed zagięciem metalową sprężyną. Małe rozmiary (tylko 25 cm wysokości) przy dużej objętości komory. Uchwyt do przenoszenia i powieszenia przy łóżku pacjenta.</t>
  </si>
  <si>
    <r>
      <t xml:space="preserve">Zestaw do drenażu opłucnej, jednokomorowy, sterylny do którego łączy się dreny umieszczone w jamie opłucnowej. Posiada unikatowy kompaktowy kształt zaprojektowany z myślą o zapewnieniu stabilności i oszczędności zajmowanego miejsca. Komora kolekcyjna o pojemności </t>
    </r>
    <r>
      <rPr>
        <b/>
        <sz val="10"/>
        <color indexed="8"/>
        <rFont val="Arial"/>
        <family val="2"/>
      </rPr>
      <t xml:space="preserve">2300-2600ml </t>
    </r>
    <r>
      <rPr>
        <sz val="10"/>
        <color indexed="8"/>
        <rFont val="Arial"/>
        <family val="2"/>
      </rPr>
      <t>wyskalowana co 25ml, pozwalająca na monitorowanie ilości drenowanego płynu. Dren łączący o regulowanej długości, półprzezroczysty, elastyczny, nielateksowy, umożliwiający zlokalizowanie zaległej treści. Małe rozmiary (tylko 25 cm wysokości) przy dużej objętości komory zbiorczej. Doskonała stabilność dzięki kwadratowej podstawie, która umożliwia postawienie zestawu na podłodze. Uchwyt do przenoszenia i powieszenia przy łóżku pacjenta. Port do podłączenia i współpracy z „przenośną próżnią”</t>
    </r>
  </si>
  <si>
    <t>Pakiet nr 26 – Akcesoria ginekologiczne</t>
  </si>
  <si>
    <t>Kwas octowy 3%, poj. 100ml.</t>
  </si>
  <si>
    <t>Szczoteczka o włoskach bocznie ułożonych, równoległych do trzonu, której środkowa usztywniona część posiada włoski położone prostopadle do trzonu, co umożliwia jednoczesne pobranie zwiększonej ilości komórek gruczołowych z kanału szyjki macicy oraz komórek nabłonka płaskiego z szyjki i strefy transformacji. Wykonana jest z polietylenu i polipropylenu z charakterystycznym układem „włosków” o odpowiednim kształcie (półokrągłe w przekroju), właściwej giętkości, zaokrąglone, bez ostrych wypustek. Szczoteczka posiada certyfikat CE oraz deklarację zgodności wystawione dla tego produktu. Zalecana do stosowania w badaniach cytologicznych w Polsce i na świecie.
Długość całkowita – 203mm, Długość części środkowej szczoteczki (włoski prostopadle ułożone do trzonu) – 23mm,
Szerokość podstawy szczoteczki – 20mm</t>
  </si>
  <si>
    <t>Sterylne szczoteczki umożliwiające jednoczesne pobranie komórek gruczołowych z kanału szyjki macicy oraz komórek nabłonka płaskiego z szyjki i strefy transformacji. Wykonana z polietylenu i polipropylenu z charakterystycznym układem „włosków” o odpowiednim kształcie (półokrągłe w przekroju), właściwej giętkości, zaokrąglone, bez ostrych wypustek. Szczoteczka posiadająca certyfikat CE oraz deklarację zgodności wystawione dla tego produktu. Zalecana do stosowania w badaniach cytologicznych w Polsce i na świecie – posiadajaca badania kliniczne oraz rekomendacje PTG (wymóg dołączenia wykazu badań klinicznych i rekomendacji do oferty)
Sterylna, 100 szt./op. opakowanie: papier-folia, Długość całkowita – 200mm, Długość części środkowej szczoteczki (włoski równolegle ułożone do trzonu) – 20mm, Szerokość podstawy szczoteczki – 20mm</t>
  </si>
  <si>
    <t>Próżnociąg położniczy, zintegrowany, sterylny, jednorazowego użytku z atraumatyczną, miękką miseczką przyjazną dla matki i dziecka, przyssawka w kształcie grzyba średnica 50 mm lub w kształcie dzwonu średnica 64 mm, wyposażony w wyprofilowany uchwyt z pompką wytwarzającą stałe podciśnienie przy minimalnym wysiłku, posiadający czytelny wskaźnik próżni w kształcie zegara, zawór zwalniający próżnię oraz łatwo dostępny, pomocniczy zawór w postaci skrzydełek.</t>
  </si>
  <si>
    <t>Przyrząd do przebijania worka owodniowego, jednorazowy, sterylny, długość min. 23cm., końcówka z haczykiem zaokrąglona</t>
  </si>
  <si>
    <t>Zestaw piana z kateterem do badania drożności jajowodów metodą HyFoSy (metoda piankowa). Jeden zestaw przeznaczony do wykonania jednego badania</t>
  </si>
  <si>
    <t>Pakiet nr 27 – Wzierniki uszne</t>
  </si>
  <si>
    <t>Wzierniki uszne jednorazowego użytku kompatybilne z otoskopami KaWe, Riester, Heine w rozmiarach 2,5 i 4,0 - pakowane po 100 szt.</t>
  </si>
  <si>
    <t>op./ 100 szt.</t>
  </si>
  <si>
    <t>Pakiet nr 28 – Papier i elektrody</t>
  </si>
  <si>
    <t>op. 50 szt</t>
  </si>
  <si>
    <t>op. 50 szt.</t>
  </si>
  <si>
    <r>
      <t xml:space="preserve">Elektroda EKG do badań spoczynkowych, monitorowania, diagnozowania, pianka polietylenowa, </t>
    </r>
    <r>
      <rPr>
        <b/>
        <sz val="10"/>
        <rFont val="Arial"/>
        <family val="2"/>
      </rPr>
      <t>fi 48-50 mm</t>
    </r>
    <r>
      <rPr>
        <sz val="10"/>
        <rFont val="Arial"/>
        <family val="2"/>
      </rPr>
      <t xml:space="preserve"> lub 50 x 50 mm, żel stały lub ciekły,</t>
    </r>
  </si>
  <si>
    <r>
      <t xml:space="preserve">Elektroda EKG, żel stały, okrągła </t>
    </r>
    <r>
      <rPr>
        <b/>
        <sz val="10"/>
        <rFont val="Arial"/>
        <family val="2"/>
      </rPr>
      <t>fi 43-45</t>
    </r>
    <r>
      <rPr>
        <sz val="10"/>
        <rFont val="Arial"/>
        <family val="2"/>
      </rPr>
      <t xml:space="preserve"> mm lub roz. 45 x 42 mm lub 43 x 46 mm, op. a' 50 lub 60 szt.</t>
    </r>
  </si>
  <si>
    <r>
      <t xml:space="preserve">Elektrody EKG, noworodkowa, hydrożel, włóknina perforowana, z przewodem o długości </t>
    </r>
    <r>
      <rPr>
        <b/>
        <sz val="10"/>
        <rFont val="Arial"/>
        <family val="2"/>
      </rPr>
      <t>50-60 cm</t>
    </r>
    <r>
      <rPr>
        <sz val="10"/>
        <rFont val="Arial"/>
        <family val="2"/>
      </rPr>
      <t xml:space="preserve">, op. 3 szt. wym. </t>
    </r>
    <r>
      <rPr>
        <b/>
        <sz val="10"/>
        <rFont val="Arial"/>
        <family val="2"/>
      </rPr>
      <t>23-25 x 23-25 mm</t>
    </r>
  </si>
  <si>
    <t>Elektrody klipsowe, kończynowe dla dorosłych do EKG kolorowe, opakowanie komplet 4 szt.</t>
  </si>
  <si>
    <t>Papier do aparatu EKG ASPEL ASCARD – A4, wym. 112 mm x 25 m, nadruk czerwona krata</t>
  </si>
  <si>
    <t>Papier do aparatu EKG ASPEL ASCARD 3, wym.  104 mm x 40 m, nadruk krata</t>
  </si>
  <si>
    <t>Papier do aparatu EKG ASPEL ASCARD Gold  wym. 210 mm x 25 m, nadruk krata</t>
  </si>
  <si>
    <t>Papier do aparatu EKG firmy Farum model Multicard E-330, wym. 110 mm x 40 m lub 140 arkuszy, nadruk krata</t>
  </si>
  <si>
    <t>Papier do aparatu EKG Welch Allyn wym. 114 mm x 70 mm, 250 arkuszy, papier składany</t>
  </si>
  <si>
    <t>Papier do aparatu KTG HEWLETT – PACKARD Series 50A M1911A wym. 150 mm x 100 mm x 150 kartek, nadruk kratka,</t>
  </si>
  <si>
    <t>Papier do aparatu USG SONY UP D897 wym. 110 mm x 20 m, czułość HD</t>
  </si>
  <si>
    <r>
      <t xml:space="preserve">Papier do defibrylatora Medtronic Lifepak 12 wym. </t>
    </r>
    <r>
      <rPr>
        <b/>
        <sz val="10"/>
        <rFont val="Arial"/>
        <family val="2"/>
      </rPr>
      <t>106 – 108 mm</t>
    </r>
    <r>
      <rPr>
        <sz val="10"/>
        <rFont val="Arial"/>
        <family val="2"/>
      </rPr>
      <t xml:space="preserve"> x 23 - 25 m</t>
    </r>
  </si>
  <si>
    <t>Papier do defibrylatora Zoll M Series  90 x 90 mm x 200 kartek (bloczek),</t>
  </si>
  <si>
    <t>Papier do drukarki defibrylatora HP M-1723A o wymiarach 5 cm x 30 m. Papier w rolce. Nadruk kratka</t>
  </si>
  <si>
    <t>Papier do EKG ASPEL Ascard B5 wym.  60mm x 25m, z nadrukiem</t>
  </si>
  <si>
    <r>
      <t xml:space="preserve">Papier do KTG Oxford Sunray SRF 618 B wym. 112 mm x 100 mm x </t>
    </r>
    <r>
      <rPr>
        <b/>
        <sz val="10"/>
        <rFont val="Arial"/>
        <family val="2"/>
      </rPr>
      <t>100-150 kartek</t>
    </r>
    <r>
      <rPr>
        <sz val="10"/>
        <rFont val="Arial"/>
        <family val="2"/>
      </rPr>
      <t>, nadruk kratka</t>
    </r>
  </si>
  <si>
    <t>Papier do KTG SONICAID OXFORD – TEAM 143 mm x 150 mm  x 300 kartek, bez nadruku</t>
  </si>
  <si>
    <t xml:space="preserve">Papier do EKG MAC 1600 wym. 210 mm x 295 mm x 150 </t>
  </si>
  <si>
    <t>bloczek</t>
  </si>
  <si>
    <r>
      <t xml:space="preserve">Papier składany do EKG MAC 800, wym. 110 x 140 x </t>
    </r>
    <r>
      <rPr>
        <b/>
        <sz val="10"/>
        <rFont val="Arial"/>
        <family val="2"/>
      </rPr>
      <t>150 – 250 arkuszy</t>
    </r>
  </si>
  <si>
    <t xml:space="preserve">Papier termoczuły do videoprintera USG Mitsubishi Electric K 61 B-CE, wym.110 mm x 20 - 21 m </t>
  </si>
  <si>
    <r>
      <t>Papier do defibrylatora Lifepak 20 w rozmiarze 50mm x</t>
    </r>
    <r>
      <rPr>
        <b/>
        <sz val="10"/>
        <rFont val="Arial"/>
        <family val="2"/>
      </rPr>
      <t xml:space="preserve"> min. 26m</t>
    </r>
  </si>
  <si>
    <r>
      <t xml:space="preserve">Papier kompatybilny z videoprinterem Sony serii UP-990AD i UP-970AD. Termoczuły papier przeznaczony do czarno-białych videoprinterów firmy SONY. Wydruki o wysokim kontraście oraz dużej rozdzielczości </t>
    </r>
    <r>
      <rPr>
        <b/>
        <sz val="10"/>
        <rFont val="Arial"/>
        <family val="2"/>
      </rPr>
      <t>o czułości HD</t>
    </r>
    <r>
      <rPr>
        <sz val="10"/>
        <rFont val="Arial"/>
        <family val="2"/>
      </rPr>
      <t>. Rozmiar papieru 210mm x 25m. Wydruk 139 zdjęć z rolki. Pakowany pojedynczo w folię ochronną.</t>
    </r>
  </si>
  <si>
    <r>
      <t>Papier kompatybilny z videoprinterem Mitsubishi K65HM</t>
    </r>
    <r>
      <rPr>
        <b/>
        <sz val="10"/>
        <rFont val="Arial"/>
        <family val="2"/>
      </rPr>
      <t>,</t>
    </r>
    <r>
      <rPr>
        <sz val="10"/>
        <rFont val="Arial"/>
        <family val="2"/>
      </rPr>
      <t xml:space="preserve"> wysokiej jakości papier z połyskiem o termoczułych właściwościach. Papier przeznaczony do wydruków wyników USG z urządzeń monochromatycznych. Rozm. 110mm x 20 m.</t>
    </r>
  </si>
  <si>
    <r>
      <t xml:space="preserve">System elektrod do stymulacji/defibrylacji/ zapisu EKG QUICK – combo kompatybilne z defibrylatorem Lifepack 12, 15 oraz złączem Quick Combo dla dorosłych </t>
    </r>
    <r>
      <rPr>
        <sz val="10"/>
        <color indexed="8"/>
        <rFont val="Arial"/>
        <family val="2"/>
      </rPr>
      <t>(op. 2 szt.)</t>
    </r>
  </si>
  <si>
    <r>
      <t xml:space="preserve">System elektrod do stymulacji/defibrylacji/ zapisu EKG QUICK – combo kompatybilne z defibrylatorem Lifepack 12, 15 oraz złączem Quick Combo pediatryczne </t>
    </r>
    <r>
      <rPr>
        <sz val="10"/>
        <color indexed="8"/>
        <rFont val="Arial"/>
        <family val="2"/>
      </rPr>
      <t>(op. 2 szt.)</t>
    </r>
  </si>
  <si>
    <t>Żel do defibrylatora 250g</t>
  </si>
  <si>
    <t>Żel do EKG 500 ml</t>
  </si>
  <si>
    <t>Żel do USG 250 ml</t>
  </si>
  <si>
    <t>Żel do USG 500 ml</t>
  </si>
  <si>
    <t>Żel do USG 5L</t>
  </si>
  <si>
    <t>Żel ścierny do Holtera – Pasta typu Every opakowanie 250 g</t>
  </si>
  <si>
    <t>Pakiet nr 29 – Materiały do wstrzykiwacza kontrastu</t>
  </si>
  <si>
    <t>Złącze niskiego ciśnienia do wstrzykiwacza automatycznego, kompatybilne z posiadanym przez Zamawiającego wstrzykiwaczem IMAXEON SALIENT, dł. 150cm</t>
  </si>
  <si>
    <t>Wkłady sterylne do automatycznego wstrzykiwacza kompatybilne z posiadanym przez Zamawiającego wstrzykiwaczem IMAXEON SALIENT 190ml</t>
  </si>
  <si>
    <t>Razem</t>
  </si>
  <si>
    <t>Pakiet nr 30 – Materiały do pomiaru rzutu serca</t>
  </si>
  <si>
    <t>Czujnik do ciągłego pomiaru rzutu serca z dostępu tętniczego kompatybilny z posiadaną przez Szpital platformą kliniczną EV 1000 firmy Edwards Lifesciences</t>
  </si>
  <si>
    <t>Zestaw do pomiaru rzutu serca metodą termodylucji przezpłucnej kompatybilny z posiadaną przez Szpital platformą kliniczną EV 1000 firmy Edwards Lifesciences</t>
  </si>
  <si>
    <t>Zestaw do inwazyjnego monitorowania ciśnienia kompatybilny z posiadaną przez Szpital platformą kliniczną EV 1000 firmy Edwards Lifesciences</t>
  </si>
  <si>
    <t>Trójnik termistorowy kompatybilny z posiadaną przez Szpital platformą kliniczną EV 1000 firmy Edwards Lifesciences</t>
  </si>
  <si>
    <t>…..........................................................</t>
  </si>
  <si>
    <t>Pakiet nr 31 – Materiały eksploatacyjne do systemów ssących</t>
  </si>
  <si>
    <t>Filtr przeciwbakteryjny jednorazowy z końcówkami umożliwiającymi bezpośredni montaż na zbiorniku zabezpieczającym ssaka Basic, Dominant</t>
  </si>
  <si>
    <t>Filtr przeciwbakteryjny jednorazowy z końcówkami stożkowymi umożliwiającymi bezpośredni montaż na drenie o średnicy wewnętrznej od 6 do 8mm</t>
  </si>
  <si>
    <t>Wkład jednorazowy na wydzielinę ze zintegrowaną pokrywą z dwoma portami: portem do pacjenta i portem do połączenia szeregowego, dwa uchwyty przy wkładzie umożliwiające obsługę przez osoby prawo i leworęczne, zabezpieczenie zwrotne przed cofaniem się wydzieliny do pacjenta  zintegrowany filtr antybakteryjny i przeciwprzelewowy, ochrona przeciwbryzgowa zapobiegająca przedwczesnemu zamknięciu filtra, łącznik kątowy zabezpieczający przed zamknięciem światła drenu pacjenta, wymiana wkładów bez konieczności odłączenia źródła ssania. Substancja żelująca w środku wkładu, poj. 1,5 i 2,5, kodowane kolorem</t>
  </si>
  <si>
    <t>Zbiornik zabezpieczający do ssaka Basic Dominant o poj. 250Ml, z końcówką umożliwiającą bezpośredni montaż na ssaku Basic, Dominant</t>
  </si>
  <si>
    <t>Zbiornik wielorazowy z poliwęglanu, skalowany do wkładów jednorazowych, z blokadą zbiornika. Zbiornik 1,5 litra, pojemność kodowana kolorem.</t>
  </si>
  <si>
    <t>Zbiornik wielorazowy z poliwęglanu, skalowany do wkładów jednorazowych, z blokadą zbiornika. Zbiornik 2,5 litra, pojemność kodowana kolorem.</t>
  </si>
  <si>
    <t>Klips do pokrywy zbiornika na wydzielinę i zbiornika zabezpieczającego zbiornik z poz. nr 4. Autoklawowalny.</t>
  </si>
  <si>
    <t>Zawór zabezpieczający przed przelaniem montowany na pokrywie zbiornika na wydzielinę, zbiornik z poz. nr 4.</t>
  </si>
  <si>
    <t>Łącznik prosty z dwiema uszczelkami, autoklawowalny</t>
  </si>
  <si>
    <t>Łącznik kątowy z dwiema uszczelkami, autoklawowalny</t>
  </si>
  <si>
    <t>Dren ssący 7x12mm-mb, autoklawowalny</t>
  </si>
  <si>
    <t>op.=25mb</t>
  </si>
  <si>
    <t>…..............................................................</t>
  </si>
  <si>
    <t>Pakiet nr 32 – Płyny dializacyjne kompatybilne z systemem Multifiltrate firmy Fresenius Medical Care</t>
  </si>
  <si>
    <t>Dializat Ci-Ca, K-2 worki 5l</t>
  </si>
  <si>
    <t>Dializat Ci-Ca, K-4 worki 5l</t>
  </si>
  <si>
    <t>Pakiet nr 33 – Materiały zużywalne do terapii nerkozastępczej do systemu Multifiltrate firmy Fresenius Medical Care</t>
  </si>
  <si>
    <t>Igły plastikowe typu Spike o dł. 72mm</t>
  </si>
  <si>
    <t>Rozdzielacz 2x4</t>
  </si>
  <si>
    <t>Silikonowy cewnik 11,5 FR do hemofiltracji o dł. 20 cm z przelotowym mandrynem w kanale żylnym</t>
  </si>
  <si>
    <t>Silikonowy cewnik 13,5 FR do hemofiltracji o dł. 20 cm z przelotowym mandrynem w kanale żylnym</t>
  </si>
  <si>
    <t>Silikonowy cewnik 11,5 FR do hemofiltracji o dł. 24 cm z przelotowym mandrynem w kanale żylnym</t>
  </si>
  <si>
    <t>Silikonowy cewnik 13,5 FR do hemofiltracji o dł. 24 cm z przelotowym mandrynem w kanale żylnym</t>
  </si>
  <si>
    <t>Worki na filtrat o pojemności 10l z zaworem spustowym</t>
  </si>
  <si>
    <t>Zestaw do ciągłej hemodializy z regionalną antykoagulacją cytrynianową z hemofiltratem o pow. 1,8 m2</t>
  </si>
  <si>
    <t>MultiBic K4 roztwór do hemofiltracji z potasem 4 mmol/l. Opakowanie. 2 worki dwukomorowe 5000 ml</t>
  </si>
  <si>
    <t>MultiBic K2 roztwór do hemofiltracji z potasem 2 mmol/l. Opakowanie. 2 worki dwukomorowe 5000 ml</t>
  </si>
  <si>
    <t>MultiBic K0 roztwór do hemofiltracji z potasem 0 mmol/l. Opakowanie. 2 worki dwukomorowe 5000 ml</t>
  </si>
  <si>
    <t>Zestaw Multifiltrat Kit 3 CVVHD 600</t>
  </si>
  <si>
    <t>Zestaw Multifiltrat Kit 2 CVVH 600</t>
  </si>
  <si>
    <t>Zestaw do plasmaforezy Multifiltrat Kit 16 MPS P2</t>
  </si>
  <si>
    <t>Pakiet nr 34 – Nebulizacja</t>
  </si>
  <si>
    <t>Złącze typu T dla dorosłych kompatybilne z obwodami oddechowymi o średnicy 22mm i membraną nebulizatora, pakowane po 10 sztuk, kompatybilny z posiadanym sterownikiem Aerogen Pro</t>
  </si>
  <si>
    <t>Membrana nebulizatora do podawania leków w formie aerozolu, działająca na zasadzie drgającej siateczki, rozbijająca lek do średnio 3.4 µm MMAD,  możliwość stosowania jednej membrany do 28 dni przy pracy przerywanej urządzenia, pojemność membrany 6ml, opakowanie zbiorcze 10 sztuk, kompatybilny z posiadanym sterownikiem Aerogen Pro</t>
  </si>
  <si>
    <t>Jednorazowy resuscytator wykonany z PCW lub SEBS. Zawór pacjenta o konstrukcji jednomembranowej. Worek samorozprężalny charakteryzujący się wysoką sprężystością i niewielkimi oporami podczas ściskania. Wyposażenie zestawu: resuscytator, maska twarzowa z pompowanym mankietem, dren tlenowy. Dostepny w trzech wariantach dla dorosłych, dzieci i noworodków.</t>
  </si>
  <si>
    <t>Zestaw membrana nebulizatora do podawania leków w formie aerozolu, działająca na zasadzie drgającej siateczki, rozbijająca lek do średnio 3.4 µm MMAD,  możliwość stosowania jednej membrany do 28 dni przy pracy przerywanej urządzenia wraz z łączem typu T z silikonowym koreczkiem, kompatybilne z posiadanym sterownikiem typu Aerogen Pro  opakowanie zbiorcze 10 sztuk</t>
  </si>
  <si>
    <t>…................................................................</t>
  </si>
  <si>
    <t>Pakiet nr 35 – Elektrody do aparatu elektrochirurgicznego</t>
  </si>
  <si>
    <r>
      <t xml:space="preserve">Elektroda neutralna jednorazowa  dzielona, dla dorosłych i dla dzieci, hydrożel, </t>
    </r>
    <r>
      <rPr>
        <b/>
        <sz val="10"/>
        <rFont val="Arial"/>
        <family val="2"/>
      </rPr>
      <t>174-176 mm</t>
    </r>
    <r>
      <rPr>
        <sz val="10"/>
        <rFont val="Arial"/>
        <family val="2"/>
      </rPr>
      <t xml:space="preserve"> x 122 mm, powierzchnia 110 cm (50 szt. w op.)</t>
    </r>
  </si>
  <si>
    <t>Sterylny uchwyt jednorazowego użytku z elektrodą nożową, dwoma przyciskami, kablem długości 2,8 - 3,2 m, wtyk 3-pin oraz wtyk 6-pin, pakowany po 10szt.</t>
  </si>
  <si>
    <t>Uchwyt jednorazowy do odsysania dymu z elektrodąnieklejącą, nóż, 2 przyciski, kabel dł. 3m, wtyk 3-pin, sterylny, op. 10 szt.</t>
  </si>
  <si>
    <t>Pakiet nr 36 – Endoskopia</t>
  </si>
  <si>
    <t>Igły do ostrzykiwania, jednorazowego użytku, Ø 2,3-2,4 mm do kanałów operacyjnych ≥ Ø 2,8 mm, dł. 160 cm i średnica igły 0,6-0,7mm, dł. igły 6mm i 230 cm, średnica igły 0,6-0,7mm, dł. igły 5mm. Opakowanie 5 szt. lub pojedyńczo.</t>
  </si>
  <si>
    <t>Kleszcze biopsyjne wielorazowego użytku, długość robocza 160 cm i 230 cm, średnica szczęk 2,3mm i łyżeczki owalne z okienkiem, z igłą i bez igły. Z wygładzeniem odcinka dystalnego części spiralnej kleszczyków zmniejszającym ryzyko zużycia kanału roboczego aparatu</t>
  </si>
  <si>
    <t>Klipsownica jednorazowego użytku z możliwością wielokrotnego otwierania i zamykania klipsa, z funkcją rotacji. Rozpiętość ramion 11mm,  13mm i 16mm lub 11,12,13,15,16mm (3 rozmiary do wyboru przez Zamawiającego), średnica osłonki 2,5mm,długość narzędzia 230 cm.</t>
  </si>
  <si>
    <t>Pętle jednorazowego użytku do polipektomii wykonane z drutu pojedynczego (monofilament) o średnicach pętli  6mm, 10mm 15mm i 25mm i 35mm (do wyboru przez Zamawiającego) oraz z drutu plecionego o srednicach pętli  10mm 15mm i 25mm i 35mm (do wyboru przez Zamawiającego), z funkcją rotacji.” Wyposażone w wyskalowaną rękojeść, długość robocza 230 cm, do kanału roboczego 2,8 mm, kształt owalny. Opakowanie 5 szt.</t>
  </si>
  <si>
    <t>Szczotki cytologiczne. Średnica narzędzia 1,75-1,8mm,  długość narzędzia 120cm, średnica szczotki ok 2,0mm, szczotka zakończona metalową kulką zamykającą osłonkę. Opakowanie 10szt.</t>
  </si>
  <si>
    <t>Szczypce biopsyjne jednorazowego użytku;  długość robocza 160cm,  średnica szczęk 2,3mm, szerokość otwarcia szczęk min. 6,7mm, pojemność łyżeczek 9mm3, długość szczęk min. 4 mm, łyżeczki owalne z okienkiem, z igłą i bez igły, powlekane na całej długości, z obecnością znaczników odległości - min. 2. Opakowanie 10 szt.</t>
  </si>
  <si>
    <t>Szczypce biopsyjne jednorazowego użytku;  długość robocza 230 cm,, średnica szczęk 2,3mm, szerokość otwarcia szczęk min. 6,7mm, pojemność łyżeczek 9mm3, długość szczęk min. 4 mm, łyżeczki owalne z okienkiem, z igłą i bez igły, powlekane na całej długości, z obecnością znaczników  odległości - min. 2. Opakowanie 10 szt.</t>
  </si>
  <si>
    <t>Szczypce biopsyjne jednorazowego użytku długość robocza 120 mm, średnica szczęk 1,8 mm, szerokość otwarcia szczęk min. 4,5mm, pojemność łyżeczek 7 mm3 , długość szczęk  min. 3 mm, łyżeczki owalne z okienkiem bez igły, niepowlekane na całej długości. Opakowanie 10 szt.</t>
  </si>
  <si>
    <t>Ustnik endoskopowy jednorazowego użytku dla dorosłych z paskiem nie zawierającym lateksu.</t>
  </si>
  <si>
    <t>Woreczek laparoskopowy rozbieralny o wymiarach 5x7 cali (400ml) do usuwania preparatu z prowadnicą o średnicy 10mm (sterylny). Woreczek złożony z długiej cylindrycznej rurki (prowadnicy o średnicy 10mm) i poliuretanowego woreczka, który minimalizuje wyciek i zakażenia śródoperacyjne poprzez wyizolowanie zawartych w nim resztek medycznych. Rękojeść ułatwiająca zapakowanie preparatu z uzyciem tylko jednego narzędzia. Worek musi posiadać elastyczny pierścień który automatycznie otwiera torebkę. Produkt jednorazowego użytku. Spełniający wszelkie normy i dyrektywy UE, oznakowany znakiem CE, posiadajacy wszelkie dopuszczenia do obrotu na terenie RP.</t>
  </si>
  <si>
    <t>Zestaw szczotek czyszczących zawierający:
- Szczotkę dwustronną do czyszczenia kanału endoskopu. Duża odporność na zginanie. Plastikowa końcówka na końcu dalszym drutu szczotki chroniąca kanał endoskopu. Dł. robocza 230cm. Średnica szczotek 7mm.  
 - Szczotkę jednorazową do czyszczenia gniazd i zaworów endoskopu, dwustronna o średnicy szczotek 5mm i 12 mm
Opakowanie 25 szt.</t>
  </si>
  <si>
    <t>Zestaw do opaskowania żylaków przełyku 
6 gumkowy, wyposażony w port w głowicy do irygacji miejsca obliteracji , mechanizm wizualnej i dźwiękowej sygnalizacji uwolnienia gumki, przedostatnia gumka w innym kolorze. Zestaw wstępnie zmontowany po wyjęciu z opakowania do założenia na endoskop (nić założona na głowicę i  przeprowadzona przez cewnik wprowadzający) Cewnik wprowadzający o długości 160cm. Średnica wewnętrzna gumki po uwolnieniu 1,5mm.  Pasuje do kanału o średnicy 2,8mm, rozmiar uniwersalny.</t>
  </si>
  <si>
    <t>Zestaw zaworów jednorazowego użytku do endoskopów giętkich Pentax. W jednym sterylnym opakowaniu: zawór biopsyjny, zawór ssący, zawór woda/powietrze.</t>
  </si>
  <si>
    <t>Pakiet nr 37 - Spirometria</t>
  </si>
  <si>
    <t>Pneumotachograf DPP - jednorazowy, plastikowy, do spirometru diagnostycznego Pneumo</t>
  </si>
  <si>
    <t xml:space="preserve">Ustnik plastikowy - jednorazowy, do spirometru diagnostycznego Pneumo </t>
  </si>
  <si>
    <t>Ustniki przeznaczone do serii spirometrów PNEUMO, jednorazowy ustnik papierowy do badań spirometrycznych. Zewnętrzna powierzchnia ustnika nie przywierająca do ust  podczas pomiaru. Każdy ustnik oddzielnie zapakowany w foliowej osłonce gwarantując utrzymanie pełnej czystości ustników. Produkt mikrobiologicznie czysty. Wyrób medyczny klasy IIa. Opakowanie 100 szt.</t>
  </si>
  <si>
    <t>Pakiet nr 38 - Materiały eksploatacyjne do aparatów 1</t>
  </si>
  <si>
    <t>Mankiet dla jednego pacjenta lub użytku jednorazowego, wykonany z polipropylenu, nie zawiera szkodliwych dla środowiska składników: BPA and DEHP; możliwość recyklingu. Obrotowy port podłączenia drenu eliminujący naprężenia przewodu oraz umożliwiający szybkie przełączenie urządzeń do pomiaru ciśnienia. Posiada wskaźnik umiejscowienia tętnicy dla właściwego pozycjonowania mankietu, możliwość wykonania min. 100 pomiarów na jednym makiecie. Opaska z wycięciem na port łączący dren NIBP umożliwiającym dobór rozmiaru mankietu odpowiedniego do obwodu ramienia pacjenta i wykluczający użycie nieodpowiedniego rozmiaru opaski. Kompatybilne z jednoprzewodowymi i dwuprzewodowymi systemami drenami do pomiaru ciśnienia tętniczego WA. Dostępny w różnych rozmiarach od dziecięcego do dorosłego. Sprzedawane pojedyńczo.</t>
  </si>
  <si>
    <t>Łyżki wideolaryngoskopowe kompatybilne z posiadanym laryngoskopem airtraq avant.
Nakładki dostępne w dwóch rozmiarach dla dorosłych kodowane kolorami. Nakładki jednopacjentowe dla osób dorosłych z możliwością intubacji rurkami o rozmiarach od 7.0 do 8.5, Nakładki jednopacjentowe dla osób dorosłych z możliwością intubacji rurkami o rozmiarach od 6.0 do 7.5.W zestawie łyżka dowolnego rozmiaru, dołączona wielorazowa optyka oraz stacja dokująco-ładująca. Nakładki o anatomicznym kształcie, zapobiegające nadmiernemu użyciu siły. Nakładki wyposażone w kanał na rurkę intubacyjną, umożliwiający intubację bez potrzeby stosowania prowadnic. Sprzedawane pojedyńczo.</t>
  </si>
  <si>
    <t xml:space="preserve">Jednorazowy, dedykowany i oryginalny układ oddechowy kompatybilny z posiadanym przez Zamawiającego respiratorem transportowym firmy Smith’s -  PneuPAC – ParaPAC DEMAND, </t>
  </si>
  <si>
    <t>Pakiet nr 39 - Dreny do wieży laparoskopowej</t>
  </si>
  <si>
    <t>Zestaw drenów jednorazowych do pompy ssąco -płuczącej, kompatybilnych z wieżą laparoskopową firmy Stryker 6 szt. w op.</t>
  </si>
  <si>
    <t>Dren jednorazowy do insuflatora Pneumo Sure.
Opakowanie zbiorcze zawiera 10 sztuk.</t>
  </si>
  <si>
    <t>Pakiet nr 40 - Czujniki i linie próbkujące</t>
  </si>
  <si>
    <t>Czujnik RD SET Neo, &lt; 3 kg lub &gt; 40 kg z lekką, płaską wtyczką , bez części ruchomych, zabezpieczoną przed zalaniem, kodowaną kolorystycznie , niski profil elementów wewnętrznych, czujnik typu L z płaskim kablem o dł. 14,5 cm, pakowane folia papier z dodatkowymi elementami zwiększającymi  adhezję czujnika, 6 szt na czujnik</t>
  </si>
  <si>
    <t>Jednorazowa linia próbkująca do gazów anestetycznych oraz do kapno, końcówka męsko-żeńska typu LUER LUK, długość 3 m, nie zawiera ftalanów, pakowane pojedynczo</t>
  </si>
  <si>
    <t>Czujnik Masimo SET LNCS DCI, typu klips na palec &gt;30kg, dł. 90 cm, wielorazowy</t>
  </si>
  <si>
    <t>Kabel saturacji Masimo RD rainbow SET MD20 - 05 – kodowany kolorystycznie, czerwony, złączka typu Mini, 20 PINowa typu RD, lekka wtyczka, bez elementów ruchomych, zabezpieczona przed zalaniem, dotykowy i dźwiękowy sygnał połączenia z czujnikiem, długość 152 cm</t>
  </si>
  <si>
    <t>Adapter Kabel, RD SET seria do LNOP PC kabel pacjenta, długość 46 cm</t>
  </si>
  <si>
    <t>Zestaw infuzyjny z kolcem niewentylowanym i filtrem 0,2mikrona</t>
  </si>
  <si>
    <t>Zestaw infuzyjny do pompy Sapphire z biuretą i portem Y - do podaży z butelek</t>
  </si>
  <si>
    <t>Układ oddechowy jednorurowy z rury gładkiej o średnicy 22 mm, długości 1,5m do respiratora OSIRIS i amoul  z zastawką wydechową, czujnik przepływu, linią zastawki długości 2m, łącznik T do podłączenia czujnika przepływu z 2 drenami monitorującymi, złączka prosta 22M-22M/15F, kapturek zabezpieczający.</t>
  </si>
  <si>
    <t>Pakiet nr 41 – Akcesoria chirurgiczne</t>
  </si>
  <si>
    <t>Brzeszczot do piły oscylacyjnej jednorazowego użytku typu Rapid Action o dł 25 mm szer. 5 mm i grub. 0,5 mm w pełni kompatybilny z posiadanym przez zamawiającego systemem napędowym Acculn 3Ti</t>
  </si>
  <si>
    <t>Brzeszczot szybkozłączny wielorazowego użytku o wymiarach 35/10/0,5/0,8 mm w pełni kompatybilny z posiadanym przez zamawiającego systemem napędu ortopedycznego Acculn 3Ti pakowany pojedyńczo.</t>
  </si>
  <si>
    <t>Brzeszczot szybkozłączny wielorazowego użytku o wymiarach 35/20/0,5/0,8 mm w pełni kompatybilny z posiadanym przez zamawiającego systemem napędu ortopedycznego Acculn 3Ti pakowany pojedyńczo.</t>
  </si>
  <si>
    <t>Brzeszczot do piły oscylacyjnej jednorazowego użytku typu Rapid Action o dł 90 mm szer. 19 mm i grubość 1,27 mm w pełni kompatybilny z posiadanym przez zamawiającego systemem napędowym Acculn 3Ti</t>
  </si>
  <si>
    <t>Brzeszczot do piły oscylacyjnej jednorazowego użytku typu Rapid Action o dł100 mm szer. 19 mm i grubość 1,27 mm w pełni kompatybilny z posiadanym przez zamawiającego systemem napędowym Acculn 3Ti</t>
  </si>
  <si>
    <t>Kaniula insuflacyjna typu VERESS o średnicy 2,1mm i długości 120mm, autoklawowalna, z przyłączem typu Luer oraz kranikiem, pakowana pojedyńczo</t>
  </si>
  <si>
    <t>Klipsy tytanowe endoskopowe rozmiar ML (średnio-duże) zamykane „oczkowo” tj.zamykane poprzez zetknięcie końców ramion klipsa a następnie zwarcie ramion na całej długości (co prowadzi do uchwycenia struktury anatomicznej bez możliwości jej wymknięcia w momencie zamykania klipsa), karbowane od wewnątrz romboidalnie. Wymiary: dł. 7,9mm, rozwartość ramion: 8,1mm, kąt rozwarcia 18 st., przekrój trójkątny 0,8 X 0,85 mm, długość zamkniętego klipsa 9mm, kompatybilne z pojedynczymi klipsownicami endoskopowymi posiadanymi przez Zamawiającego, pakowane po 6 klipsów w magazynku.</t>
  </si>
  <si>
    <t>Klipsy tytanowe rozmiar ML (średnio-duże) zamykane „oczkowo” tj. zamykane poprzez zetknięcie końców ramion klipsa, a następnie zwarcie ramion na całej długości (co prowadzi do uchwycenia struktury anatomicznej bez możliwości jej wymknięcia w momencie zamykania klipsa), karbowane od wewnątrz romboidalnie. Wymiary: długość 7,9 mm, rozwartość ramion: 8,1 mm, kąt rozwarcia 18 st., przekrój trójkątny 0,8 X 0,85 mm, instalowane po 8 szt. w magazynku z przezroczystego tworzywa, wyposażonego w metalową, ażurową prowadnicę, umożliwiającego kontrolę aplikacji klipsów, dodatkowo ostatni klips w magazynku winien być oznaczony innym niż pozostałe klipsy kolorem w celu sygnalizacji konieczności ewentualnej wymiany magazynka. W komplecie ładunek CO2 umożliwiający automatyczne podawanie klipsów przez aplikator z magazynka do części dystalnej klipsownicy. Ponadto Wykonawca winien zagwarantować możliwość ewentualnego zakupu ładunków z CO2, niezależnie od zestawu z zaciskami, na wypadek konieczności wymiany ładunku w trakcie zabiegu. Całość kompatybilna z oferowanym przez Wykonawcę autoklawowalnym automatycznym aplikatorem pneumatycznym</t>
  </si>
  <si>
    <t xml:space="preserve">Komplet zapasowych uszczelek do troakarów o śr. 5 mm z krzyżowym systemem uszczelniającym w pełni kompatybilne z posiadanymi przez Zamawiającego troakarami typu Hybrid firmy Aesculap </t>
  </si>
  <si>
    <t>op./20 szt</t>
  </si>
  <si>
    <t xml:space="preserve">Komplet zapasowych uszczelek wewnętrznych do troakarów o śr. 10 mm z krzyżowym systemem uszczelniającym w pełni kompatybilne z posiadanymi przez Zamawiającego troakarami typu Hybrid firmy Aesculap </t>
  </si>
  <si>
    <t xml:space="preserve">Komplet zapasowych uszczelek zewnętrznych do troakarów o śr. 10 mm z krzyżowym systemem uszczelniającym w pełni kompatybilne z posiadanymi przez Zamawiającego troakarami typu Hybrid firmy Aesculap </t>
  </si>
  <si>
    <t>Olej parafinowy w aerozolu, o pojemności 300ml, wraz z łącznikiem do smarowania i konserwacji części motorowych kompatybilny z posiadanym przez Zamawiającego systemem napędowym Acculan 3Ti</t>
  </si>
  <si>
    <t>Olej parafinowy w olejarce do złącz i ruchomych elementów systemu napędowego o pojemność 50 ml</t>
  </si>
  <si>
    <t>Stripery żylne typu Nabatoff, sterylne, jednorazowe pakowane pojedynczo, w komplecie: rozszerzadła do żył o śr: 9,12,15mm; linka rozszerzadła wraz z uchwytem metalowa, powlekana tworzywem sztucznym</t>
  </si>
  <si>
    <t>op./ 10 zest.</t>
  </si>
  <si>
    <t>Piła drutowa typu Gigli o sześcioczęściowym splocie drutów, śr. 1,4mm i dł. 300mm, kompatybilna z posiadaną przez Zamawiającego prowadnicą drutów typu DE MARTEL, pakowana po 5 szt.</t>
  </si>
  <si>
    <t>Piła drutowa typu Gigli o sześcioczęściowym splocie drutów, śr. 1,4mm i dł. 500mm, kompatybilna z posiadaną przez Zamawiającego prowadnicą drutów typu DE MARTEL, pakowana po 5 szt.</t>
  </si>
  <si>
    <t>Pakiet nr 42 - Materiały eksploatacyjne do urządzenia CPAP</t>
  </si>
  <si>
    <t>Jednorazowy układ oddechowy dla noworodków z drenem ciśnieniowym umożliwiającym podłączenie generatora MEDIJET. Odcinek wdechowy podgrzewany. Dostępny w opakowaniach z jednorazową komorą do nawilżacza</t>
  </si>
  <si>
    <t>Przyłącze pacjenta/adapter jednorazowego użytku do układów oddechowych pacjenta do aparatu nCPAP typ MEDIN CNO/SINDI; konstrukcja komory przyłącza umożliwia precyzyjny pomiar ciśnienia spontanicznego oddechu pacjenta bezpośrednio w generatorze z możliwością regulacji kąta nachylenia w miejscu mocowania końcówek donosowych i maseczek. . Karbowana rurka doprowadzająca gazy medyczne jest elastyczna i łatwo dopasowuje się podczas przyłączenia do pacjenta.</t>
  </si>
  <si>
    <t>SILIKONOWE KOŃCÓWKI DONOSOWE do zamocowania przy adapterze/przyłączu przystosowane rozmiarami dla noworodków od 500g wagi ciała. Strona końcówki skierowana do pacjenta jest owalnie wyprofilowana, wpustki donosowe są bardzo miękkie i lekko taliowane, co wpływa na uszczelnienie przyłączonego systemu. Końcówki donosowe dostępne są w 7 rozmiarach.</t>
  </si>
  <si>
    <t>SILIKONOWE MASECZKI DONOSOWE do zamocowania przy adapterze/przyłączu przystosowane rozmiarami dla noworodków o wadze od 500g wagi ciała. Maseczki dostępne są w 4 rozmiarach.</t>
  </si>
  <si>
    <t>CZAPECZKI JEDNORAZOWEGO UŻYTKU wykonane z poliamidu, rozciągliwe, wyposażone w rzep umożliwiający umocowanie przyłącza/adapteru. Pakowane pojedynczo wraz z parą tasiemek zakończonych rzepami, które służą do stabilnego przymocowania końcówek donosowych i maseczek do czapeczki. Rzepy tasiemek można przymocować w dowolnym miejscu czapeczki, dzięki temu łatwiej dopasować je indywidualnie do pacjenta. Czapeczki dostępne są w 8 rozmiarach.</t>
  </si>
  <si>
    <t>Pakiet nr 43 - Materiały eksploatacyjne do respiratorów i aparatów do znieczuleń</t>
  </si>
  <si>
    <t>Czujnik tlenu kapsuła, do pomiaru w strumieniu głównym kompatybilny z aparatem Primus</t>
  </si>
  <si>
    <t>Filtr do zbiornika ssaka, jednorazowego użytku, 1 op.= 10 szt</t>
  </si>
  <si>
    <t>Filtr powietrza wlotowego do inkubatora kompatybilny z urządzeniem isolette® C2000/8000, wielokrotnego użytku, 1op.= 4 szt</t>
  </si>
  <si>
    <t>Membrana do zastawki kompatybilna z respiratorem SAVINA 300</t>
  </si>
  <si>
    <t>Pułapka wodna kompatybilna z aparatem Fabius GS Premium, 1op.=12 szt.</t>
  </si>
  <si>
    <t>układ oddechowy kompatybilny z resuscitaire® z autoBreath, jednorazowego użytku, 1op.=25 szt</t>
  </si>
  <si>
    <t>układ oddechowy kompatybilny z Oxylog 3000, jednorazowego użytku,</t>
  </si>
  <si>
    <t>Wkład do ssaka  kompatybilny z aparatem Fabius GS Premium, 1 op.=25 szt.</t>
  </si>
  <si>
    <t>zastawka wydechowa kompatybilna z respiratorem savina, jednorazowego użytku</t>
  </si>
  <si>
    <t>zbiornik ssaka, jednorazowego użytku, poj. 40 ml, 1op.= 10 szt</t>
  </si>
  <si>
    <t>Pakiet nr 44 - Materiały eksploatacyjne do artroskopii</t>
  </si>
  <si>
    <t>Zestaw drenów do artroskopii kompatybilny z jednorolkową pompą 10K i dwurolkowa pompą 24K firmy Conmed Linvatek. Zestaw zawiera dren do pacjenta z kasetą wyposazoną w membranę gwarantujaca oryginalnośc produktu o długości 338 cm, w kolorze niebieskim oraz dodatkowy dren odprowadzajacy do shavera w kolorze niebieskim. Materiał wykonania drenu nie zawiera lateksu. Komplet jednorazowy.</t>
  </si>
  <si>
    <t>Ostrza wielorazowego użytku shavera artroskopowego firmy Linvatec. Długość części roboczej ostrza 13 cm, ostrza pakowane sterylnie, pojedyńczo w rozmiarach 3,5 4,2 4,5 5,5, oznaczone kolorami dla łatwiejszej identyfikacji, ostrza nie wymagajace stosowania adapterów łączących ostrze z rękojeścią shavera, kryza ostrza zaopatrzona we wskaźnik ilości użyć/sterylizacji.</t>
  </si>
  <si>
    <t>Pakiet nr 45 - Materiały eksploatacyjne do morcelatora</t>
  </si>
  <si>
    <t>Uszczelki śr. 12-20mm do morcelatora, przeznaczone do sterylizacji / opakowanie 10 szt.</t>
  </si>
  <si>
    <t>Uszczelka krzyżowa do morcelatora, śr. 32mm, przeznaczona do sterylizacji / opakowanie 10 szt.</t>
  </si>
  <si>
    <t>Zestaw laparoskopowy do nadszyjkowej resekcji macicy (LASH) wielorazowego użytku: tuba wewnętrzna i zewnętrzna Ø5mm,  przeznaczenie tub do min. 50 cykli sterylizacji</t>
  </si>
  <si>
    <t>Pętle jednorazowego użytku Ø175mm do instrumentu do nadszyjkowej resekcji macicy (LASH), z teflonową izolacją / opakowanie 10 szt.</t>
  </si>
  <si>
    <t>Pętle jednorazowego użytku Ø100mm do instrumentu do nadszyjkowej resekcji macicy (LASH), z teflonową izolacją / opakowanie 10 szt.</t>
  </si>
  <si>
    <t>Elektroda nożowa, 152 mm, trzonek 2,4 mm, jednorazowa, sterylna op. 5 szt.</t>
  </si>
  <si>
    <t>Pakiet nr 46 – Filtr do inkubatora</t>
  </si>
  <si>
    <t>Filtr do inkubatora Atom Incu i/V-707</t>
  </si>
  <si>
    <t>Pakiet nr 47 - Materiały eksploatacyjne do respiratorów i aparatów do znieczuleń 2</t>
  </si>
  <si>
    <t>Pochłaniacz dwutlenku węgla. Wapno sodowane niezbędne do absorpcji CO2 w obwodach oddechowych aparatów anestezjologicznych. Kompatybilne z aparatem Fabius GS Premium, 1 op.=6 wkładów o objętości 1,2 l.</t>
  </si>
  <si>
    <t>Pakiet nr 48 - Materiały eksploatacyjne do aparatu do wysokoprzepływowej terapii tlenowej</t>
  </si>
  <si>
    <t>Uklad odechowy podgrzewany z komora samonapełniającą się kompatybilny z urządzeniem HiFent HUMID-BH</t>
  </si>
  <si>
    <t>Kaniula nosowa dla dorosłych rozmiar "S" (wymiar : 3x1,5 mm, zakres prędkości przepływ do 50Lpm) kompatybilna z urządzeniem HiFent HUMID-BH</t>
  </si>
  <si>
    <t>Kaniula nosowa dla dorosłych rozmiar "M" (wymiar : 6x4,8 mm, zakres prędkości przepływ do 70Lpm) kompatybilna z urządzeniem HiFent HUMID-BH</t>
  </si>
  <si>
    <t>Kaniula nosowa dla dorosłych rozmiar "L" (wymiar : 5,4 mm, zakres prędkości przepływ do 80Lpm) kompatybilna z urządzeniem HiFent HUMID-BH</t>
  </si>
  <si>
    <t>Adapter do tracheostomii kompatybilny z urządzeniem HiFent HUMID-BH</t>
  </si>
  <si>
    <t>Pakiet nr 49 - Układy oddechowe do respiratora</t>
  </si>
  <si>
    <t>Uklad odechowy jednorazowy dwuramienny kompletny z czujnikiem przepływu dla dorosłych  kompatybilny z respiratorem FLIGHT 60, pakowany po 10 szt.</t>
  </si>
  <si>
    <r>
      <t>Serweta o wymiarze</t>
    </r>
    <r>
      <rPr>
        <b/>
        <sz val="10"/>
        <rFont val="Arial"/>
        <family val="2"/>
      </rPr>
      <t xml:space="preserve"> 90</t>
    </r>
    <r>
      <rPr>
        <sz val="10"/>
        <rFont val="Arial"/>
        <family val="2"/>
      </rPr>
      <t xml:space="preserve"> – 120 x 120 – 160 cm. Włóknina nieprzylepna, wodoszczelna, absorpcyjna, co najmniej dwuwarstwowa, gramatura dla włókniny dwuwarstwowej nie mniej niż 54 g/m2, dla włókniny trójwarstwowej nie mniej niż 70 g/m2, niepyląca, zgodna z normą EN 13795 1-3 dla wymagań wysokich na całej powierzchni obłożenia jako obszaru krytycznego. Włóknina z której wykonana jest serweta na tyle miękka aby przylegała ona do pacjenta. Opakowanie zaopatrzone w odklejaną etykietę umożliwiającą identyfikację zestawu, z numerem serii, składem, datą ważności.</t>
    </r>
  </si>
  <si>
    <r>
      <t xml:space="preserve">1 x serweta operacyjna </t>
    </r>
    <r>
      <rPr>
        <sz val="10"/>
        <rFont val="Arial"/>
        <family val="2"/>
      </rPr>
      <t>170 – 180 x 170 – 200 cm wyposażona w taśmę samoprzylepną</t>
    </r>
  </si>
  <si>
    <r>
      <t xml:space="preserve">Dotyczy pozycji d, e, f: serwety powinny być wykonane z min. laminatu 2-warstwowego (włóknina polipropylenowa + folia polietylenowa lub polietylenowo-polipropylenowa) o gramaturze </t>
    </r>
    <r>
      <rPr>
        <sz val="10"/>
        <rFont val="Arial"/>
        <family val="2"/>
      </rPr>
      <t xml:space="preserve">min. 50 g/m2. Serwety powinny spełniać wymagania normy PN EN 13795 wymagania wysokie (na całej powierzchni serwety), odporne na penetrację płynów i mikroorganizmów, wytrzymałe na wypychanie na mokro min. 177 kPa, szybkość absorpcji (spływ cieczy) min.75% (badane według ISO 9073-11). Serweta powinny posiadać oznaczenia kierunku rozkładania w postaci piktogramu, oraz wyraźnie oznaczony środek serwety głównej np. strzałką. 
Opakowanie jednostkowe powinno posiadać wyraźnie zaznaczony kierunek otwierania, oraz dwie samoprzylepne etykiety umożliwiające wklejenie do dokumentacji medycznej, zawierające następujące informacje: nazwa producenta, LOT lub seria, indeks identyfikacyjny, data ważności. </t>
    </r>
  </si>
  <si>
    <r>
      <t xml:space="preserve">Sterylny zestaw do ginekologii/cystoskopii. Obłożenie pola operacyjnego wykonane powinno być z min. laminatu dwuwarstwowego (hydrofilowa włóknina polipropylenowa i folia polietylenowa) o gramaturze </t>
    </r>
    <r>
      <rPr>
        <sz val="10"/>
        <rFont val="Arial"/>
        <family val="2"/>
      </rPr>
      <t xml:space="preserve">min. 56 g/m2. Wytrzymałość na wypychanie na mokro min. 185 kPa. 
Materiał obłożenia musi spełnić wymagania normy EN 13795 . Dwie etykiety samoprzylepne dla potrzeb dokumentacji zawierające nr katalogowy, LOT, datę ważności oraz dane producenta. Na opakowaniu wyrażnie zaznaczony kierunek otwierania. Serwety powinny posiadać oznaczenia kierunku rozkładania w postaci piktogramów, Minimalny skład zestawu: </t>
    </r>
  </si>
  <si>
    <r>
      <t>Zestaw do cesarskiego cięcia w pozycji na plecach, minimalny skład zestawu : 1 serweta na stolik instrumentariuszki 150 cm x 190 cm , 4 ręczniki 30 cm x 40 cm, 1 serweta na stolik Mayo 80 cm x 145 cm ze wzmocnieniem włókninowym , 1 serweta dla noworodka 90 cm x 100 cm , serweta główna w kształcie litery "T" 260/200 cm x 335 cm wykonana w całości z materiału 2-warstwowego (włóknina polipropylenowa i folia polietylenowa)  o min. gramaturze</t>
    </r>
    <r>
      <rPr>
        <sz val="10"/>
        <rFont val="Arial"/>
        <family val="2"/>
      </rPr>
      <t xml:space="preserve"> 56 g/m2. Serweta główna musi posiadać otwór w okolicach jamy brzusznej  27cm x 33cm  z oknem 14x20cm otoczonym folią operacyjną z taśmą lepną na węższych bokach otworu  ,posiadającą zakładki typu "fingerlift" do łatwego odlepienia w rękawicach , zintegrowaną torbę na płyny z lejkiem  i  zabezpieczeniami  zapobiegającymi rozerwaniu serwety lub ubioru operatora na końcach sztywników znajdujących się na torbie do zbiórki płynów. Serweta główna musi posiadać osłonę podpórki na kończyny górne. Otwór z okalającą go folią operacyjną zabezpieczony papierem.  Materiał obłożenia spełniający wymagania normy EN 13795 wymagania wysokie.  Na opakowaniu dwie etykiety samoprzylepne dla potrzeb dokumentacji zawierające nr katalogowy, LOT, datę ważności oraz dane producenta. Cały zestaw zawinięty w serwetę na stolik instrumentalny. Na opakowaniu wyraźnie zaznaczony kierunek otwierania. Serwety powinny posiadać oznaczenia kierunku rozkładania w postaci piktogramów oraz wyraźnie oznaczony środek serwety głównej np. strzałką .</t>
    </r>
  </si>
  <si>
    <r>
      <t xml:space="preserve">Sterylny zestaw do artroskopii stawu barkowego, pozycja półsiedząca. Obłożenie pola operacyjnego wykonane  z laminatu dwuwarstwowego (hydrofilowa włóknina polipropylenowa i folia polietylenowa)o gramaturze 57,5 g/m2. Wytrzymałość na wypychanie na mokro min 185 kPa. Materiał obłożenia spełnia wymagania normy EN 13795 wymagania wysokie. Dwie etykiety samoprzylepne dla potrzeb dokumentacji zawierające nr katalogowy, LOT, datę ważności oraz dane producenta. Na opakowaniu wyraźnie zaznaczony kierunek otwierania. Serwety powinny posiadać oznaczenia kierunku rozkładania w postaci piktogramów. Skład zestawu: 1 serweta na stolik instrumentariuszki 150 cm x 190 cm, 2 ręczniki 30x40 cm, 1 serweta na stolik Mayo 80x145cm, 1 pasek samoprzylepny </t>
    </r>
    <r>
      <rPr>
        <sz val="10"/>
        <rFont val="Arial"/>
        <family val="2"/>
      </rPr>
      <t>9-10x50cm, 1 osłona ortopedyczna na kończynę 24x80cm, 1 serweta do artroskopii stawu barkowego 225x380cm z elastycznym otworem w kształcie gruszki 11,5x12,5cm, ze zintegrowaną torbą na płyny, z lejkiem odprowadzającym płyny, z uchwytami na rzepy do mocowania przewodów typu Velcro.</t>
    </r>
  </si>
  <si>
    <r>
      <t xml:space="preserve">Cały zestaw zawinięty w serwetę na stolik instrumentariuszki. Taśma mocująca w serwecie operacyjnej pokryta klejem repozycjonowalnym ( umożliwiającym swobodne odklejanie i przyklejanie bez ryzyka uszkodzenia materiału), szerokości  min. 5 cm, wyposażona w marginesy ułatwiające odklejanie papieru zabezpieczającego. Zestaw sterylny ( metoda sterylizacji : tlenek etylenu) jednorazowego użytku. Zestawy pakowane do transportu podwójnie w worek foliowy oraz karton zewnętrzny.  Obłożenie pacjenta wykonane z laminatu dwuwarstwowego: włóknina polipropylenowa i folia polietylenowa lub polietylenowo-polipropylenowa. Gramatura laminatu podstawowego </t>
    </r>
    <r>
      <rPr>
        <sz val="10"/>
        <rFont val="Arial"/>
        <family val="2"/>
      </rPr>
      <t>min. 56 g/m2. Wokół pola operacyjnego polipropylenowa łata chłonna o wymiarze 50x60cm (+/-1cm). Całkowita gramatura laminatu podstawowego i łaty chłonnej 109,5 g/m2 . Materiał obłożenia spełnia wymagania wysokie normy PN EN 13795. Zestaw posiada 2 etykiety samoprzylepne zawierające nr katalogowy, LOT, datę ważności oraz dane producenta. Na opakowaniu wyraźnie zaznaczony kierunek otwierania. Serwety posiadają oznaczenia kierunku rozkładania w postaci piktogramów.</t>
    </r>
  </si>
  <si>
    <r>
      <t>Rękawica chirurgiczna, lateksowa,  bezpudrowa, sterylna o kształcie anatomicznym, kolor zielony,</t>
    </r>
    <r>
      <rPr>
        <sz val="10"/>
        <rFont val="Arial"/>
        <family val="2"/>
      </rPr>
      <t xml:space="preserve"> mankiet prosty z opaską samoprzylepną lub rolowany, powierzchnia zewnętrzna mikroteksturowana lub gładka; powierzchnia wewnętrzna pokryta warstwą nawilżającą dłoń,  grubość na palcu min. 0,190 mm, długość: min. 270 mm, poziom białek badanych metodą Lowry'iego i HPLC poniżej 30 µg/g rękawicy, AQL 0,65 po zapakowaniu; zgodna z normą EN-455, części:1-4; dostępne rozmiary: 5.5 – 9.0; rękawica przeznaczona jako wewnętrzna do systemu podwójnego do zabiegów ortopedycznych</t>
    </r>
  </si>
  <si>
    <r>
      <t xml:space="preserve">Rękawica chirurgiczna, neoprenowa,  bezpudrowa, sterylna, o kształcie anatomicznym, mankiet prosty lub rolowany zaopatrzony w opaskę samoprzylepną, powierzchnia zewnętrzna mikroteksturowana lub teksturowanana wewnętrznej powierzchni dłoni, chlorowana i sylikonowana; powierzchnia wewnętrzna pokryta poliuretanem i sylikonowana, grubość na palcu </t>
    </r>
    <r>
      <rPr>
        <sz val="10"/>
        <rFont val="Arial"/>
        <family val="2"/>
      </rPr>
      <t xml:space="preserve">min. 0.140 mm, długość: min. 290 mm, AQL 0,65 po zapakowaniu; zgodna z normą EN-455, części:1-3; rękawica przeznaczona do zabiegów chirurgii ogólnej. Siła rozdarcia po starzeniu min. 11 N, wyrób medyczny klasa II a, na opakowaniu powinny być umieszczone data produkcji , termin ważności, numer serii, nazwa producenta, informacje w języku polskim, znak CE </t>
    </r>
  </si>
  <si>
    <r>
      <t>Rękawice chirurgiczne lateksowe, pudrowane, kształt anatomiczny, powierzchnia zewnętrzna mikroteksturowana, pakowane parami, zróżnicowane na lewą i prawą, sterylne, AQL do 1,0 długość rękawicy min. 260 mm, grubość ścianki na palcu min. 0,20 mm, grubość na dłoni</t>
    </r>
    <r>
      <rPr>
        <sz val="10"/>
        <rFont val="Arial"/>
        <family val="2"/>
      </rPr>
      <t xml:space="preserve"> min. 0,15 mm, lub grubość min. 0,20 mm na pojedynczej ściance na całej długości rękawicy, badane na przenikalność wirusów zgodnie z normą ASTM F 1671 lub równoważną, odporność na rozerwanie przed starzeniem min. </t>
    </r>
    <r>
      <rPr>
        <b/>
        <sz val="10"/>
        <rFont val="Arial"/>
        <family val="2"/>
      </rPr>
      <t>15N,</t>
    </r>
    <r>
      <rPr>
        <sz val="10"/>
        <rFont val="Arial"/>
        <family val="2"/>
      </rPr>
      <t xml:space="preserve"> zgodne z normą EN 455-2, wyrób medyczny klasa II a, brak zawartości ftalanów lub szkodliwych akcelatorów chemicznych, na opakowaniu powinny być umieszczone termin ważności, numer serii, nazwa producenta, informacje w języku polskim, znak CE </t>
    </r>
  </si>
  <si>
    <r>
      <t xml:space="preserve">Rękawice chirurgiczne lateksowe, bezpudrowe, sterylne o kształcie anatomicznym, mankiet prosty lub rolowany, powierzchnia zewnętrzna </t>
    </r>
    <r>
      <rPr>
        <b/>
        <sz val="10"/>
        <rFont val="Arial"/>
        <family val="2"/>
      </rPr>
      <t>teksturowana</t>
    </r>
    <r>
      <rPr>
        <sz val="10"/>
        <rFont val="Arial"/>
        <family val="2"/>
      </rPr>
      <t xml:space="preserve"> lub mikroteksturowana, silikonowana, chlorowana, powierzchnia wewnętrzna pokryta poliuretanem</t>
    </r>
    <r>
      <rPr>
        <b/>
        <sz val="10"/>
        <rFont val="Arial"/>
        <family val="2"/>
      </rPr>
      <t xml:space="preserve"> lub/i silikonem</t>
    </r>
    <r>
      <rPr>
        <sz val="10"/>
        <rFont val="Arial"/>
        <family val="2"/>
      </rPr>
      <t xml:space="preserve">, AQL do 1,0 po zapakowaniu, grubość ścianki na palcu min. 0,21 mm, grubość na dłoni min. 0,19 mm, lub grubość min. 0,20 mm na pojedynczej ściance na całej długości rękawicy, długość rękawicy min. 260 mm, badane na przenikalność wirusów zgodnie z normą ASTM F 1671 lub równoważną, odporność na rozerwanie przed starzeniem min. 14N, zgodnie z normą EN 455-2. wyrób medyczny klasa II a, osobiste wyposażenie ochronne kategoria III, brak zawartości ftalanów  lub szkodliwych akcelatorów chemicznych, na opakowaniu powinny być umieszczone data produkcji , termin ważności, numer serii, nazwa producenta, informacje w języku polskim, znak CE </t>
    </r>
  </si>
  <si>
    <r>
      <t xml:space="preserve">Zestaw do lewatywy składający się z worka do lewatywy o długości </t>
    </r>
    <r>
      <rPr>
        <sz val="10"/>
        <rFont val="Arial"/>
        <family val="2"/>
      </rPr>
      <t>min. 115cm z miękkim cewnikiem zakończonym otworem centralnym oraz jednym lub dwoma otworami bocznymi z końcówką pokrytą lubrykantem oraz zabezpieczoną osłonką, rękawice foliowe, serweta, mydło w płynie. Całość zapakowana pojedynczo w folię.</t>
    </r>
  </si>
  <si>
    <r>
      <t xml:space="preserve">Cewnik urologiczny typu Foley, sterylny, 100% silikonowy, rozmiar i pojemność balonu 3 – 10 ml, 2 otwory boczne, rozmiary CH </t>
    </r>
    <r>
      <rPr>
        <sz val="10"/>
        <rFont val="Arial"/>
        <family val="2"/>
      </rPr>
      <t>6 lub 8-24,26</t>
    </r>
  </si>
  <si>
    <r>
      <t>Bluza ogrzewająca z długim rękawem, wykonana z włókniny typu SMS 45 g/m2 lub polipropylenowej o gr. 47 g/m2, rękawy zakończone ściągaczem ze spandexu lub włókna akrylowego, bez lateksu, bluza posiada</t>
    </r>
    <r>
      <rPr>
        <sz val="10"/>
        <rFont val="Arial"/>
        <family val="2"/>
      </rPr>
      <t xml:space="preserve"> min. 2 kieszenie, zapinana na napy, kolor niebieski. Pakowana po 4 szt. Rozmiary S-XXL.</t>
    </r>
  </si>
  <si>
    <r>
      <t xml:space="preserve">Rozmiar gdzie obwód w klatce piersiowej bluzy bedzie wynosił </t>
    </r>
    <r>
      <rPr>
        <sz val="10"/>
        <rFont val="Arial"/>
        <family val="2"/>
      </rPr>
      <t>min.120 cm a spodni w biodrach min. 130 cm</t>
    </r>
  </si>
  <si>
    <r>
      <t xml:space="preserve">Fartuch chirurgiczny, sterylny z zakładanymi połami, złożony w sposób zachowujący sterylny obszar na plecach, o gramaturze min. 35g/m2, wykonany z włókniny typu SMS. Fartuch przeznaczony do operacji generujących niewielką ilość płynów. Umiejscowienie troków w kartoniku umożliwiające zawiązanie ich w sposób aseptyczny. Z tyłu przy szyi zapięcie na rzep długość min. </t>
    </r>
    <r>
      <rPr>
        <sz val="10"/>
        <rFont val="Arial"/>
        <family val="2"/>
      </rPr>
      <t>4-3 lub 5cm i 8-3 lub 13 cm, szerokość min. 2cm, mankiet wykonany z poliestru o szerokości min. 6cm. Na zewnętrznym opakowaniu dwie etykiety samoprzylepne dla potrzeb dokumentacji zawierające nr kat., LOT, datę ważności oraz dane producenta lub importera. Wyraźne oznaczenie rozmiaru w postaci naklejki lub pieczątki widoczne przed rozłożeniem fartucha. Fartuch musi spełniać wymagania normy EN 13795-1, rozmiary od M do XXL</t>
    </r>
  </si>
  <si>
    <r>
      <t xml:space="preserve">Czepek chirurgiczny oddychający z brzegiem wywijanym na czole </t>
    </r>
    <r>
      <rPr>
        <sz val="10"/>
        <rFont val="Arial"/>
        <family val="2"/>
      </rPr>
      <t>lub z warstwą pochłaniającą pot, wiązany z tyłu na troki, gramatura min. 17g/m2,</t>
    </r>
  </si>
  <si>
    <r>
      <t>Czepek chirurgiczny w kształcie beretu z gumką, zakrywający całkowicie włosy, przepuszczalny dla gazów, gramatura</t>
    </r>
    <r>
      <rPr>
        <sz val="10"/>
        <rFont val="Arial"/>
        <family val="2"/>
      </rPr>
      <t xml:space="preserve"> min. 16g/m2, (100szt. W op.)</t>
    </r>
  </si>
  <si>
    <r>
      <t xml:space="preserve">Ręczniki do rąk, celulozowe, wysokochłonne o wym. 30-40 x 40 cm gramatura </t>
    </r>
    <r>
      <rPr>
        <sz val="10"/>
        <rFont val="Arial"/>
        <family val="2"/>
      </rPr>
      <t>min. 54,9g, pakowane po dwie sztuki lub indywidualnie, na opakowaniu zewnętrznym dwie etykiety samoprzylepne dla potrzeb dokumentacji zawierające: nr katalogowy, LOT, datę ważności oraz nazwę producenta lub  importera, sterylne</t>
    </r>
  </si>
  <si>
    <r>
      <t xml:space="preserve">Nieresorbowalna siatka chirurgiczna o standardowych oczkach, wykonana w 100% z polipropylenu, przędza monofilamentowa, wytwarzana techniką dziewiarską, masa powierzchniowa 60 - 85 g/m2, grubość siatki </t>
    </r>
    <r>
      <rPr>
        <sz val="10"/>
        <rFont val="Arial"/>
        <family val="2"/>
      </rPr>
      <t>0,40 - 0,47 mm (+/- 0,03 mm), grubość przędzy 0,12 mm, porowatość 65-86,7%, pakowane pojedynczo w kopertę kartonową oraz w podwójną torebkę papierowo – foliową z etykietą i instrukcją użycia .</t>
    </r>
  </si>
  <si>
    <r>
      <t>Siatka przepuklinowa polipropylenowa, monofilamentowa, niewchłanialna, pokryta na całej powierzchni powłoką tytanu. Parametry siatki: grubość nici</t>
    </r>
    <r>
      <rPr>
        <sz val="10"/>
        <rFont val="Arial"/>
        <family val="2"/>
      </rPr>
      <t xml:space="preserve"> 0,55-0,09 mm, grubość siatki; 0,3 mm, gramatura 35-108 g/m2. Możliwość implantacji wewnątrzotrzewnowo.</t>
    </r>
  </si>
  <si>
    <t>Znak sprawy: SZP.251.9.22</t>
  </si>
  <si>
    <r>
      <t xml:space="preserve">Szyna Kramera rozm. 500x80 , 600x8 , 1500*150 </t>
    </r>
    <r>
      <rPr>
        <sz val="10"/>
        <rFont val="Arial"/>
        <family val="2"/>
      </rPr>
      <t>w pokrowcu</t>
    </r>
  </si>
  <si>
    <r>
      <t xml:space="preserve">Papier do EKG Edan SE1201 wymiar 210mm x 140m x </t>
    </r>
    <r>
      <rPr>
        <sz val="10"/>
        <rFont val="Arial"/>
        <family val="2"/>
      </rPr>
      <t>min. 144</t>
    </r>
  </si>
  <si>
    <r>
      <t>Papier do aparatu EKG EDAN model SE – 601, wym.: 110 x 140 mm,</t>
    </r>
    <r>
      <rPr>
        <sz val="10"/>
        <rFont val="Arial"/>
        <family val="2"/>
      </rPr>
      <t xml:space="preserve"> 143 – 250 arkuszy, nadruk krata, papier składany</t>
    </r>
  </si>
  <si>
    <r>
      <t xml:space="preserve">Elektroda EKG do badań holterowskich, pianka polietylenowa, rozmiar </t>
    </r>
    <r>
      <rPr>
        <b/>
        <sz val="10"/>
        <rFont val="Arial"/>
        <family val="2"/>
      </rPr>
      <t>55-56 x 40-42</t>
    </r>
    <r>
      <rPr>
        <sz val="10"/>
        <rFont val="Arial"/>
        <family val="2"/>
      </rPr>
      <t xml:space="preserve"> mm, żel ciekły lub stały, z wycięciem na mocowanie kabla, z czujnikiem AG/CL.</t>
    </r>
  </si>
  <si>
    <r>
      <t xml:space="preserve">Elektroda EKG 1010 żel stały, piankowa do krótkiego monit. Rozmiar 43 x 38 mm lub 43 x 43 mm lub 42 x 36 mm lub 45 x 42 mm lub 37,5 x 37,5 mm </t>
    </r>
    <r>
      <rPr>
        <sz val="10"/>
        <rFont val="Arial"/>
        <family val="2"/>
      </rPr>
      <t>lub 45x43 mm</t>
    </r>
  </si>
  <si>
    <r>
      <t xml:space="preserve">4% cytrynian sodu w workach 1500ml </t>
    </r>
    <r>
      <rPr>
        <sz val="10"/>
        <rFont val="Arial"/>
        <family val="2"/>
      </rPr>
      <t>lub 2000ml z przyłączem Safe Lock</t>
    </r>
  </si>
  <si>
    <r>
      <t xml:space="preserve">Układ oddechowy bez lateksu, jednorazowego użytku, </t>
    </r>
    <r>
      <rPr>
        <sz val="10"/>
        <rFont val="Arial"/>
        <family val="2"/>
      </rPr>
      <t>dł. 1,5-1,6 m kompatybilny z urządzeniem oxylog® 2000+ Ventstar®, 1op.=5 szt.</t>
    </r>
  </si>
  <si>
    <t>Filtr do respiratora FLIGHT 60 - op. 5 szt.</t>
  </si>
  <si>
    <t>Łyżka jednorazowa kompatybilna z wideolaryngoskopem McGRATH® MAC. Wykonana z wytrzymałego polimeru optycznego oraz nasunięta na wzmocniony, wewnętrzny tor wizyjny, jednorazowa wąska łyżka posiadajaca sztywność łyżki metalowej. Produkt zapakowany jałowo. Dostępny w rozmiarach 1,2,3,4. Opakowanie - 50 szt.</t>
  </si>
  <si>
    <t>Pakiet nr 50 - Łyżki do wideolaryngoskopu</t>
  </si>
  <si>
    <t>Czujnik przepływu kompatybilny z aparatem do znieczuleń Fabius.</t>
  </si>
  <si>
    <t>Maska krtaniowa, jednorazowa, wykonana z wysokiej jakości tworzywa żelowego, wykorzystywana do utrzymywania drożności dróg oddechowych podczas ratunkowych procedur resuscytacyjnych jak również w anestezjologii. Wykonana z żelowego tworzywa, dzięki czemu nie ma potrzeby nawilżać mankietu maski lubrykantem.
Wyprofilowany mankiet maski doskonale dopasowuje się do budowy anatomicznej pacjenta, materiał, z którego wykonany jest mankiet, zapobiega uszkodzeniom tkanki miękkiej oraz nie powoduje podrażnień. Produkt jałowy. Wyraźne oznaczenie rozmiaru maski i wagi pacjenta.</t>
  </si>
  <si>
    <t>Maska krtaniowa, jednorazowa posiadajaca zintegrowany kanał dostępu do przełyku który zabezpiecza przed zarzucaniem treści pokarmowej i uwalnia gazy żołądkowe. Weryfikuje właściwe położenie maski w drogach oddechowych. Kilka prostych i szybkich testów pozwala potwierdzić prawidłowe założenie maski a kształt maski ułatwia jej pewne umiejscowienie. Maska posiada wbudowane zabezpieczenie przed przegryzieniem.
 Produkt jałowy. Tworzy ustno-gardłową drogę oddechową dzięki uszczelnieniu na poziomie krtani.</t>
  </si>
  <si>
    <t>Maska krtaniowa która poprzez podwójny mankiet posiada możliwość wentylacji ciśnieniem do 30 cm H2O. Dodatkowy kanał żołądkowy daje możliwość kontroli zarówno dróg oddechowych jak i przewodu pokarmowego, polecana gdzie trzeba wentylować większym ciśnieniem i uniknąć podawania leków zwiotczających mięśnie. Pozwala na wentylację dodatnimi ciśnieniami w większym zakresie procedur. Wbudowany kanał dostępu do żołądka umożliwia odsysanie treści żołądkowej u pacjentów z rozpoznaną chorobą refluksową w przypadku długotrwałej wentylacji maską.
Maska krtaniowa stanowi alternatywę dla intubacji dzięki prostszemu sposobowi zakładania. Pzyrząd wielokrotnego użytku, możliwość dezynfekcji.</t>
  </si>
  <si>
    <t>Znak sprawy: Znak sprawy: SZP.251.9.22</t>
  </si>
  <si>
    <t xml:space="preserve">  Znak sprawy: SZP.251.9.22</t>
  </si>
  <si>
    <t>Zamknięty system do odsysania rurki intubacyjnej CH 10/12/14/16 dł. 56 cm możliwość stosowania min. 72 godz.; CH 14/16 dł. 62 cm możliwość stosowania min. 72 godz.; CH 18  dł. 54 cm czas użycia min 48 godz oraz rurki tracheostomijnej CH 12/14/16 dł. 36 cm , możliwość stosowania min. 72 godz. Zintegrowany/wbudowany podwójnie obrotowy łącznik o kącie 90 st., zamykany, obrotowy port do przepłukiwania cewnika o długości min. 5 cm, zamykany port do podawania leków wziewnych (MDI) zintegrowany bezpośrednio w części łącznika podłączanej do rurki pacjenta, komora pozwalająca do obserwację wydzieliny pacjenta, zabezpieczenie łącznika podciśnienia w postaci kapturka, zamocowane do zestawu w sposób zapobiegający zagubieniu, aktywacja podciśnienia za pomocą przycisku ściskanego wnętrzem dłoni, blokada przycisku aktywacji podciśnienia poprzez jego obrót o 90 st., uniemożliwiająca przypadkową aktywację odsysania. Przekręcana zastawka na wysokości portu do przepłukiwania oddzielająca cewnik od pacjenta po usunięciu go z rurki (nie dotyczy CH18 dł. 54 cm), zapewniająca szczelność zestawu. Cewnik: bez konieczności wymiany po każdorazowej procedurze odsysania, zakończony atraumatycznie (zaokrąglona końcówka bez żadnych ostrych krawędzi oraz ścięć), z dwoma otworami po przeciwległych stronach, zakończony obwódką w kolorze czarnym, pozwalającym na jego wizualizację podczas przepłukiwania, oznaczenie rozmiaru cewnika bezpośrednio na dystalnym końcu cewnika, cewnik z widocznymi oznaczeniami głębokości insercji skalowanymi co 1 cm. Nie dopuszcza się systemu wymagającego dodatkowych elementów koniecznych lub wspomagających odłączanie systemu od rurki intubacyjnej / tracheostomijnej.</t>
  </si>
  <si>
    <t>Zamknięty system do odsysania z rurki intubacyjnej CH10/12/14/16, długość 59 cm; CH14/16 długość 65 cm oraz rurki tracheostomijnej CH12/14/16, długość 39 cm; Właściwości ogólne: możliwość stosowania przez min. 168 godz. Zintegrowany podwójnie obrotowy łącznik o kącie 90 stopni oraz port do bronchoskopii; zamykany, obrotowy port do przepłukiwania cewnika o długości min. 5 cm, zamykany port do podawania leków wziewnych (MDI) zintegrowany bezpośrednio w części łącznika podłączanej do rurki pacjenta, komora pozwalająca do obserwację wydzieliny pacjenta, zabezpieczenie łącznika podciśnienia w postaci kapturka, zamocowane do zestawu w sposób zapobiegający zagubieniu, aktywacja podciśnienia za pomocą przycisku ściskanego wnętrzem dłoni, blokada przycisku aktywacji podciśnienia poprzez jego obrót o 90 stopni, uniemożliwiająca przypadkową aktywację odsysania, okrągła, wstępna zastawka poniżej otworu do przepłukiwania; przekręcana zastawka na wysokości portu do przepłukiwania oddzielająca cewnik od pacjenta po usunięciu go z rurki, zapewniająca szczelność zestawu; system stanowiący integralną całość, nierozłączalny, wszystkie elementy systemu sterylne, wolne od DEHP. Cewnik: stosowany do 168h, bez konieczności wymiany po każdorazowej procedurze odsysania, zakończony atraumatycznie (zaokrąglona końcówka bez żadnych ostrych  krawędzi oraz ścięć), z dwoma otworami po przeciwległych stronach, zakończony obwódką w kolorze czarnym pozwalającym na jego wizualizację podczas przepłukiwania, oznaczenie rozmiaru cewnika bezpośrednio na dystalnym końcu cewnika, cewnik z widocznymi oznaczeniami głębokości insercji skalowanymi co 1 cm. System gotowy do użycia bezpośrednio po wyjęciu z opakowania, bez potrzeby dodatkowego montażu akcesoriów. Nie dopuszcza się systemu wymagającego dodatkowych elementów koniecznych lub wspomagających odłączanie systemu od rurki intubacyjnej / tracheostomijnej.</t>
  </si>
  <si>
    <t>Cewnik dotętniczy wprowadzany metodą Seldingera wykonany z polietylenu, widoczny w RTG. W zestawie igła do wprowadzania, prowadnik. Cewnik w rozmiarach: 3FR o długościach 2, 4, 6 lub 8cm, igła wprowadzająca 20G/38cm, prowadnik 0,53mm/20cm, 4FR o długościach 8, 10cm, igła wprowadzająca 19G/54cm, prowadnik 0,71mm/30cm dla długości 18cm igła wprowadzająca 19G/68cm, prowadnik 0,1mm/46cm, 4,5FR o długości 18cm, igła wprowadzająca 17G/70cm, prowadnik 0,9mm/46cm, 5FR/18cm, igła wprowadzająca 16G/70cm, prowadnik 1,1mm/46cm. Rozmiary 4FR/18cm, 4,5F/18cm, 5FR/18cm w zestawie zawierają dodatkowo polietylenową przedłużkę 30cm, strzykawkę 5ml, trójdrożny zawór regulujący przepływ.</t>
  </si>
  <si>
    <t>Cewnik do nakłuwania tętnicy metodą Seldingera , z PE, widoczny w RTG. Rozmiar 4 Fr (śr. zew.1,2mm), długość  18cm wyposażony w  system BLS (zmniejszający ilość wypływającej krwi), oraz w boczną komorę wizualizacyjną. W zestawie igła do wprowadzenia 19 G, dł. 68mm, prosty prowadnik.</t>
  </si>
  <si>
    <t>Sterylny system mocowania cewnika wkłucia centralnego, pasujący do wszystkich stosowanych na rynku wkłuć.Samorozprężalny plaster o dużej przepuszczalności, blokujący cewnik  nie powodując jego zamknięcia.Odporny na działanie wody.Bez lateksu i nie zawierający ftalanów.</t>
  </si>
  <si>
    <t>System do mocowania sond</t>
  </si>
  <si>
    <t>Poliuretanowy dren o długości 10cm zakończony dwoma systemami bezigłowymi, wyposażony w zaciski umożliwiające zamknięcie światła drenu, objętość wypełnienia 0,34ml, posiadający wbudowany w obudowę mechanizm sprężynowy zapewniający po użyciu automatyczne szczelne zamknięcie silikonowej podzielnej membrany, objętość wypełnienia 0,02 ml nieprzeźroczysty, zapobiega cofaniu się krwi i leków do drenu. Prosty tor przepływu, jałowy, może być używany przez 7 dni lub 720 aktywacji. System nie zawiera ftalanów, latexu, pirogenów, oraz produktów pochodzenia odzwierzęcego, może być używany w tomografii komputerowej oraz rezonansie magnetycznym. Przepływ max. ok. 600 ml/min. Kompatybilny ze wszystkimi lekami dostępnymi na rynku, krwią, cytostatykami, lipidami. Opakowanie folia papier.</t>
  </si>
  <si>
    <t>Poliuretanowy dren o długości 10cm zakończony trzema systemami bezigłowymi, wyposażony w zaciski umożliwiające zamknięcie światła drenu, objętość wypełnienia 0,34ml, posiadający wbudowany w obudowę mechanizm sprężynowy zapewniający po użyciu automatyczne szczelne zamknięcie silikonowej podzielnej membrany, objętość wypełnienia 0,02 ml nieprzeźroczysty, zerowy wypływ wsteczny - zapobiega cofaniu się krwi i leków do drenu. Prosty tor przepływu, jałowy, może być używany przez 7 dni lub 720 aktywacji. System nie zawiera ftalanów, latexu, pirogenów, oraz produktów pochodzenia odzwierzęcego, może być używany w tomografii komputerowej oraz rezonansie magnetycznym. Przepływ max. ok. 600 ml/min. Kompatybilny ze wszystkimi lekami dostępnymi na rynku, krwią, cytostatykami, lipidami. Opakowanie folia papier.</t>
  </si>
  <si>
    <t xml:space="preserve"> Igła posiadająca jedno skrzydełko do bezpiecznego pobierania próbek krwi u wczaśniaków i noworodków</t>
  </si>
  <si>
    <t>Sterylny woreczek do owinięcia dziecka natychmiast po urodzeniu, chroniący przed hipotermią. Wykonany z podwójnego polietylenu (warstwa zewnętrzna i wewnętrzna), w pełni przeźroczystego, nieszeleszczącego (ISO 10993). Zamykany, z regulowanym, dopasowanym kapturkiem pozwalającym na idealne dopasowanie do głowy dziecka, centralnie otwierany, z hermetycznym zamknięciem. Gwarantujący pełny dostęp do ciała dziecka, umożliwiający łatwe umieszczenie urządzeń monitorujących, cewników dożylnych i pępowinowych. Woreczek wyposażony w dopasowującą się piankę zwiększającą komfort dziecka, pomagającą w utrzymaniu otwartych dróg oddechowych poprzez podniesienie barków, stabilizującą pozycję dziecka. Dostępny w rozmiarach małym, średnim i dużym.</t>
  </si>
  <si>
    <t>Zestaw do transfuzji wymiennej dla noworodka.Skład zestawu: cewnik do transfuzji wymiennej Ch5, CH7 z kontrastem, strzykawka luer 10 ml z igłą sztuk 1; strzykawka 20 ml luer lock szt 2; chusta z rozcięciem szt. 1; gaziki 5x5, kranik, worek na krew pomiarową, miarka do ciśnienia w ukł. żylnym</t>
  </si>
  <si>
    <t>Komplet chirurgiczny (bluza i spodnie) do użytku na oddziale covid, jednorazowy. Wykonany z włókniny SMS o gramaturze min. 35 g/m2. Bluza z krótkim rękawem, przy szyi wycięcie w serek lub półokrągłe,posiadający oznaczenie rozmiaru widoczne przed rozłożeniem.  Spodnie z możliwością regulacji obwodu pasa za pomocą troków, nogawki długie, proste. Każdy zestaw powinien być zapakowany w zgrzaną torebkę z foli PE, Wykonany z włókniny nieprzezroczystej w kolorze niebieskim</t>
  </si>
  <si>
    <r>
      <t xml:space="preserve">Zestaw misek 1000 ml + miarka 500 ml. Skład: 1 x pojemnik plastikowy 1 000 ml, 17 x 8 cm, podziałką, przeźroczysty
1 x pojemnik plastikowy z uchwytem 500 ml, 9 x 10 cm, z podziałką, przeźroczysty, 1 x serweta 2 warstwowa </t>
    </r>
    <r>
      <rPr>
        <sz val="10"/>
        <rFont val="Arial"/>
        <family val="2"/>
      </rPr>
      <t>75-90 x 75-100 cm (owinięcie zestawu). Opakowanie zewnętrzne: worek+ karton zewnętrzny.</t>
    </r>
  </si>
</sst>
</file>

<file path=xl/styles.xml><?xml version="1.0" encoding="utf-8"?>
<styleSheet xmlns="http://schemas.openxmlformats.org/spreadsheetml/2006/main">
  <numFmts count="2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_-* #,##0.00&quot; zł&quot;_-;\-* #,##0.00&quot; zł&quot;_-;_-* \-??&quot; zł&quot;_-;_-@_-"/>
    <numFmt numFmtId="167" formatCode="#,##0.00&quot; zł&quot;"/>
    <numFmt numFmtId="168" formatCode="0\ ;\-0\ "/>
    <numFmt numFmtId="169" formatCode="##,###.00"/>
    <numFmt numFmtId="170" formatCode="#,##0.0000"/>
    <numFmt numFmtId="171" formatCode="#,##0.00\ &quot;zł&quot;"/>
    <numFmt numFmtId="172" formatCode="#,###.00"/>
    <numFmt numFmtId="173" formatCode="&quot;Tak&quot;;&quot;Tak&quot;;&quot;Nie&quot;"/>
    <numFmt numFmtId="174" formatCode="&quot;Prawda&quot;;&quot;Prawda&quot;;&quot;Fałsz&quot;"/>
    <numFmt numFmtId="175" formatCode="&quot;Włączone&quot;;&quot;Włączone&quot;;&quot;Wyłączone&quot;"/>
    <numFmt numFmtId="176" formatCode="[$€-2]\ #,##0.00_);[Red]\([$€-2]\ #,##0.00\)"/>
    <numFmt numFmtId="177" formatCode="[$-415]dddd\,\ d\ mmmm\ yyyy"/>
  </numFmts>
  <fonts count="78">
    <font>
      <sz val="10"/>
      <name val="Arial"/>
      <family val="2"/>
    </font>
    <font>
      <sz val="10"/>
      <name val="Arial CE"/>
      <family val="2"/>
    </font>
    <font>
      <sz val="10"/>
      <color indexed="8"/>
      <name val="Arial"/>
      <family val="2"/>
    </font>
    <font>
      <sz val="11"/>
      <color indexed="8"/>
      <name val="Calibri"/>
      <family val="2"/>
    </font>
    <font>
      <sz val="12"/>
      <name val="Arial"/>
      <family val="2"/>
    </font>
    <font>
      <b/>
      <sz val="12"/>
      <name val="Arial"/>
      <family val="2"/>
    </font>
    <font>
      <b/>
      <sz val="11"/>
      <name val="Arial"/>
      <family val="2"/>
    </font>
    <font>
      <b/>
      <sz val="12"/>
      <color indexed="8"/>
      <name val="Arial"/>
      <family val="2"/>
    </font>
    <font>
      <b/>
      <sz val="11"/>
      <color indexed="8"/>
      <name val="Arial"/>
      <family val="2"/>
    </font>
    <font>
      <sz val="11"/>
      <name val="Arial"/>
      <family val="2"/>
    </font>
    <font>
      <b/>
      <sz val="10"/>
      <name val="Arial"/>
      <family val="2"/>
    </font>
    <font>
      <sz val="10"/>
      <color indexed="10"/>
      <name val="Arial"/>
      <family val="2"/>
    </font>
    <font>
      <sz val="10"/>
      <color indexed="58"/>
      <name val="Arial"/>
      <family val="2"/>
    </font>
    <font>
      <b/>
      <sz val="11"/>
      <name val="Calibri"/>
      <family val="2"/>
    </font>
    <font>
      <sz val="11"/>
      <name val="Calibri"/>
      <family val="2"/>
    </font>
    <font>
      <b/>
      <sz val="10"/>
      <color indexed="8"/>
      <name val="Arial"/>
      <family val="2"/>
    </font>
    <font>
      <sz val="10"/>
      <color indexed="25"/>
      <name val="Arial"/>
      <family val="2"/>
    </font>
    <font>
      <vertAlign val="superscript"/>
      <sz val="10"/>
      <color indexed="8"/>
      <name val="Arial"/>
      <family val="2"/>
    </font>
    <font>
      <sz val="11"/>
      <color indexed="8"/>
      <name val="Arial"/>
      <family val="2"/>
    </font>
    <font>
      <sz val="10"/>
      <color indexed="8"/>
      <name val="Arial CE"/>
      <family val="2"/>
    </font>
    <font>
      <sz val="10"/>
      <color indexed="53"/>
      <name val="Arial"/>
      <family val="2"/>
    </font>
    <font>
      <sz val="10"/>
      <color indexed="63"/>
      <name val="Arial"/>
      <family val="2"/>
    </font>
    <font>
      <sz val="12"/>
      <color indexed="8"/>
      <name val="Arial"/>
      <family val="2"/>
    </font>
    <font>
      <sz val="12"/>
      <color indexed="17"/>
      <name val="Times New Roman"/>
      <family val="2"/>
    </font>
    <font>
      <b/>
      <sz val="14"/>
      <name val="Arial"/>
      <family val="2"/>
    </font>
    <font>
      <b/>
      <sz val="12"/>
      <color indexed="58"/>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62"/>
      <name val="Cambria"/>
      <family val="2"/>
    </font>
    <font>
      <sz val="11"/>
      <color indexed="14"/>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0"/>
      <color rgb="FF000000"/>
      <name val="Arial"/>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0"/>
      <color theme="1"/>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right style="thin"/>
      <top style="thin"/>
      <bottom style="thin"/>
    </border>
    <border>
      <left>
        <color indexed="63"/>
      </left>
      <right>
        <color indexed="63"/>
      </right>
      <top>
        <color indexed="63"/>
      </top>
      <bottom style="thin">
        <color indexed="8"/>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26" fillId="3" borderId="0" applyNumberFormat="0" applyBorder="0" applyAlignment="0" applyProtection="0"/>
    <xf numFmtId="0" fontId="59" fillId="4" borderId="0" applyNumberFormat="0" applyBorder="0" applyAlignment="0" applyProtection="0"/>
    <xf numFmtId="0" fontId="26" fillId="5" borderId="0" applyNumberFormat="0" applyBorder="0" applyAlignment="0" applyProtection="0"/>
    <xf numFmtId="0" fontId="59" fillId="6" borderId="0" applyNumberFormat="0" applyBorder="0" applyAlignment="0" applyProtection="0"/>
    <xf numFmtId="0" fontId="26" fillId="7" borderId="0" applyNumberFormat="0" applyBorder="0" applyAlignment="0" applyProtection="0"/>
    <xf numFmtId="0" fontId="59" fillId="8" borderId="0" applyNumberFormat="0" applyBorder="0" applyAlignment="0" applyProtection="0"/>
    <xf numFmtId="0" fontId="26" fillId="9" borderId="0" applyNumberFormat="0" applyBorder="0" applyAlignment="0" applyProtection="0"/>
    <xf numFmtId="0" fontId="59" fillId="10" borderId="0" applyNumberFormat="0" applyBorder="0" applyAlignment="0" applyProtection="0"/>
    <xf numFmtId="0" fontId="26" fillId="11" borderId="0" applyNumberFormat="0" applyBorder="0" applyAlignment="0" applyProtection="0"/>
    <xf numFmtId="0" fontId="59" fillId="12" borderId="0" applyNumberFormat="0" applyBorder="0" applyAlignment="0" applyProtection="0"/>
    <xf numFmtId="0" fontId="26" fillId="13" borderId="0" applyNumberFormat="0" applyBorder="0" applyAlignment="0" applyProtection="0"/>
    <xf numFmtId="0" fontId="59" fillId="14" borderId="0" applyNumberFormat="0" applyBorder="0" applyAlignment="0" applyProtection="0"/>
    <xf numFmtId="0" fontId="26" fillId="15" borderId="0" applyNumberFormat="0" applyBorder="0" applyAlignment="0" applyProtection="0"/>
    <xf numFmtId="0" fontId="59" fillId="16" borderId="0" applyNumberFormat="0" applyBorder="0" applyAlignment="0" applyProtection="0"/>
    <xf numFmtId="0" fontId="26" fillId="17" borderId="0" applyNumberFormat="0" applyBorder="0" applyAlignment="0" applyProtection="0"/>
    <xf numFmtId="0" fontId="59" fillId="18" borderId="0" applyNumberFormat="0" applyBorder="0" applyAlignment="0" applyProtection="0"/>
    <xf numFmtId="0" fontId="26" fillId="19" borderId="0" applyNumberFormat="0" applyBorder="0" applyAlignment="0" applyProtection="0"/>
    <xf numFmtId="0" fontId="59" fillId="20" borderId="0" applyNumberFormat="0" applyBorder="0" applyAlignment="0" applyProtection="0"/>
    <xf numFmtId="0" fontId="26" fillId="9" borderId="0" applyNumberFormat="0" applyBorder="0" applyAlignment="0" applyProtection="0"/>
    <xf numFmtId="0" fontId="59" fillId="21" borderId="0" applyNumberFormat="0" applyBorder="0" applyAlignment="0" applyProtection="0"/>
    <xf numFmtId="0" fontId="26" fillId="15" borderId="0" applyNumberFormat="0" applyBorder="0" applyAlignment="0" applyProtection="0"/>
    <xf numFmtId="0" fontId="59" fillId="22" borderId="0" applyNumberFormat="0" applyBorder="0" applyAlignment="0" applyProtection="0"/>
    <xf numFmtId="0" fontId="26" fillId="23" borderId="0" applyNumberFormat="0" applyBorder="0" applyAlignment="0" applyProtection="0"/>
    <xf numFmtId="0" fontId="60" fillId="24" borderId="0" applyNumberFormat="0" applyBorder="0" applyAlignment="0" applyProtection="0"/>
    <xf numFmtId="0" fontId="27" fillId="25" borderId="0" applyNumberFormat="0" applyBorder="0" applyAlignment="0" applyProtection="0"/>
    <xf numFmtId="0" fontId="60" fillId="26" borderId="0" applyNumberFormat="0" applyBorder="0" applyAlignment="0" applyProtection="0"/>
    <xf numFmtId="0" fontId="27" fillId="17" borderId="0" applyNumberFormat="0" applyBorder="0" applyAlignment="0" applyProtection="0"/>
    <xf numFmtId="0" fontId="60" fillId="27" borderId="0" applyNumberFormat="0" applyBorder="0" applyAlignment="0" applyProtection="0"/>
    <xf numFmtId="0" fontId="27" fillId="19" borderId="0" applyNumberFormat="0" applyBorder="0" applyAlignment="0" applyProtection="0"/>
    <xf numFmtId="0" fontId="60" fillId="28" borderId="0" applyNumberFormat="0" applyBorder="0" applyAlignment="0" applyProtection="0"/>
    <xf numFmtId="0" fontId="27" fillId="29" borderId="0" applyNumberFormat="0" applyBorder="0" applyAlignment="0" applyProtection="0"/>
    <xf numFmtId="0" fontId="60" fillId="30" borderId="0" applyNumberFormat="0" applyBorder="0" applyAlignment="0" applyProtection="0"/>
    <xf numFmtId="0" fontId="27" fillId="31" borderId="0" applyNumberFormat="0" applyBorder="0" applyAlignment="0" applyProtection="0"/>
    <xf numFmtId="0" fontId="60" fillId="32" borderId="0" applyNumberFormat="0" applyBorder="0" applyAlignment="0" applyProtection="0"/>
    <xf numFmtId="0" fontId="27" fillId="33" borderId="0" applyNumberFormat="0" applyBorder="0" applyAlignment="0" applyProtection="0"/>
    <xf numFmtId="0" fontId="60" fillId="34" borderId="0" applyNumberFormat="0" applyBorder="0" applyAlignment="0" applyProtection="0"/>
    <xf numFmtId="0" fontId="27" fillId="35" borderId="0" applyNumberFormat="0" applyBorder="0" applyAlignment="0" applyProtection="0"/>
    <xf numFmtId="0" fontId="60" fillId="36" borderId="0" applyNumberFormat="0" applyBorder="0" applyAlignment="0" applyProtection="0"/>
    <xf numFmtId="0" fontId="27" fillId="37" borderId="0" applyNumberFormat="0" applyBorder="0" applyAlignment="0" applyProtection="0"/>
    <xf numFmtId="0" fontId="60" fillId="38" borderId="0" applyNumberFormat="0" applyBorder="0" applyAlignment="0" applyProtection="0"/>
    <xf numFmtId="0" fontId="27" fillId="39" borderId="0" applyNumberFormat="0" applyBorder="0" applyAlignment="0" applyProtection="0"/>
    <xf numFmtId="0" fontId="60" fillId="40" borderId="0" applyNumberFormat="0" applyBorder="0" applyAlignment="0" applyProtection="0"/>
    <xf numFmtId="0" fontId="27" fillId="29" borderId="0" applyNumberFormat="0" applyBorder="0" applyAlignment="0" applyProtection="0"/>
    <xf numFmtId="0" fontId="60" fillId="41" borderId="0" applyNumberFormat="0" applyBorder="0" applyAlignment="0" applyProtection="0"/>
    <xf numFmtId="0" fontId="27" fillId="31" borderId="0" applyNumberFormat="0" applyBorder="0" applyAlignment="0" applyProtection="0"/>
    <xf numFmtId="0" fontId="60" fillId="42" borderId="0" applyNumberFormat="0" applyBorder="0" applyAlignment="0" applyProtection="0"/>
    <xf numFmtId="0" fontId="27" fillId="43" borderId="0" applyNumberFormat="0" applyBorder="0" applyAlignment="0" applyProtection="0"/>
    <xf numFmtId="0" fontId="61" fillId="44" borderId="1" applyNumberFormat="0" applyAlignment="0" applyProtection="0"/>
    <xf numFmtId="0" fontId="28" fillId="13" borderId="2" applyNumberFormat="0" applyAlignment="0" applyProtection="0"/>
    <xf numFmtId="0" fontId="62" fillId="45" borderId="3" applyNumberFormat="0" applyAlignment="0" applyProtection="0"/>
    <xf numFmtId="0" fontId="29" fillId="46" borderId="4" applyNumberFormat="0" applyAlignment="0" applyProtection="0"/>
    <xf numFmtId="0" fontId="30" fillId="7" borderId="0" applyNumberFormat="0" applyBorder="0" applyAlignment="0" applyProtection="0"/>
    <xf numFmtId="0" fontId="63" fillId="47" borderId="0" applyNumberFormat="0" applyBorder="0" applyAlignment="0" applyProtection="0"/>
    <xf numFmtId="165" fontId="0" fillId="0" borderId="0" applyFill="0" applyBorder="0" applyAlignment="0" applyProtection="0"/>
    <xf numFmtId="164" fontId="0" fillId="0" borderId="0" applyFill="0" applyBorder="0" applyAlignment="0" applyProtection="0"/>
    <xf numFmtId="0" fontId="23" fillId="7" borderId="0">
      <alignment/>
      <protection/>
    </xf>
    <xf numFmtId="0" fontId="64" fillId="0" borderId="5" applyNumberFormat="0" applyFill="0" applyAlignment="0" applyProtection="0"/>
    <xf numFmtId="0" fontId="31" fillId="0" borderId="6" applyNumberFormat="0" applyFill="0" applyAlignment="0" applyProtection="0"/>
    <xf numFmtId="0" fontId="65" fillId="48" borderId="7" applyNumberFormat="0" applyAlignment="0" applyProtection="0"/>
    <xf numFmtId="0" fontId="32" fillId="49" borderId="8" applyNumberFormat="0" applyAlignment="0" applyProtection="0"/>
    <xf numFmtId="0" fontId="66" fillId="0" borderId="9" applyNumberFormat="0" applyFill="0" applyAlignment="0" applyProtection="0"/>
    <xf numFmtId="0" fontId="33" fillId="0" borderId="10" applyNumberFormat="0" applyFill="0" applyAlignment="0" applyProtection="0"/>
    <xf numFmtId="0" fontId="67" fillId="0" borderId="11" applyNumberFormat="0" applyFill="0" applyAlignment="0" applyProtection="0"/>
    <xf numFmtId="0" fontId="34" fillId="0" borderId="12" applyNumberFormat="0" applyFill="0" applyAlignment="0" applyProtection="0"/>
    <xf numFmtId="0" fontId="68" fillId="0" borderId="13" applyNumberFormat="0" applyFill="0" applyAlignment="0" applyProtection="0"/>
    <xf numFmtId="0" fontId="35" fillId="0" borderId="14" applyNumberFormat="0" applyFill="0" applyAlignment="0" applyProtection="0"/>
    <xf numFmtId="0" fontId="68" fillId="0" borderId="0" applyNumberFormat="0" applyFill="0" applyBorder="0" applyAlignment="0" applyProtection="0"/>
    <xf numFmtId="0" fontId="35" fillId="0" borderId="0" applyNumberFormat="0" applyFill="0" applyBorder="0" applyAlignment="0" applyProtection="0"/>
    <xf numFmtId="0" fontId="36" fillId="50" borderId="0" applyNumberFormat="0" applyBorder="0" applyAlignment="0" applyProtection="0"/>
    <xf numFmtId="0" fontId="69" fillId="51" borderId="0" applyNumberFormat="0" applyBorder="0" applyAlignment="0" applyProtection="0"/>
    <xf numFmtId="0" fontId="1" fillId="0" borderId="0">
      <alignment/>
      <protection/>
    </xf>
    <xf numFmtId="0" fontId="1" fillId="0" borderId="0">
      <alignment/>
      <protection/>
    </xf>
    <xf numFmtId="0" fontId="2" fillId="0" borderId="0">
      <alignment/>
      <protection/>
    </xf>
    <xf numFmtId="0" fontId="3" fillId="0" borderId="0">
      <alignment/>
      <protection/>
    </xf>
    <xf numFmtId="0" fontId="59" fillId="0" borderId="0">
      <alignment/>
      <protection/>
    </xf>
    <xf numFmtId="0" fontId="70" fillId="0" borderId="0">
      <alignment/>
      <protection/>
    </xf>
    <xf numFmtId="0" fontId="2" fillId="0" borderId="0" applyNumberFormat="0" applyFill="0" applyBorder="0" applyProtection="0">
      <alignment/>
    </xf>
    <xf numFmtId="0" fontId="71" fillId="45" borderId="1" applyNumberFormat="0" applyAlignment="0" applyProtection="0"/>
    <xf numFmtId="0" fontId="37" fillId="46" borderId="2" applyNumberFormat="0" applyAlignment="0" applyProtection="0"/>
    <xf numFmtId="9" fontId="0" fillId="0" borderId="0" applyFill="0" applyBorder="0" applyAlignment="0" applyProtection="0"/>
    <xf numFmtId="0" fontId="72" fillId="0" borderId="15" applyNumberFormat="0" applyFill="0" applyAlignment="0" applyProtection="0"/>
    <xf numFmtId="0" fontId="38" fillId="0" borderId="16" applyNumberFormat="0" applyFill="0" applyAlignment="0" applyProtection="0"/>
    <xf numFmtId="0" fontId="73" fillId="0" borderId="0" applyNumberFormat="0" applyFill="0" applyBorder="0" applyAlignment="0" applyProtection="0"/>
    <xf numFmtId="0" fontId="39" fillId="0" borderId="0" applyNumberFormat="0" applyFill="0" applyBorder="0" applyAlignment="0" applyProtection="0"/>
    <xf numFmtId="0" fontId="74" fillId="0" borderId="0" applyNumberFormat="0" applyFill="0" applyBorder="0" applyAlignment="0" applyProtection="0"/>
    <xf numFmtId="0" fontId="40" fillId="0" borderId="0" applyNumberFormat="0" applyFill="0" applyBorder="0" applyAlignment="0" applyProtection="0"/>
    <xf numFmtId="0" fontId="75" fillId="0" borderId="0" applyNumberFormat="0" applyFill="0" applyBorder="0" applyAlignment="0" applyProtection="0"/>
    <xf numFmtId="0" fontId="41" fillId="0" borderId="0" applyNumberFormat="0" applyFill="0" applyBorder="0" applyAlignment="0" applyProtection="0"/>
    <xf numFmtId="0" fontId="0" fillId="52" borderId="17" applyNumberFormat="0" applyFont="0" applyAlignment="0" applyProtection="0"/>
    <xf numFmtId="0" fontId="0" fillId="53" borderId="18" applyNumberFormat="0" applyAlignment="0" applyProtection="0"/>
    <xf numFmtId="166" fontId="0" fillId="0" borderId="0" applyFill="0" applyBorder="0" applyAlignment="0" applyProtection="0"/>
    <xf numFmtId="42" fontId="0" fillId="0" borderId="0" applyFill="0" applyBorder="0" applyAlignment="0" applyProtection="0"/>
    <xf numFmtId="166" fontId="0" fillId="0" borderId="0" applyFill="0" applyBorder="0" applyAlignment="0" applyProtection="0"/>
    <xf numFmtId="44" fontId="0" fillId="0" borderId="0" applyFill="0" applyBorder="0" applyAlignment="0" applyProtection="0"/>
    <xf numFmtId="0" fontId="42" fillId="5" borderId="0" applyNumberFormat="0" applyBorder="0" applyAlignment="0" applyProtection="0"/>
    <xf numFmtId="0" fontId="76" fillId="54" borderId="0" applyNumberFormat="0" applyBorder="0" applyAlignment="0" applyProtection="0"/>
  </cellStyleXfs>
  <cellXfs count="333">
    <xf numFmtId="0" fontId="0" fillId="0" borderId="0" xfId="0" applyAlignment="1">
      <alignment/>
    </xf>
    <xf numFmtId="0" fontId="0" fillId="0" borderId="0" xfId="0" applyFont="1" applyBorder="1" applyAlignment="1">
      <alignment/>
    </xf>
    <xf numFmtId="0" fontId="0" fillId="0" borderId="0" xfId="0" applyFont="1" applyBorder="1" applyAlignment="1">
      <alignment vertical="center"/>
    </xf>
    <xf numFmtId="0" fontId="4" fillId="0" borderId="0" xfId="0" applyFont="1" applyBorder="1" applyAlignment="1">
      <alignment/>
    </xf>
    <xf numFmtId="0" fontId="5" fillId="0" borderId="0" xfId="0" applyFont="1" applyBorder="1" applyAlignment="1">
      <alignment horizontal="center"/>
    </xf>
    <xf numFmtId="0" fontId="6" fillId="0" borderId="0" xfId="0" applyFont="1" applyBorder="1" applyAlignment="1">
      <alignment horizontal="center"/>
    </xf>
    <xf numFmtId="0" fontId="7" fillId="0" borderId="19" xfId="0" applyFont="1" applyBorder="1" applyAlignment="1">
      <alignment horizontal="center" wrapText="1"/>
    </xf>
    <xf numFmtId="0" fontId="5" fillId="0" borderId="19" xfId="0" applyFont="1" applyBorder="1" applyAlignment="1">
      <alignment horizontal="center" wrapText="1"/>
    </xf>
    <xf numFmtId="0" fontId="5" fillId="0" borderId="0" xfId="0" applyFont="1" applyBorder="1" applyAlignment="1">
      <alignment horizontal="center" wrapText="1"/>
    </xf>
    <xf numFmtId="0" fontId="8" fillId="0" borderId="19" xfId="0" applyFont="1" applyBorder="1" applyAlignment="1">
      <alignment horizontal="center" wrapText="1"/>
    </xf>
    <xf numFmtId="0" fontId="6" fillId="0" borderId="19" xfId="0" applyFont="1" applyBorder="1" applyAlignment="1">
      <alignment horizontal="center" wrapText="1"/>
    </xf>
    <xf numFmtId="0" fontId="6" fillId="0" borderId="0" xfId="0" applyFont="1" applyBorder="1" applyAlignment="1">
      <alignment horizontal="center" wrapText="1"/>
    </xf>
    <xf numFmtId="0" fontId="9" fillId="0" borderId="0" xfId="0" applyFont="1" applyBorder="1" applyAlignment="1">
      <alignment/>
    </xf>
    <xf numFmtId="0" fontId="9" fillId="0" borderId="0" xfId="0" applyFont="1" applyAlignment="1">
      <alignment/>
    </xf>
    <xf numFmtId="0" fontId="0" fillId="0" borderId="19" xfId="0" applyFont="1" applyBorder="1" applyAlignment="1">
      <alignment horizontal="center" wrapText="1"/>
    </xf>
    <xf numFmtId="0" fontId="0" fillId="0" borderId="19" xfId="0" applyFont="1" applyBorder="1" applyAlignment="1">
      <alignment vertical="top" wrapText="1"/>
    </xf>
    <xf numFmtId="0" fontId="0" fillId="0" borderId="19" xfId="0" applyFont="1" applyBorder="1" applyAlignment="1">
      <alignment horizontal="center" vertical="top" wrapText="1"/>
    </xf>
    <xf numFmtId="167" fontId="0" fillId="0" borderId="19" xfId="0" applyNumberFormat="1" applyFont="1" applyBorder="1" applyAlignment="1">
      <alignment horizontal="center" wrapText="1"/>
    </xf>
    <xf numFmtId="4" fontId="0" fillId="0" borderId="19" xfId="0" applyNumberFormat="1" applyFont="1" applyBorder="1" applyAlignment="1">
      <alignment horizontal="center" wrapText="1"/>
    </xf>
    <xf numFmtId="0" fontId="2" fillId="0" borderId="0" xfId="0" applyFont="1" applyBorder="1" applyAlignment="1">
      <alignment horizontal="center" wrapText="1"/>
    </xf>
    <xf numFmtId="0" fontId="0" fillId="55" borderId="19" xfId="0" applyFont="1" applyFill="1" applyBorder="1" applyAlignment="1">
      <alignment vertical="top" wrapText="1"/>
    </xf>
    <xf numFmtId="0" fontId="0" fillId="0" borderId="19" xfId="0" applyFont="1" applyFill="1" applyBorder="1" applyAlignment="1">
      <alignment horizontal="center" wrapText="1"/>
    </xf>
    <xf numFmtId="0" fontId="2" fillId="0" borderId="19" xfId="0" applyFont="1" applyBorder="1" applyAlignment="1">
      <alignment vertical="top" wrapText="1"/>
    </xf>
    <xf numFmtId="0" fontId="2" fillId="0" borderId="19" xfId="0" applyFont="1" applyBorder="1" applyAlignment="1">
      <alignment horizontal="center" vertical="top" wrapText="1"/>
    </xf>
    <xf numFmtId="0" fontId="2" fillId="0" borderId="19" xfId="0" applyFont="1" applyBorder="1" applyAlignment="1">
      <alignment horizontal="center" wrapText="1"/>
    </xf>
    <xf numFmtId="167" fontId="2" fillId="0" borderId="19" xfId="0" applyNumberFormat="1" applyFont="1" applyBorder="1" applyAlignment="1">
      <alignment horizontal="center" wrapText="1"/>
    </xf>
    <xf numFmtId="168" fontId="0" fillId="0" borderId="19" xfId="0" applyNumberFormat="1" applyFont="1" applyBorder="1" applyAlignment="1">
      <alignment horizontal="center" wrapText="1"/>
    </xf>
    <xf numFmtId="0" fontId="2" fillId="0" borderId="19" xfId="0" applyFont="1" applyBorder="1" applyAlignment="1">
      <alignment wrapText="1"/>
    </xf>
    <xf numFmtId="168" fontId="2" fillId="0" borderId="19" xfId="0" applyNumberFormat="1" applyFont="1" applyBorder="1" applyAlignment="1">
      <alignment horizontal="center" wrapText="1"/>
    </xf>
    <xf numFmtId="168" fontId="12" fillId="0" borderId="19" xfId="0" applyNumberFormat="1" applyFont="1" applyBorder="1" applyAlignment="1">
      <alignment horizontal="center" wrapText="1"/>
    </xf>
    <xf numFmtId="0" fontId="0" fillId="0" borderId="19" xfId="0" applyFont="1" applyBorder="1" applyAlignment="1">
      <alignment horizontal="center" vertical="center" wrapText="1"/>
    </xf>
    <xf numFmtId="1" fontId="0" fillId="0" borderId="19" xfId="0" applyNumberFormat="1" applyFont="1" applyBorder="1" applyAlignment="1">
      <alignment horizontal="center"/>
    </xf>
    <xf numFmtId="0" fontId="0" fillId="0" borderId="19" xfId="0" applyFont="1" applyBorder="1" applyAlignment="1">
      <alignment wrapText="1"/>
    </xf>
    <xf numFmtId="1" fontId="0" fillId="0" borderId="19" xfId="0" applyNumberFormat="1" applyFont="1" applyBorder="1" applyAlignment="1">
      <alignment horizontal="center" wrapText="1"/>
    </xf>
    <xf numFmtId="1" fontId="2" fillId="0" borderId="19" xfId="0" applyNumberFormat="1" applyFont="1" applyBorder="1" applyAlignment="1">
      <alignment horizontal="center" wrapText="1"/>
    </xf>
    <xf numFmtId="0" fontId="0" fillId="0" borderId="19" xfId="0" applyFont="1" applyBorder="1" applyAlignment="1">
      <alignment horizontal="center"/>
    </xf>
    <xf numFmtId="0" fontId="0" fillId="0" borderId="0" xfId="0" applyFont="1" applyAlignment="1">
      <alignment horizontal="center"/>
    </xf>
    <xf numFmtId="0" fontId="0" fillId="55" borderId="19" xfId="0" applyFont="1" applyFill="1" applyBorder="1" applyAlignment="1" applyProtection="1">
      <alignment vertical="center" wrapText="1"/>
      <protection locked="0"/>
    </xf>
    <xf numFmtId="0" fontId="0" fillId="0" borderId="19" xfId="0" applyBorder="1" applyAlignment="1">
      <alignment horizontal="left" vertical="top" wrapText="1"/>
    </xf>
    <xf numFmtId="0" fontId="0" fillId="0" borderId="20" xfId="0" applyFont="1" applyBorder="1" applyAlignment="1">
      <alignment wrapText="1"/>
    </xf>
    <xf numFmtId="0" fontId="0" fillId="0" borderId="21" xfId="0" applyFont="1" applyBorder="1" applyAlignment="1">
      <alignment horizontal="center"/>
    </xf>
    <xf numFmtId="0" fontId="0" fillId="0" borderId="22" xfId="0" applyFont="1" applyBorder="1" applyAlignment="1">
      <alignment wrapText="1"/>
    </xf>
    <xf numFmtId="0" fontId="2" fillId="0" borderId="23" xfId="0" applyFont="1" applyBorder="1" applyAlignment="1">
      <alignment vertical="top" wrapText="1"/>
    </xf>
    <xf numFmtId="0" fontId="12" fillId="0" borderId="19" xfId="0" applyFont="1" applyBorder="1" applyAlignment="1">
      <alignment horizontal="center" wrapText="1"/>
    </xf>
    <xf numFmtId="0" fontId="0" fillId="0" borderId="20" xfId="0" applyFont="1" applyBorder="1" applyAlignment="1">
      <alignment vertical="top" wrapText="1"/>
    </xf>
    <xf numFmtId="0" fontId="0" fillId="0" borderId="24" xfId="0" applyFont="1" applyBorder="1" applyAlignment="1">
      <alignment horizontal="center"/>
    </xf>
    <xf numFmtId="0" fontId="10" fillId="0" borderId="20" xfId="0" applyFont="1" applyBorder="1" applyAlignment="1">
      <alignment horizontal="center"/>
    </xf>
    <xf numFmtId="0" fontId="13" fillId="0" borderId="0" xfId="0" applyFont="1" applyAlignment="1">
      <alignment/>
    </xf>
    <xf numFmtId="0" fontId="14" fillId="0" borderId="19" xfId="0" applyFont="1" applyBorder="1" applyAlignment="1">
      <alignment vertical="center"/>
    </xf>
    <xf numFmtId="0" fontId="0" fillId="0" borderId="23" xfId="0" applyFont="1" applyBorder="1" applyAlignment="1">
      <alignment horizontal="center"/>
    </xf>
    <xf numFmtId="0" fontId="0" fillId="0" borderId="23" xfId="0" applyFont="1" applyBorder="1" applyAlignment="1">
      <alignment vertical="top" wrapText="1"/>
    </xf>
    <xf numFmtId="0" fontId="6" fillId="0" borderId="19" xfId="0" applyFont="1" applyBorder="1" applyAlignment="1">
      <alignment/>
    </xf>
    <xf numFmtId="0" fontId="0" fillId="0" borderId="0" xfId="0" applyFont="1" applyBorder="1" applyAlignment="1">
      <alignment horizontal="center" vertical="center"/>
    </xf>
    <xf numFmtId="0" fontId="3" fillId="0" borderId="0" xfId="0" applyFont="1" applyBorder="1" applyAlignment="1">
      <alignment horizontal="center"/>
    </xf>
    <xf numFmtId="0" fontId="0" fillId="0" borderId="0" xfId="0" applyFont="1" applyBorder="1" applyAlignment="1">
      <alignment horizontal="center" wrapText="1"/>
    </xf>
    <xf numFmtId="0" fontId="4" fillId="0" borderId="0" xfId="0" applyFont="1" applyBorder="1" applyAlignment="1">
      <alignment horizontal="center"/>
    </xf>
    <xf numFmtId="0" fontId="0" fillId="0" borderId="0" xfId="0" applyFont="1" applyBorder="1" applyAlignment="1">
      <alignment horizontal="center"/>
    </xf>
    <xf numFmtId="0" fontId="7" fillId="0" borderId="0" xfId="0" applyFont="1" applyBorder="1" applyAlignment="1">
      <alignment horizontal="center"/>
    </xf>
    <xf numFmtId="0" fontId="7" fillId="0" borderId="19" xfId="0" applyFont="1" applyBorder="1" applyAlignment="1">
      <alignment horizontal="center" vertical="center" wrapText="1"/>
    </xf>
    <xf numFmtId="0" fontId="7" fillId="0" borderId="19" xfId="0" applyFont="1" applyBorder="1" applyAlignment="1">
      <alignment horizontal="center" vertical="top" wrapText="1"/>
    </xf>
    <xf numFmtId="0" fontId="5" fillId="0" borderId="19" xfId="0" applyFont="1" applyBorder="1" applyAlignment="1">
      <alignment horizontal="center" vertical="top" wrapText="1"/>
    </xf>
    <xf numFmtId="0" fontId="2" fillId="0" borderId="19" xfId="0" applyFont="1" applyBorder="1" applyAlignment="1">
      <alignment horizontal="center" vertical="top"/>
    </xf>
    <xf numFmtId="0" fontId="2" fillId="0" borderId="19" xfId="0" applyFont="1" applyBorder="1" applyAlignment="1">
      <alignment horizontal="left" wrapText="1"/>
    </xf>
    <xf numFmtId="4" fontId="0" fillId="55" borderId="19" xfId="0" applyNumberFormat="1" applyFont="1" applyFill="1" applyBorder="1" applyAlignment="1">
      <alignment horizontal="center" wrapText="1"/>
    </xf>
    <xf numFmtId="0" fontId="0" fillId="55" borderId="19" xfId="0" applyFont="1" applyFill="1" applyBorder="1" applyAlignment="1">
      <alignment horizontal="center" wrapText="1"/>
    </xf>
    <xf numFmtId="0" fontId="10" fillId="0" borderId="19" xfId="0" applyFont="1" applyBorder="1" applyAlignment="1">
      <alignment horizontal="center" vertical="top" wrapText="1"/>
    </xf>
    <xf numFmtId="167" fontId="0" fillId="0" borderId="19" xfId="0" applyNumberFormat="1" applyFont="1" applyBorder="1" applyAlignment="1">
      <alignment horizontal="center" vertical="center" wrapText="1"/>
    </xf>
    <xf numFmtId="0" fontId="0" fillId="55" borderId="19" xfId="0" applyFont="1" applyFill="1" applyBorder="1" applyAlignment="1">
      <alignment horizontal="center" vertical="center" wrapText="1"/>
    </xf>
    <xf numFmtId="4" fontId="6" fillId="0" borderId="19" xfId="0" applyNumberFormat="1" applyFont="1" applyBorder="1" applyAlignment="1">
      <alignment horizontal="center" vertical="top"/>
    </xf>
    <xf numFmtId="0" fontId="6" fillId="0" borderId="19" xfId="0" applyFont="1" applyBorder="1" applyAlignment="1">
      <alignment horizontal="center" vertical="top"/>
    </xf>
    <xf numFmtId="0" fontId="5" fillId="0" borderId="0" xfId="0" applyFont="1" applyBorder="1" applyAlignment="1">
      <alignment/>
    </xf>
    <xf numFmtId="0" fontId="2" fillId="0" borderId="19" xfId="0" applyFont="1" applyBorder="1" applyAlignment="1">
      <alignment horizontal="center" vertical="center" wrapText="1"/>
    </xf>
    <xf numFmtId="0" fontId="0" fillId="0" borderId="19" xfId="0" applyFont="1" applyFill="1" applyBorder="1" applyAlignment="1">
      <alignment vertical="top" wrapText="1"/>
    </xf>
    <xf numFmtId="167" fontId="0" fillId="0" borderId="19" xfId="0" applyNumberFormat="1" applyFont="1" applyFill="1" applyBorder="1" applyAlignment="1">
      <alignment horizontal="center" wrapText="1"/>
    </xf>
    <xf numFmtId="167" fontId="0" fillId="55" borderId="19" xfId="0" applyNumberFormat="1" applyFont="1" applyFill="1" applyBorder="1" applyAlignment="1">
      <alignment horizontal="center" wrapText="1"/>
    </xf>
    <xf numFmtId="0" fontId="0" fillId="0" borderId="19" xfId="0" applyFont="1" applyBorder="1" applyAlignment="1">
      <alignment horizontal="center" vertical="center"/>
    </xf>
    <xf numFmtId="0" fontId="0" fillId="0" borderId="19" xfId="0" applyFont="1" applyBorder="1" applyAlignment="1">
      <alignment/>
    </xf>
    <xf numFmtId="0" fontId="0" fillId="0" borderId="19" xfId="0" applyFont="1" applyBorder="1" applyAlignment="1">
      <alignment horizontal="center" vertical="top"/>
    </xf>
    <xf numFmtId="0" fontId="0" fillId="55" borderId="19" xfId="0" applyFont="1" applyFill="1" applyBorder="1" applyAlignment="1">
      <alignment vertical="top"/>
    </xf>
    <xf numFmtId="0" fontId="0" fillId="0" borderId="19" xfId="0" applyFont="1" applyBorder="1" applyAlignment="1">
      <alignment horizontal="left" wrapText="1"/>
    </xf>
    <xf numFmtId="0" fontId="0" fillId="0" borderId="19" xfId="0" applyFont="1" applyFill="1" applyBorder="1" applyAlignment="1">
      <alignment wrapText="1"/>
    </xf>
    <xf numFmtId="0" fontId="0" fillId="0" borderId="19" xfId="0" applyBorder="1" applyAlignment="1">
      <alignment horizontal="center" vertical="top" wrapText="1"/>
    </xf>
    <xf numFmtId="0" fontId="11" fillId="0" borderId="19" xfId="0" applyFont="1" applyBorder="1" applyAlignment="1">
      <alignment horizontal="center" vertical="top" wrapText="1"/>
    </xf>
    <xf numFmtId="0" fontId="11" fillId="0" borderId="0" xfId="0" applyFont="1" applyBorder="1" applyAlignment="1">
      <alignment/>
    </xf>
    <xf numFmtId="0" fontId="11" fillId="0" borderId="0" xfId="0" applyFont="1" applyAlignment="1">
      <alignment/>
    </xf>
    <xf numFmtId="0" fontId="0" fillId="0" borderId="19" xfId="0" applyFont="1" applyBorder="1" applyAlignment="1">
      <alignment horizontal="left" vertical="top" wrapText="1"/>
    </xf>
    <xf numFmtId="0" fontId="2" fillId="0" borderId="19" xfId="0" applyFont="1" applyBorder="1" applyAlignment="1">
      <alignment horizontal="center"/>
    </xf>
    <xf numFmtId="0" fontId="0" fillId="0" borderId="19" xfId="0" applyFont="1" applyBorder="1" applyAlignment="1">
      <alignment vertical="top"/>
    </xf>
    <xf numFmtId="0" fontId="0" fillId="0" borderId="19" xfId="0" applyFont="1" applyBorder="1" applyAlignment="1">
      <alignment horizontal="left"/>
    </xf>
    <xf numFmtId="0" fontId="0" fillId="55" borderId="19" xfId="0" applyFont="1" applyFill="1" applyBorder="1" applyAlignment="1">
      <alignment horizontal="center" vertical="top" wrapText="1"/>
    </xf>
    <xf numFmtId="0" fontId="0" fillId="55" borderId="19" xfId="0" applyFont="1" applyFill="1" applyBorder="1" applyAlignment="1">
      <alignment horizontal="center" vertical="center"/>
    </xf>
    <xf numFmtId="167" fontId="6" fillId="0" borderId="19" xfId="0" applyNumberFormat="1" applyFont="1" applyBorder="1" applyAlignment="1">
      <alignment horizontal="center" vertical="top"/>
    </xf>
    <xf numFmtId="167" fontId="0" fillId="0" borderId="19" xfId="0" applyNumberFormat="1" applyFont="1" applyBorder="1" applyAlignment="1">
      <alignment horizontal="center" vertical="top"/>
    </xf>
    <xf numFmtId="167" fontId="0" fillId="0" borderId="19" xfId="0" applyNumberFormat="1" applyFont="1" applyBorder="1" applyAlignment="1">
      <alignment horizontal="center" vertical="top" wrapText="1"/>
    </xf>
    <xf numFmtId="4" fontId="6" fillId="0" borderId="19" xfId="0" applyNumberFormat="1" applyFont="1" applyBorder="1" applyAlignment="1">
      <alignment horizontal="center"/>
    </xf>
    <xf numFmtId="0" fontId="6" fillId="0" borderId="19" xfId="0" applyFont="1" applyBorder="1" applyAlignment="1">
      <alignment horizontal="center"/>
    </xf>
    <xf numFmtId="167" fontId="6" fillId="0" borderId="19" xfId="0" applyNumberFormat="1" applyFont="1" applyBorder="1" applyAlignment="1">
      <alignment horizontal="center"/>
    </xf>
    <xf numFmtId="0" fontId="8" fillId="0" borderId="0" xfId="0" applyFont="1" applyBorder="1" applyAlignment="1">
      <alignment horizontal="right"/>
    </xf>
    <xf numFmtId="4" fontId="6" fillId="0" borderId="0" xfId="0" applyNumberFormat="1" applyFont="1" applyBorder="1" applyAlignment="1">
      <alignment horizontal="center"/>
    </xf>
    <xf numFmtId="0" fontId="0" fillId="0" borderId="0" xfId="0" applyFont="1" applyBorder="1" applyAlignment="1">
      <alignment horizontal="left" wrapText="1"/>
    </xf>
    <xf numFmtId="0" fontId="0" fillId="0" borderId="0" xfId="0" applyFont="1" applyBorder="1" applyAlignment="1">
      <alignment horizontal="left"/>
    </xf>
    <xf numFmtId="0" fontId="16" fillId="0" borderId="0" xfId="0" applyFont="1" applyAlignment="1">
      <alignment/>
    </xf>
    <xf numFmtId="3" fontId="2" fillId="0" borderId="19" xfId="0" applyNumberFormat="1" applyFont="1" applyBorder="1" applyAlignment="1">
      <alignment horizontal="center" wrapText="1"/>
    </xf>
    <xf numFmtId="0" fontId="0" fillId="0" borderId="0" xfId="0" applyFont="1" applyBorder="1" applyAlignment="1">
      <alignment wrapText="1"/>
    </xf>
    <xf numFmtId="167" fontId="0" fillId="0" borderId="19" xfId="0" applyNumberFormat="1" applyFont="1" applyBorder="1" applyAlignment="1">
      <alignment horizontal="center" vertical="center"/>
    </xf>
    <xf numFmtId="4" fontId="0" fillId="0" borderId="19" xfId="0" applyNumberFormat="1" applyFont="1" applyBorder="1" applyAlignment="1">
      <alignment horizontal="center" vertical="center" wrapText="1"/>
    </xf>
    <xf numFmtId="0" fontId="2" fillId="55" borderId="19" xfId="0" applyFont="1" applyFill="1" applyBorder="1" applyAlignment="1">
      <alignment horizontal="left" wrapText="1"/>
    </xf>
    <xf numFmtId="0" fontId="15" fillId="0" borderId="19" xfId="0" applyFont="1" applyBorder="1" applyAlignment="1">
      <alignment horizontal="center" wrapText="1"/>
    </xf>
    <xf numFmtId="0" fontId="0" fillId="0" borderId="19" xfId="0" applyFont="1" applyFill="1" applyBorder="1" applyAlignment="1">
      <alignment horizontal="center" vertical="center"/>
    </xf>
    <xf numFmtId="0" fontId="0" fillId="0" borderId="19" xfId="0" applyFont="1" applyBorder="1" applyAlignment="1">
      <alignment vertical="center" wrapText="1"/>
    </xf>
    <xf numFmtId="0" fontId="10" fillId="0" borderId="19" xfId="0" applyFont="1" applyBorder="1" applyAlignment="1">
      <alignment horizontal="center" vertical="top"/>
    </xf>
    <xf numFmtId="0" fontId="0" fillId="55" borderId="19" xfId="0" applyFont="1" applyFill="1" applyBorder="1" applyAlignment="1">
      <alignment horizontal="left" vertical="top" wrapText="1"/>
    </xf>
    <xf numFmtId="0" fontId="0" fillId="55" borderId="19" xfId="0" applyFont="1" applyFill="1" applyBorder="1" applyAlignment="1">
      <alignment wrapText="1"/>
    </xf>
    <xf numFmtId="0" fontId="0" fillId="55" borderId="23" xfId="0" applyFont="1" applyFill="1" applyBorder="1" applyAlignment="1">
      <alignment horizontal="left" wrapText="1"/>
    </xf>
    <xf numFmtId="0" fontId="0" fillId="0" borderId="19" xfId="0" applyFont="1" applyFill="1" applyBorder="1" applyAlignment="1">
      <alignment horizontal="center" vertical="center" wrapText="1"/>
    </xf>
    <xf numFmtId="167" fontId="0" fillId="55" borderId="19" xfId="0" applyNumberFormat="1" applyFont="1" applyFill="1" applyBorder="1" applyAlignment="1">
      <alignment horizontal="center" vertical="center" wrapText="1"/>
    </xf>
    <xf numFmtId="0" fontId="2" fillId="55" borderId="19" xfId="0" applyFont="1" applyFill="1" applyBorder="1" applyAlignment="1">
      <alignment wrapText="1"/>
    </xf>
    <xf numFmtId="0" fontId="6" fillId="0" borderId="19" xfId="0" applyFont="1" applyBorder="1" applyAlignment="1">
      <alignment vertical="top"/>
    </xf>
    <xf numFmtId="0" fontId="11" fillId="0" borderId="19" xfId="0" applyFont="1" applyBorder="1" applyAlignment="1">
      <alignment/>
    </xf>
    <xf numFmtId="0" fontId="0" fillId="0" borderId="19" xfId="0" applyFont="1" applyFill="1" applyBorder="1" applyAlignment="1">
      <alignment horizontal="center"/>
    </xf>
    <xf numFmtId="167" fontId="0" fillId="0" borderId="19" xfId="0" applyNumberFormat="1" applyFont="1" applyBorder="1" applyAlignment="1">
      <alignment horizontal="center"/>
    </xf>
    <xf numFmtId="0" fontId="0" fillId="55" borderId="19" xfId="0" applyFont="1" applyFill="1" applyBorder="1" applyAlignment="1">
      <alignment/>
    </xf>
    <xf numFmtId="0" fontId="2" fillId="55" borderId="19" xfId="0" applyFont="1" applyFill="1" applyBorder="1" applyAlignment="1">
      <alignment horizontal="center"/>
    </xf>
    <xf numFmtId="0" fontId="0" fillId="0" borderId="20" xfId="0" applyFont="1" applyBorder="1" applyAlignment="1">
      <alignment/>
    </xf>
    <xf numFmtId="0" fontId="0" fillId="0" borderId="20" xfId="0" applyFont="1" applyBorder="1" applyAlignment="1">
      <alignment horizontal="center"/>
    </xf>
    <xf numFmtId="0" fontId="16" fillId="0" borderId="19" xfId="0" applyFont="1" applyBorder="1" applyAlignment="1">
      <alignment wrapText="1"/>
    </xf>
    <xf numFmtId="167" fontId="0" fillId="0" borderId="22" xfId="0" applyNumberFormat="1" applyFont="1" applyBorder="1" applyAlignment="1">
      <alignment horizontal="center" wrapText="1"/>
    </xf>
    <xf numFmtId="0" fontId="0" fillId="0" borderId="19" xfId="0" applyBorder="1" applyAlignment="1">
      <alignment/>
    </xf>
    <xf numFmtId="167" fontId="2" fillId="0" borderId="22" xfId="0" applyNumberFormat="1" applyFont="1" applyBorder="1" applyAlignment="1">
      <alignment horizontal="center" wrapText="1"/>
    </xf>
    <xf numFmtId="0" fontId="0" fillId="0" borderId="23" xfId="0" applyFont="1" applyBorder="1" applyAlignment="1">
      <alignment wrapText="1"/>
    </xf>
    <xf numFmtId="0" fontId="0" fillId="0" borderId="23" xfId="0" applyFont="1" applyBorder="1" applyAlignment="1">
      <alignment/>
    </xf>
    <xf numFmtId="0" fontId="0" fillId="0" borderId="23" xfId="0" applyFont="1" applyBorder="1" applyAlignment="1">
      <alignment horizontal="center" wrapText="1"/>
    </xf>
    <xf numFmtId="0" fontId="0" fillId="55" borderId="19" xfId="0" applyFont="1" applyFill="1" applyBorder="1" applyAlignment="1">
      <alignment horizontal="center"/>
    </xf>
    <xf numFmtId="0" fontId="0" fillId="55" borderId="19" xfId="0" applyFont="1" applyFill="1" applyBorder="1" applyAlignment="1">
      <alignment vertical="center" wrapText="1"/>
    </xf>
    <xf numFmtId="167" fontId="0" fillId="55" borderId="19" xfId="0" applyNumberFormat="1" applyFont="1" applyFill="1" applyBorder="1" applyAlignment="1">
      <alignment horizontal="center"/>
    </xf>
    <xf numFmtId="0" fontId="2" fillId="0" borderId="19" xfId="0" applyFont="1" applyFill="1" applyBorder="1" applyAlignment="1">
      <alignment horizontal="left" wrapText="1"/>
    </xf>
    <xf numFmtId="0" fontId="0" fillId="0" borderId="19" xfId="0" applyFill="1" applyBorder="1" applyAlignment="1">
      <alignment horizontal="center" wrapText="1"/>
    </xf>
    <xf numFmtId="0" fontId="0" fillId="0" borderId="19" xfId="0" applyFont="1" applyBorder="1" applyAlignment="1">
      <alignment horizontal="left" vertical="center" wrapText="1"/>
    </xf>
    <xf numFmtId="0" fontId="0" fillId="0" borderId="19" xfId="0" applyNumberFormat="1" applyFont="1" applyBorder="1" applyAlignment="1">
      <alignment horizontal="center" wrapText="1"/>
    </xf>
    <xf numFmtId="0" fontId="0" fillId="55" borderId="19" xfId="0" applyFont="1" applyFill="1" applyBorder="1" applyAlignment="1">
      <alignment horizontal="left" vertical="center" wrapText="1"/>
    </xf>
    <xf numFmtId="4" fontId="0" fillId="0" borderId="19" xfId="0" applyNumberFormat="1" applyFont="1" applyBorder="1" applyAlignment="1">
      <alignment horizontal="center" vertical="top" wrapText="1"/>
    </xf>
    <xf numFmtId="2" fontId="0" fillId="0" borderId="19" xfId="0" applyNumberFormat="1" applyFont="1" applyBorder="1" applyAlignment="1">
      <alignment horizontal="center" wrapText="1"/>
    </xf>
    <xf numFmtId="0" fontId="2" fillId="0" borderId="19" xfId="0" applyFont="1" applyFill="1" applyBorder="1" applyAlignment="1">
      <alignment horizontal="center" wrapText="1"/>
    </xf>
    <xf numFmtId="0" fontId="2" fillId="0" borderId="19" xfId="0" applyFont="1" applyBorder="1" applyAlignment="1">
      <alignment horizontal="center" vertical="center"/>
    </xf>
    <xf numFmtId="167" fontId="2" fillId="0" borderId="19" xfId="0" applyNumberFormat="1" applyFont="1" applyBorder="1" applyAlignment="1">
      <alignment horizontal="center" vertical="center" wrapText="1"/>
    </xf>
    <xf numFmtId="4" fontId="2" fillId="0" borderId="19" xfId="0" applyNumberFormat="1" applyFont="1" applyBorder="1" applyAlignment="1">
      <alignment horizontal="center" vertical="center" wrapText="1"/>
    </xf>
    <xf numFmtId="0" fontId="2" fillId="55" borderId="19" xfId="0" applyFont="1" applyFill="1" applyBorder="1" applyAlignment="1">
      <alignment horizontal="center" vertical="center"/>
    </xf>
    <xf numFmtId="2" fontId="0" fillId="0" borderId="0" xfId="0" applyNumberFormat="1" applyAlignment="1">
      <alignment/>
    </xf>
    <xf numFmtId="0" fontId="7" fillId="0" borderId="20" xfId="0" applyFont="1" applyBorder="1" applyAlignment="1">
      <alignment horizontal="center" wrapText="1"/>
    </xf>
    <xf numFmtId="0" fontId="5" fillId="0" borderId="20" xfId="0" applyFont="1" applyBorder="1" applyAlignment="1">
      <alignment horizontal="center" wrapText="1"/>
    </xf>
    <xf numFmtId="0" fontId="2" fillId="0" borderId="20" xfId="0" applyFont="1" applyBorder="1" applyAlignment="1">
      <alignment horizontal="center" wrapText="1"/>
    </xf>
    <xf numFmtId="0" fontId="0" fillId="0" borderId="20" xfId="0" applyFont="1" applyBorder="1" applyAlignment="1">
      <alignment horizontal="center" wrapText="1"/>
    </xf>
    <xf numFmtId="167" fontId="0" fillId="0" borderId="20" xfId="0" applyNumberFormat="1" applyFont="1" applyBorder="1" applyAlignment="1">
      <alignment horizontal="center" wrapText="1"/>
    </xf>
    <xf numFmtId="0" fontId="0" fillId="0" borderId="0" xfId="0" applyFont="1" applyAlignment="1">
      <alignment/>
    </xf>
    <xf numFmtId="0" fontId="0" fillId="0" borderId="0" xfId="0" applyFont="1" applyAlignment="1">
      <alignment horizontal="left"/>
    </xf>
    <xf numFmtId="0" fontId="11" fillId="0" borderId="19" xfId="0" applyFont="1" applyBorder="1" applyAlignment="1">
      <alignment horizontal="center" wrapText="1"/>
    </xf>
    <xf numFmtId="4" fontId="0" fillId="0" borderId="22" xfId="0" applyNumberFormat="1" applyFont="1" applyBorder="1" applyAlignment="1">
      <alignment horizontal="center" vertical="center" wrapText="1"/>
    </xf>
    <xf numFmtId="0" fontId="0" fillId="0" borderId="23" xfId="0" applyFont="1" applyFill="1" applyBorder="1" applyAlignment="1">
      <alignment wrapText="1"/>
    </xf>
    <xf numFmtId="0" fontId="16" fillId="0" borderId="23" xfId="0" applyFont="1" applyFill="1" applyBorder="1" applyAlignment="1">
      <alignment horizontal="center" vertical="top" wrapText="1"/>
    </xf>
    <xf numFmtId="0" fontId="0" fillId="0" borderId="23" xfId="0" applyFont="1" applyFill="1" applyBorder="1" applyAlignment="1">
      <alignment horizontal="center" vertical="center" wrapText="1"/>
    </xf>
    <xf numFmtId="0" fontId="2" fillId="0" borderId="23" xfId="0" applyFont="1" applyFill="1" applyBorder="1" applyAlignment="1">
      <alignment horizontal="center" vertical="center"/>
    </xf>
    <xf numFmtId="167" fontId="0" fillId="0" borderId="23" xfId="0" applyNumberFormat="1" applyFont="1" applyFill="1" applyBorder="1" applyAlignment="1">
      <alignment horizontal="center" vertical="center"/>
    </xf>
    <xf numFmtId="4" fontId="0" fillId="0" borderId="19" xfId="0" applyNumberFormat="1" applyFont="1" applyFill="1" applyBorder="1" applyAlignment="1">
      <alignment horizontal="center" vertical="center" wrapText="1"/>
    </xf>
    <xf numFmtId="0" fontId="0" fillId="0" borderId="0" xfId="0" applyFont="1" applyFill="1" applyBorder="1" applyAlignment="1">
      <alignment/>
    </xf>
    <xf numFmtId="0" fontId="0" fillId="0" borderId="0" xfId="0" applyFill="1" applyAlignment="1">
      <alignment/>
    </xf>
    <xf numFmtId="1" fontId="0" fillId="55" borderId="19" xfId="0" applyNumberFormat="1" applyFont="1" applyFill="1" applyBorder="1" applyAlignment="1">
      <alignment horizontal="center" wrapText="1"/>
    </xf>
    <xf numFmtId="0" fontId="0" fillId="0" borderId="0" xfId="0" applyFont="1" applyAlignment="1">
      <alignment wrapText="1"/>
    </xf>
    <xf numFmtId="0" fontId="16" fillId="0" borderId="19" xfId="0" applyFont="1" applyBorder="1" applyAlignment="1">
      <alignment vertical="top" wrapText="1"/>
    </xf>
    <xf numFmtId="0" fontId="0" fillId="0" borderId="20" xfId="0" applyFont="1" applyBorder="1" applyAlignment="1">
      <alignment horizontal="left" wrapText="1"/>
    </xf>
    <xf numFmtId="0" fontId="2" fillId="0" borderId="21" xfId="0" applyFont="1" applyBorder="1" applyAlignment="1">
      <alignment horizontal="center" wrapText="1"/>
    </xf>
    <xf numFmtId="0" fontId="0" fillId="0" borderId="22" xfId="0" applyFont="1" applyBorder="1" applyAlignment="1">
      <alignment horizontal="left"/>
    </xf>
    <xf numFmtId="0" fontId="2" fillId="0" borderId="22" xfId="0" applyFont="1" applyBorder="1" applyAlignment="1">
      <alignment horizontal="left" wrapText="1"/>
    </xf>
    <xf numFmtId="0" fontId="2" fillId="0" borderId="0" xfId="0" applyFont="1" applyAlignment="1">
      <alignment wrapText="1"/>
    </xf>
    <xf numFmtId="0" fontId="7" fillId="0" borderId="19" xfId="0" applyFont="1" applyBorder="1" applyAlignment="1">
      <alignment horizontal="center"/>
    </xf>
    <xf numFmtId="0" fontId="5" fillId="0" borderId="19" xfId="0" applyFont="1" applyBorder="1" applyAlignment="1">
      <alignment horizontal="center"/>
    </xf>
    <xf numFmtId="167" fontId="2" fillId="0" borderId="19" xfId="0" applyNumberFormat="1" applyFont="1" applyBorder="1" applyAlignment="1">
      <alignment horizontal="center"/>
    </xf>
    <xf numFmtId="0" fontId="16" fillId="0" borderId="19" xfId="0" applyFont="1" applyBorder="1" applyAlignment="1">
      <alignment horizontal="center"/>
    </xf>
    <xf numFmtId="0" fontId="12" fillId="55" borderId="19" xfId="0" applyFont="1" applyFill="1" applyBorder="1" applyAlignment="1">
      <alignment horizontal="center"/>
    </xf>
    <xf numFmtId="0" fontId="2" fillId="0" borderId="19" xfId="0" applyFont="1" applyBorder="1" applyAlignment="1">
      <alignment vertical="center" wrapText="1"/>
    </xf>
    <xf numFmtId="0" fontId="16" fillId="0" borderId="19" xfId="0" applyFont="1" applyBorder="1" applyAlignment="1">
      <alignment horizontal="center" wrapText="1"/>
    </xf>
    <xf numFmtId="0" fontId="16" fillId="0" borderId="0" xfId="0" applyFont="1" applyBorder="1" applyAlignment="1">
      <alignment/>
    </xf>
    <xf numFmtId="1" fontId="2" fillId="0" borderId="19" xfId="0" applyNumberFormat="1" applyFont="1" applyBorder="1" applyAlignment="1">
      <alignment horizontal="center"/>
    </xf>
    <xf numFmtId="0" fontId="2" fillId="55" borderId="19" xfId="0" applyNumberFormat="1" applyFont="1" applyFill="1" applyBorder="1" applyAlignment="1">
      <alignment vertical="center" wrapText="1"/>
    </xf>
    <xf numFmtId="0" fontId="2" fillId="55" borderId="19" xfId="0" applyFont="1" applyFill="1" applyBorder="1" applyAlignment="1">
      <alignment vertical="center" wrapText="1"/>
    </xf>
    <xf numFmtId="0" fontId="2" fillId="0" borderId="19" xfId="0" applyFont="1" applyBorder="1" applyAlignment="1">
      <alignment horizontal="left" vertical="center" wrapText="1"/>
    </xf>
    <xf numFmtId="0" fontId="2" fillId="0" borderId="19" xfId="0" applyFont="1" applyFill="1" applyBorder="1" applyAlignment="1">
      <alignment vertical="center" wrapText="1"/>
    </xf>
    <xf numFmtId="49" fontId="0" fillId="55" borderId="19" xfId="0" applyNumberFormat="1" applyFont="1" applyFill="1" applyBorder="1" applyAlignment="1">
      <alignment horizontal="left" wrapText="1"/>
    </xf>
    <xf numFmtId="49" fontId="18" fillId="55" borderId="19" xfId="0" applyNumberFormat="1" applyFont="1" applyFill="1" applyBorder="1" applyAlignment="1">
      <alignment wrapText="1"/>
    </xf>
    <xf numFmtId="49" fontId="2" fillId="55" borderId="19" xfId="0" applyNumberFormat="1" applyFont="1" applyFill="1" applyBorder="1" applyAlignment="1">
      <alignment horizontal="center"/>
    </xf>
    <xf numFmtId="0" fontId="2" fillId="55" borderId="19" xfId="0" applyNumberFormat="1" applyFont="1" applyFill="1" applyBorder="1" applyAlignment="1">
      <alignment horizontal="center"/>
    </xf>
    <xf numFmtId="167" fontId="2" fillId="55" borderId="19" xfId="0" applyNumberFormat="1" applyFont="1" applyFill="1" applyBorder="1" applyAlignment="1">
      <alignment horizontal="center"/>
    </xf>
    <xf numFmtId="1" fontId="2" fillId="55" borderId="19" xfId="0" applyNumberFormat="1" applyFont="1" applyFill="1" applyBorder="1" applyAlignment="1">
      <alignment horizontal="center"/>
    </xf>
    <xf numFmtId="167" fontId="2" fillId="55" borderId="19" xfId="0" applyNumberFormat="1" applyFont="1" applyFill="1" applyBorder="1" applyAlignment="1">
      <alignment horizontal="center" wrapText="1"/>
    </xf>
    <xf numFmtId="0" fontId="0" fillId="0" borderId="0" xfId="0" applyNumberFormat="1" applyFont="1" applyAlignment="1">
      <alignment/>
    </xf>
    <xf numFmtId="0" fontId="2" fillId="0" borderId="19" xfId="0" applyNumberFormat="1" applyFont="1" applyBorder="1" applyAlignment="1">
      <alignment horizontal="left" vertical="center" wrapText="1"/>
    </xf>
    <xf numFmtId="0" fontId="2" fillId="0" borderId="19" xfId="0" applyNumberFormat="1" applyFont="1" applyBorder="1" applyAlignment="1">
      <alignment wrapText="1"/>
    </xf>
    <xf numFmtId="0" fontId="2" fillId="0" borderId="0" xfId="0" applyFont="1" applyAlignment="1">
      <alignment wrapText="1"/>
    </xf>
    <xf numFmtId="0" fontId="2" fillId="55" borderId="19" xfId="0" applyNumberFormat="1" applyFont="1" applyFill="1" applyBorder="1" applyAlignment="1">
      <alignment horizontal="left" vertical="center" wrapText="1"/>
    </xf>
    <xf numFmtId="0" fontId="18" fillId="0" borderId="0" xfId="0" applyFont="1" applyBorder="1" applyAlignment="1">
      <alignment/>
    </xf>
    <xf numFmtId="49" fontId="2" fillId="55" borderId="19" xfId="92" applyNumberFormat="1" applyFont="1" applyFill="1" applyBorder="1" applyAlignment="1" applyProtection="1">
      <alignment horizontal="left" vertical="center" wrapText="1"/>
      <protection/>
    </xf>
    <xf numFmtId="49" fontId="0" fillId="55" borderId="19" xfId="0" applyNumberFormat="1" applyFont="1" applyFill="1" applyBorder="1" applyAlignment="1">
      <alignment horizontal="left" vertical="center" wrapText="1"/>
    </xf>
    <xf numFmtId="49" fontId="19" fillId="55" borderId="19" xfId="0" applyNumberFormat="1" applyFont="1" applyFill="1" applyBorder="1" applyAlignment="1">
      <alignment horizontal="center" vertical="center" wrapText="1"/>
    </xf>
    <xf numFmtId="49" fontId="19" fillId="55" borderId="19" xfId="0" applyNumberFormat="1" applyFont="1" applyFill="1" applyBorder="1" applyAlignment="1">
      <alignment horizontal="center" vertical="center"/>
    </xf>
    <xf numFmtId="0" fontId="19" fillId="55" borderId="19" xfId="0" applyNumberFormat="1" applyFont="1" applyFill="1" applyBorder="1" applyAlignment="1">
      <alignment horizontal="center" vertical="center"/>
    </xf>
    <xf numFmtId="2" fontId="19" fillId="55" borderId="19" xfId="0" applyNumberFormat="1" applyFont="1" applyFill="1" applyBorder="1" applyAlignment="1">
      <alignment horizontal="center" vertical="center"/>
    </xf>
    <xf numFmtId="0" fontId="2" fillId="0" borderId="19" xfId="0" applyNumberFormat="1" applyFont="1" applyFill="1" applyBorder="1" applyAlignment="1">
      <alignment horizontal="left" vertical="center" wrapText="1"/>
    </xf>
    <xf numFmtId="4" fontId="10" fillId="0" borderId="19" xfId="0" applyNumberFormat="1" applyFont="1" applyBorder="1" applyAlignment="1">
      <alignment horizontal="center"/>
    </xf>
    <xf numFmtId="0" fontId="10" fillId="0" borderId="19" xfId="0" applyFont="1" applyBorder="1" applyAlignment="1">
      <alignment horizontal="center"/>
    </xf>
    <xf numFmtId="0" fontId="0" fillId="0" borderId="19" xfId="0" applyBorder="1" applyAlignment="1">
      <alignment horizontal="center"/>
    </xf>
    <xf numFmtId="4" fontId="0" fillId="0" borderId="19" xfId="0" applyNumberFormat="1" applyFont="1" applyBorder="1" applyAlignment="1">
      <alignment horizontal="center"/>
    </xf>
    <xf numFmtId="167" fontId="0" fillId="0" borderId="19" xfId="0" applyNumberFormat="1" applyBorder="1" applyAlignment="1">
      <alignment horizontal="center" wrapText="1"/>
    </xf>
    <xf numFmtId="167" fontId="0" fillId="0" borderId="19" xfId="0" applyNumberFormat="1" applyBorder="1" applyAlignment="1">
      <alignment horizontal="center"/>
    </xf>
    <xf numFmtId="0" fontId="14" fillId="0" borderId="0" xfId="0" applyFont="1" applyAlignment="1">
      <alignment vertical="center" wrapText="1"/>
    </xf>
    <xf numFmtId="0" fontId="14" fillId="0" borderId="0" xfId="0" applyFont="1" applyAlignment="1">
      <alignment horizontal="right" vertical="center" wrapText="1"/>
    </xf>
    <xf numFmtId="0" fontId="0" fillId="0" borderId="0" xfId="0" applyFont="1" applyBorder="1" applyAlignment="1">
      <alignment vertical="center" wrapText="1"/>
    </xf>
    <xf numFmtId="0" fontId="0" fillId="0" borderId="19" xfId="0" applyNumberFormat="1" applyFont="1" applyBorder="1" applyAlignment="1">
      <alignment horizontal="center"/>
    </xf>
    <xf numFmtId="0" fontId="10" fillId="0" borderId="19" xfId="0" applyFont="1" applyBorder="1" applyAlignment="1">
      <alignment horizontal="center" wrapText="1"/>
    </xf>
    <xf numFmtId="0" fontId="0" fillId="0" borderId="19" xfId="0" applyBorder="1" applyAlignment="1">
      <alignment horizontal="center" wrapText="1"/>
    </xf>
    <xf numFmtId="0" fontId="0" fillId="0" borderId="20" xfId="0" applyBorder="1" applyAlignment="1">
      <alignment horizontal="center" wrapText="1"/>
    </xf>
    <xf numFmtId="0" fontId="2" fillId="0" borderId="21" xfId="0" applyFont="1" applyBorder="1" applyAlignment="1">
      <alignment wrapText="1"/>
    </xf>
    <xf numFmtId="0" fontId="2" fillId="0" borderId="19" xfId="0" applyFont="1" applyFill="1" applyBorder="1" applyAlignment="1">
      <alignment wrapText="1"/>
    </xf>
    <xf numFmtId="0" fontId="2" fillId="0" borderId="22" xfId="0" applyFont="1" applyBorder="1" applyAlignment="1">
      <alignment horizontal="center" wrapText="1"/>
    </xf>
    <xf numFmtId="9" fontId="2" fillId="0" borderId="19" xfId="0" applyNumberFormat="1" applyFont="1" applyBorder="1" applyAlignment="1">
      <alignment horizontal="center" wrapText="1"/>
    </xf>
    <xf numFmtId="0" fontId="0" fillId="0" borderId="21" xfId="0" applyFont="1" applyBorder="1" applyAlignment="1">
      <alignment wrapText="1"/>
    </xf>
    <xf numFmtId="0" fontId="0" fillId="0" borderId="22" xfId="0" applyBorder="1" applyAlignment="1">
      <alignment horizontal="center" wrapText="1"/>
    </xf>
    <xf numFmtId="9" fontId="0" fillId="0" borderId="19" xfId="0" applyNumberFormat="1" applyBorder="1" applyAlignment="1">
      <alignment horizontal="center" wrapText="1"/>
    </xf>
    <xf numFmtId="167" fontId="10" fillId="0" borderId="19" xfId="0" applyNumberFormat="1" applyFont="1" applyBorder="1" applyAlignment="1">
      <alignment horizontal="center" wrapText="1"/>
    </xf>
    <xf numFmtId="0" fontId="18" fillId="0" borderId="22" xfId="0" applyFont="1" applyBorder="1" applyAlignment="1">
      <alignment vertical="top" wrapText="1"/>
    </xf>
    <xf numFmtId="0" fontId="2" fillId="55" borderId="19" xfId="0" applyNumberFormat="1" applyFont="1" applyFill="1" applyBorder="1" applyAlignment="1">
      <alignment horizontal="center" wrapText="1"/>
    </xf>
    <xf numFmtId="0" fontId="0" fillId="55" borderId="19" xfId="0" applyNumberFormat="1" applyFont="1" applyFill="1" applyBorder="1" applyAlignment="1">
      <alignment horizontal="center" wrapText="1"/>
    </xf>
    <xf numFmtId="0" fontId="18" fillId="0" borderId="19" xfId="0" applyFont="1" applyBorder="1" applyAlignment="1">
      <alignment vertical="top" wrapText="1"/>
    </xf>
    <xf numFmtId="0" fontId="20" fillId="0" borderId="19" xfId="0" applyFont="1" applyBorder="1" applyAlignment="1">
      <alignment horizontal="center" vertical="top" wrapText="1"/>
    </xf>
    <xf numFmtId="167" fontId="12" fillId="0" borderId="19" xfId="0" applyNumberFormat="1" applyFont="1" applyBorder="1" applyAlignment="1">
      <alignment horizontal="center" wrapText="1"/>
    </xf>
    <xf numFmtId="0" fontId="2" fillId="0" borderId="19" xfId="0" applyNumberFormat="1" applyFont="1" applyBorder="1" applyAlignment="1">
      <alignment horizontal="center" wrapText="1"/>
    </xf>
    <xf numFmtId="0" fontId="18" fillId="0" borderId="20" xfId="0" applyFont="1" applyBorder="1" applyAlignment="1">
      <alignment vertical="top" wrapText="1"/>
    </xf>
    <xf numFmtId="167" fontId="21" fillId="0" borderId="19" xfId="0" applyNumberFormat="1" applyFont="1" applyBorder="1" applyAlignment="1">
      <alignment horizontal="center" wrapText="1"/>
    </xf>
    <xf numFmtId="0" fontId="18" fillId="0" borderId="23" xfId="0" applyFont="1" applyBorder="1" applyAlignment="1">
      <alignment vertical="top" wrapText="1"/>
    </xf>
    <xf numFmtId="0" fontId="16" fillId="0" borderId="0" xfId="0" applyFont="1" applyAlignment="1">
      <alignment wrapText="1"/>
    </xf>
    <xf numFmtId="2" fontId="2" fillId="0" borderId="19" xfId="88" applyNumberFormat="1" applyFont="1" applyBorder="1" applyAlignment="1">
      <alignment horizontal="left" vertical="center" wrapText="1"/>
      <protection/>
    </xf>
    <xf numFmtId="2" fontId="15" fillId="0" borderId="19" xfId="88" applyNumberFormat="1" applyFont="1" applyBorder="1" applyAlignment="1">
      <alignment horizontal="left" vertical="center" wrapText="1"/>
      <protection/>
    </xf>
    <xf numFmtId="0" fontId="22" fillId="0" borderId="19" xfId="0" applyFont="1" applyBorder="1" applyAlignment="1">
      <alignment horizontal="center" wrapText="1"/>
    </xf>
    <xf numFmtId="0" fontId="10" fillId="0" borderId="19" xfId="0" applyFont="1" applyBorder="1" applyAlignment="1">
      <alignment wrapText="1"/>
    </xf>
    <xf numFmtId="0" fontId="15" fillId="0" borderId="19" xfId="0" applyFont="1" applyBorder="1" applyAlignment="1">
      <alignment wrapText="1"/>
    </xf>
    <xf numFmtId="4" fontId="8" fillId="0" borderId="19" xfId="0" applyNumberFormat="1" applyFont="1" applyBorder="1" applyAlignment="1">
      <alignment horizontal="center"/>
    </xf>
    <xf numFmtId="167" fontId="8" fillId="0" borderId="19" xfId="0" applyNumberFormat="1" applyFont="1" applyBorder="1" applyAlignment="1">
      <alignment horizontal="center"/>
    </xf>
    <xf numFmtId="0" fontId="2" fillId="0" borderId="19" xfId="0" applyNumberFormat="1" applyFont="1" applyBorder="1" applyAlignment="1">
      <alignment horizontal="left" wrapText="1"/>
    </xf>
    <xf numFmtId="0" fontId="0" fillId="55" borderId="23" xfId="0" applyFont="1" applyFill="1" applyBorder="1" applyAlignment="1">
      <alignment wrapText="1"/>
    </xf>
    <xf numFmtId="0" fontId="0" fillId="55" borderId="19" xfId="0" applyFont="1" applyFill="1" applyBorder="1" applyAlignment="1">
      <alignment horizontal="center" vertical="top"/>
    </xf>
    <xf numFmtId="0" fontId="0" fillId="0" borderId="19" xfId="0" applyNumberFormat="1" applyFont="1" applyBorder="1" applyAlignment="1">
      <alignment wrapText="1"/>
    </xf>
    <xf numFmtId="166" fontId="0" fillId="0" borderId="0" xfId="106" applyFont="1" applyFill="1" applyBorder="1" applyAlignment="1" applyProtection="1">
      <alignment horizontal="left"/>
      <protection/>
    </xf>
    <xf numFmtId="0" fontId="0" fillId="0" borderId="0" xfId="0" applyAlignment="1">
      <alignment horizontal="left"/>
    </xf>
    <xf numFmtId="2" fontId="0" fillId="0" borderId="0" xfId="0" applyNumberFormat="1" applyAlignment="1">
      <alignment horizontal="left"/>
    </xf>
    <xf numFmtId="0" fontId="24" fillId="0" borderId="0" xfId="0" applyFont="1" applyAlignment="1">
      <alignment/>
    </xf>
    <xf numFmtId="2" fontId="6" fillId="0" borderId="19" xfId="0" applyNumberFormat="1" applyFont="1" applyBorder="1" applyAlignment="1">
      <alignment horizontal="center" wrapText="1"/>
    </xf>
    <xf numFmtId="2" fontId="0" fillId="0" borderId="19" xfId="0" applyNumberFormat="1" applyBorder="1" applyAlignment="1">
      <alignment horizontal="center" wrapText="1"/>
    </xf>
    <xf numFmtId="2" fontId="2" fillId="0" borderId="19" xfId="0" applyNumberFormat="1" applyFont="1" applyBorder="1" applyAlignment="1">
      <alignment horizontal="center" wrapText="1"/>
    </xf>
    <xf numFmtId="0" fontId="11" fillId="0" borderId="19" xfId="0" applyFont="1" applyBorder="1" applyAlignment="1">
      <alignment wrapText="1"/>
    </xf>
    <xf numFmtId="0" fontId="0" fillId="0" borderId="0" xfId="0" applyFont="1" applyBorder="1" applyAlignment="1">
      <alignment/>
    </xf>
    <xf numFmtId="0" fontId="0" fillId="0" borderId="0" xfId="0" applyFont="1" applyAlignment="1">
      <alignment/>
    </xf>
    <xf numFmtId="167" fontId="10" fillId="0" borderId="19" xfId="0" applyNumberFormat="1" applyFont="1" applyBorder="1" applyAlignment="1">
      <alignment wrapText="1"/>
    </xf>
    <xf numFmtId="0" fontId="0" fillId="0" borderId="21" xfId="88" applyNumberFormat="1" applyFont="1" applyBorder="1" applyAlignment="1" applyProtection="1">
      <alignment horizontal="left" vertical="top" wrapText="1"/>
      <protection locked="0"/>
    </xf>
    <xf numFmtId="0" fontId="0" fillId="0" borderId="24" xfId="0" applyBorder="1" applyAlignment="1">
      <alignment wrapText="1"/>
    </xf>
    <xf numFmtId="0" fontId="2" fillId="0" borderId="25" xfId="0" applyFont="1" applyBorder="1" applyAlignment="1">
      <alignment horizontal="center" wrapText="1"/>
    </xf>
    <xf numFmtId="167" fontId="2" fillId="0" borderId="20" xfId="0" applyNumberFormat="1" applyFont="1" applyBorder="1" applyAlignment="1">
      <alignment horizontal="center" wrapText="1"/>
    </xf>
    <xf numFmtId="167" fontId="0" fillId="0" borderId="20" xfId="0" applyNumberFormat="1" applyBorder="1" applyAlignment="1">
      <alignment horizontal="center" wrapText="1"/>
    </xf>
    <xf numFmtId="167" fontId="10" fillId="0" borderId="23" xfId="0" applyNumberFormat="1" applyFont="1" applyBorder="1" applyAlignment="1">
      <alignment horizontal="center" wrapText="1"/>
    </xf>
    <xf numFmtId="0" fontId="10" fillId="0" borderId="23" xfId="0" applyFont="1" applyBorder="1" applyAlignment="1">
      <alignment horizontal="center" wrapText="1"/>
    </xf>
    <xf numFmtId="0" fontId="11" fillId="0" borderId="0" xfId="0" applyFont="1" applyBorder="1" applyAlignment="1">
      <alignment wrapText="1"/>
    </xf>
    <xf numFmtId="166" fontId="0" fillId="0" borderId="19" xfId="108" applyFont="1" applyFill="1" applyBorder="1" applyAlignment="1" applyProtection="1">
      <alignment horizontal="center"/>
      <protection/>
    </xf>
    <xf numFmtId="0" fontId="0" fillId="0" borderId="26" xfId="0" applyFill="1" applyBorder="1" applyAlignment="1">
      <alignment horizontal="center" wrapText="1"/>
    </xf>
    <xf numFmtId="2" fontId="10" fillId="0" borderId="20" xfId="0" applyNumberFormat="1" applyFont="1" applyBorder="1" applyAlignment="1">
      <alignment horizontal="center" wrapText="1"/>
    </xf>
    <xf numFmtId="0" fontId="10" fillId="0" borderId="20" xfId="0" applyFont="1" applyBorder="1" applyAlignment="1">
      <alignment horizontal="center" wrapText="1"/>
    </xf>
    <xf numFmtId="0" fontId="0" fillId="0" borderId="21" xfId="0" applyBorder="1" applyAlignment="1">
      <alignment horizontal="center" wrapText="1"/>
    </xf>
    <xf numFmtId="0" fontId="0" fillId="0" borderId="19" xfId="0" applyNumberFormat="1" applyBorder="1" applyAlignment="1">
      <alignment horizontal="center" wrapText="1"/>
    </xf>
    <xf numFmtId="167" fontId="0" fillId="0" borderId="19" xfId="0" applyNumberFormat="1" applyBorder="1" applyAlignment="1">
      <alignment/>
    </xf>
    <xf numFmtId="9" fontId="0" fillId="0" borderId="22" xfId="0" applyNumberFormat="1" applyBorder="1" applyAlignment="1">
      <alignment horizontal="center" wrapText="1"/>
    </xf>
    <xf numFmtId="0" fontId="0" fillId="0" borderId="21" xfId="0" applyBorder="1" applyAlignment="1">
      <alignment wrapText="1"/>
    </xf>
    <xf numFmtId="0" fontId="0" fillId="0" borderId="22" xfId="0" applyBorder="1" applyAlignment="1">
      <alignment wrapText="1"/>
    </xf>
    <xf numFmtId="0" fontId="0" fillId="55" borderId="19" xfId="0" applyFont="1" applyFill="1" applyBorder="1" applyAlignment="1">
      <alignment horizontal="left" wrapText="1"/>
    </xf>
    <xf numFmtId="9" fontId="0" fillId="0" borderId="19" xfId="0" applyNumberFormat="1" applyFont="1" applyBorder="1" applyAlignment="1">
      <alignment horizontal="center" wrapText="1"/>
    </xf>
    <xf numFmtId="0" fontId="2" fillId="0" borderId="26" xfId="0" applyFont="1" applyFill="1" applyBorder="1" applyAlignment="1">
      <alignment wrapText="1"/>
    </xf>
    <xf numFmtId="0" fontId="0" fillId="55" borderId="19" xfId="71" applyFont="1" applyFill="1" applyBorder="1" applyAlignment="1" applyProtection="1">
      <alignment vertical="center" wrapText="1"/>
      <protection/>
    </xf>
    <xf numFmtId="0" fontId="7" fillId="0" borderId="22" xfId="0" applyFont="1" applyBorder="1" applyAlignment="1">
      <alignment horizontal="center" wrapText="1"/>
    </xf>
    <xf numFmtId="0" fontId="7" fillId="0" borderId="21" xfId="0" applyFont="1" applyBorder="1" applyAlignment="1">
      <alignment horizontal="center" wrapText="1"/>
    </xf>
    <xf numFmtId="0" fontId="0" fillId="0" borderId="21" xfId="0" applyFont="1" applyBorder="1" applyAlignment="1">
      <alignment horizontal="center" wrapText="1"/>
    </xf>
    <xf numFmtId="0" fontId="0" fillId="56" borderId="19" xfId="0" applyNumberFormat="1" applyFont="1" applyFill="1" applyBorder="1" applyAlignment="1">
      <alignment horizontal="center"/>
    </xf>
    <xf numFmtId="167" fontId="0" fillId="56" borderId="19" xfId="0" applyNumberFormat="1" applyFont="1" applyFill="1" applyBorder="1" applyAlignment="1">
      <alignment horizontal="center"/>
    </xf>
    <xf numFmtId="0" fontId="0" fillId="57" borderId="19" xfId="0" applyNumberFormat="1" applyFont="1" applyFill="1" applyBorder="1" applyAlignment="1">
      <alignment horizontal="center"/>
    </xf>
    <xf numFmtId="167" fontId="0" fillId="57" borderId="19" xfId="0" applyNumberFormat="1" applyFont="1" applyFill="1" applyBorder="1" applyAlignment="1">
      <alignment horizontal="center"/>
    </xf>
    <xf numFmtId="0" fontId="2" fillId="57" borderId="19" xfId="0" applyFont="1" applyFill="1" applyBorder="1" applyAlignment="1">
      <alignment horizontal="center" wrapText="1"/>
    </xf>
    <xf numFmtId="0" fontId="2" fillId="56" borderId="19" xfId="0" applyNumberFormat="1" applyFont="1" applyFill="1" applyBorder="1" applyAlignment="1">
      <alignment horizontal="center"/>
    </xf>
    <xf numFmtId="167" fontId="2" fillId="56" borderId="19" xfId="0" applyNumberFormat="1" applyFont="1" applyFill="1" applyBorder="1" applyAlignment="1">
      <alignment horizontal="center"/>
    </xf>
    <xf numFmtId="167" fontId="0" fillId="57" borderId="19" xfId="0" applyNumberFormat="1" applyFont="1" applyFill="1" applyBorder="1" applyAlignment="1">
      <alignment horizontal="center" wrapText="1"/>
    </xf>
    <xf numFmtId="0" fontId="2" fillId="56" borderId="19" xfId="0" applyFont="1" applyFill="1" applyBorder="1" applyAlignment="1">
      <alignment horizontal="center" wrapText="1"/>
    </xf>
    <xf numFmtId="171" fontId="0" fillId="0" borderId="19" xfId="0" applyNumberFormat="1" applyFont="1" applyBorder="1" applyAlignment="1">
      <alignment horizontal="center" wrapText="1"/>
    </xf>
    <xf numFmtId="0" fontId="0" fillId="55" borderId="19" xfId="71" applyFont="1" applyFill="1" applyBorder="1" applyAlignment="1" applyProtection="1">
      <alignment vertical="center" wrapText="1"/>
      <protection/>
    </xf>
    <xf numFmtId="0" fontId="77" fillId="0" borderId="27" xfId="0" applyFont="1" applyBorder="1" applyAlignment="1">
      <alignment horizontal="left" vertical="center" wrapText="1"/>
    </xf>
    <xf numFmtId="171" fontId="2" fillId="0" borderId="19" xfId="0" applyNumberFormat="1" applyFont="1" applyBorder="1" applyAlignment="1">
      <alignment horizontal="center" wrapText="1"/>
    </xf>
    <xf numFmtId="171" fontId="0" fillId="0" borderId="19" xfId="0" applyNumberFormat="1" applyBorder="1" applyAlignment="1">
      <alignment horizontal="center" wrapText="1"/>
    </xf>
    <xf numFmtId="0" fontId="5" fillId="0" borderId="0" xfId="0" applyFont="1" applyBorder="1" applyAlignment="1">
      <alignment horizontal="center"/>
    </xf>
    <xf numFmtId="0" fontId="8" fillId="0" borderId="19" xfId="0" applyFont="1" applyBorder="1" applyAlignment="1">
      <alignment horizontal="right"/>
    </xf>
    <xf numFmtId="0" fontId="0" fillId="0" borderId="0" xfId="0" applyFont="1" applyBorder="1" applyAlignment="1">
      <alignment/>
    </xf>
    <xf numFmtId="0" fontId="7" fillId="0" borderId="0" xfId="0" applyFont="1" applyBorder="1" applyAlignment="1">
      <alignment horizontal="center"/>
    </xf>
    <xf numFmtId="0" fontId="6" fillId="0" borderId="19" xfId="0" applyFont="1" applyBorder="1" applyAlignment="1">
      <alignment horizontal="right" vertical="top"/>
    </xf>
    <xf numFmtId="0" fontId="0" fillId="0" borderId="0" xfId="0" applyFont="1" applyBorder="1" applyAlignment="1">
      <alignment horizontal="center"/>
    </xf>
    <xf numFmtId="0" fontId="16" fillId="0" borderId="0" xfId="0" applyFont="1" applyBorder="1" applyAlignment="1">
      <alignment wrapText="1"/>
    </xf>
    <xf numFmtId="0" fontId="0" fillId="0" borderId="0" xfId="0" applyFont="1" applyBorder="1" applyAlignment="1">
      <alignment horizontal="left" wrapText="1"/>
    </xf>
    <xf numFmtId="0" fontId="6" fillId="0" borderId="19" xfId="0" applyFont="1" applyBorder="1" applyAlignment="1">
      <alignment horizontal="right"/>
    </xf>
    <xf numFmtId="0" fontId="0" fillId="0" borderId="0" xfId="0" applyFont="1" applyBorder="1" applyAlignment="1">
      <alignment wrapText="1"/>
    </xf>
    <xf numFmtId="0" fontId="7" fillId="0" borderId="0" xfId="0" applyFont="1" applyBorder="1" applyAlignment="1">
      <alignment horizontal="center" wrapText="1"/>
    </xf>
    <xf numFmtId="0" fontId="15" fillId="0" borderId="19" xfId="0" applyFont="1" applyBorder="1" applyAlignment="1">
      <alignment horizontal="right"/>
    </xf>
    <xf numFmtId="0" fontId="11" fillId="0" borderId="0" xfId="0" applyFont="1" applyBorder="1" applyAlignment="1">
      <alignment horizontal="center" vertical="center"/>
    </xf>
    <xf numFmtId="0" fontId="0" fillId="0" borderId="0" xfId="0" applyFont="1" applyBorder="1" applyAlignment="1">
      <alignment horizontal="center" vertical="center" wrapText="1"/>
    </xf>
    <xf numFmtId="0" fontId="9" fillId="0" borderId="0" xfId="0" applyFont="1" applyBorder="1" applyAlignment="1">
      <alignment horizontal="center"/>
    </xf>
    <xf numFmtId="0" fontId="10" fillId="0" borderId="19" xfId="0" applyFont="1" applyBorder="1" applyAlignment="1">
      <alignment horizontal="right" wrapText="1"/>
    </xf>
    <xf numFmtId="4" fontId="8" fillId="0" borderId="19" xfId="0" applyNumberFormat="1" applyFont="1" applyBorder="1" applyAlignment="1">
      <alignment horizontal="right"/>
    </xf>
    <xf numFmtId="167" fontId="0" fillId="0" borderId="19" xfId="0" applyNumberFormat="1" applyFont="1" applyBorder="1" applyAlignment="1">
      <alignment horizontal="center"/>
    </xf>
    <xf numFmtId="0" fontId="0" fillId="0" borderId="19" xfId="0" applyFont="1" applyBorder="1" applyAlignment="1">
      <alignment horizontal="center"/>
    </xf>
    <xf numFmtId="0" fontId="2" fillId="0" borderId="19" xfId="0" applyFont="1" applyBorder="1" applyAlignment="1">
      <alignment horizontal="center" wrapText="1"/>
    </xf>
    <xf numFmtId="167" fontId="0" fillId="0" borderId="19" xfId="0" applyNumberFormat="1" applyFont="1" applyBorder="1" applyAlignment="1">
      <alignment horizontal="center" wrapText="1"/>
    </xf>
    <xf numFmtId="167" fontId="0" fillId="0" borderId="20" xfId="0" applyNumberFormat="1" applyFont="1" applyBorder="1" applyAlignment="1">
      <alignment horizontal="center" wrapText="1"/>
    </xf>
    <xf numFmtId="167" fontId="0" fillId="0" borderId="26" xfId="0" applyNumberFormat="1" applyFont="1" applyBorder="1" applyAlignment="1">
      <alignment horizontal="center" wrapText="1"/>
    </xf>
    <xf numFmtId="167" fontId="0" fillId="0" borderId="23" xfId="0" applyNumberFormat="1" applyFont="1" applyBorder="1" applyAlignment="1">
      <alignment horizontal="center" wrapText="1"/>
    </xf>
    <xf numFmtId="167" fontId="0" fillId="0" borderId="20" xfId="0" applyNumberFormat="1" applyFont="1" applyBorder="1" applyAlignment="1">
      <alignment horizontal="center"/>
    </xf>
    <xf numFmtId="167" fontId="0" fillId="0" borderId="26" xfId="0" applyNumberFormat="1" applyFont="1" applyBorder="1" applyAlignment="1">
      <alignment horizontal="center"/>
    </xf>
    <xf numFmtId="167" fontId="0" fillId="0" borderId="23" xfId="0" applyNumberFormat="1" applyFont="1" applyBorder="1" applyAlignment="1">
      <alignment horizontal="center"/>
    </xf>
    <xf numFmtId="166" fontId="0" fillId="0" borderId="0" xfId="106" applyFont="1" applyFill="1" applyBorder="1" applyAlignment="1" applyProtection="1">
      <alignment horizontal="left"/>
      <protection/>
    </xf>
    <xf numFmtId="0" fontId="5" fillId="0" borderId="28" xfId="0" applyFont="1" applyBorder="1" applyAlignment="1">
      <alignment horizontal="center"/>
    </xf>
    <xf numFmtId="0" fontId="0" fillId="0" borderId="0" xfId="0" applyFont="1" applyBorder="1" applyAlignment="1">
      <alignment horizontal="left"/>
    </xf>
    <xf numFmtId="0" fontId="5" fillId="0" borderId="0" xfId="0" applyFont="1" applyBorder="1" applyAlignment="1">
      <alignment horizontal="center" wrapText="1"/>
    </xf>
    <xf numFmtId="0" fontId="25" fillId="0" borderId="0" xfId="0" applyFont="1" applyBorder="1" applyAlignment="1">
      <alignment horizontal="center"/>
    </xf>
    <xf numFmtId="0" fontId="10" fillId="0" borderId="23" xfId="0" applyFont="1" applyBorder="1" applyAlignment="1">
      <alignment horizontal="right" wrapText="1"/>
    </xf>
    <xf numFmtId="171" fontId="6" fillId="0" borderId="19" xfId="0" applyNumberFormat="1" applyFont="1" applyBorder="1" applyAlignment="1">
      <alignment horizontal="center"/>
    </xf>
  </cellXfs>
  <cellStyles count="98">
    <cellStyle name="Normal" xfId="0"/>
    <cellStyle name="20% — akcent 1" xfId="15"/>
    <cellStyle name="20% - akcent 1 2" xfId="16"/>
    <cellStyle name="20% — akcent 2" xfId="17"/>
    <cellStyle name="20% - akcent 2 2" xfId="18"/>
    <cellStyle name="20% — akcent 3" xfId="19"/>
    <cellStyle name="20% - akcent 3 2" xfId="20"/>
    <cellStyle name="20% — akcent 4" xfId="21"/>
    <cellStyle name="20% - akcent 4 2" xfId="22"/>
    <cellStyle name="20% — akcent 5" xfId="23"/>
    <cellStyle name="20% - akcent 5 2" xfId="24"/>
    <cellStyle name="20% — akcent 6" xfId="25"/>
    <cellStyle name="20% - akcent 6 2" xfId="26"/>
    <cellStyle name="40% — akcent 1" xfId="27"/>
    <cellStyle name="40% - akcent 1 2" xfId="28"/>
    <cellStyle name="40% — akcent 2" xfId="29"/>
    <cellStyle name="40% - akcent 2 2" xfId="30"/>
    <cellStyle name="40% — akcent 3" xfId="31"/>
    <cellStyle name="40% - akcent 3 2" xfId="32"/>
    <cellStyle name="40% — akcent 4" xfId="33"/>
    <cellStyle name="40% - akcent 4 2" xfId="34"/>
    <cellStyle name="40% — akcent 5" xfId="35"/>
    <cellStyle name="40% - akcent 5 2" xfId="36"/>
    <cellStyle name="40% — akcent 6" xfId="37"/>
    <cellStyle name="40% - akcent 6 2" xfId="38"/>
    <cellStyle name="60% — akcent 1" xfId="39"/>
    <cellStyle name="60% - akcent 1 2" xfId="40"/>
    <cellStyle name="60% — akcent 2" xfId="41"/>
    <cellStyle name="60% - akcent 2 2" xfId="42"/>
    <cellStyle name="60% — akcent 3" xfId="43"/>
    <cellStyle name="60% - akcent 3 2" xfId="44"/>
    <cellStyle name="60% — akcent 4" xfId="45"/>
    <cellStyle name="60% - akcent 4 2" xfId="46"/>
    <cellStyle name="60% — akcent 5" xfId="47"/>
    <cellStyle name="60% - akcent 5 2" xfId="48"/>
    <cellStyle name="60% — akcent 6" xfId="49"/>
    <cellStyle name="60% - akcent 6 2" xfId="50"/>
    <cellStyle name="Akcent 1" xfId="51"/>
    <cellStyle name="Akcent 1 2" xfId="52"/>
    <cellStyle name="Akcent 2" xfId="53"/>
    <cellStyle name="Akcent 2 2" xfId="54"/>
    <cellStyle name="Akcent 3" xfId="55"/>
    <cellStyle name="Akcent 3 2" xfId="56"/>
    <cellStyle name="Akcent 4" xfId="57"/>
    <cellStyle name="Akcent 4 2" xfId="58"/>
    <cellStyle name="Akcent 5" xfId="59"/>
    <cellStyle name="Akcent 5 2" xfId="60"/>
    <cellStyle name="Akcent 6" xfId="61"/>
    <cellStyle name="Akcent 6 2" xfId="62"/>
    <cellStyle name="Dane wejściowe" xfId="63"/>
    <cellStyle name="Dane wejściowe 2" xfId="64"/>
    <cellStyle name="Dane wyjściowe" xfId="65"/>
    <cellStyle name="Dane wyjściowe 2" xfId="66"/>
    <cellStyle name="Dobre 2" xfId="67"/>
    <cellStyle name="Dobry" xfId="68"/>
    <cellStyle name="Comma" xfId="69"/>
    <cellStyle name="Comma [0]" xfId="70"/>
    <cellStyle name="Excel Built-in Excel Built-in Excel Built-in Excel Built-in Excel Built-in TableStyleLight1" xfId="71"/>
    <cellStyle name="Komórka połączona" xfId="72"/>
    <cellStyle name="Komórka połączona 2" xfId="73"/>
    <cellStyle name="Komórka zaznaczona" xfId="74"/>
    <cellStyle name="Komórka zaznaczona 2" xfId="75"/>
    <cellStyle name="Nagłówek 1" xfId="76"/>
    <cellStyle name="Nagłówek 1 2" xfId="77"/>
    <cellStyle name="Nagłówek 2" xfId="78"/>
    <cellStyle name="Nagłówek 2 2" xfId="79"/>
    <cellStyle name="Nagłówek 3" xfId="80"/>
    <cellStyle name="Nagłówek 3 2" xfId="81"/>
    <cellStyle name="Nagłówek 4" xfId="82"/>
    <cellStyle name="Nagłówek 4 2" xfId="83"/>
    <cellStyle name="Neutralne 2" xfId="84"/>
    <cellStyle name="Neutralny" xfId="85"/>
    <cellStyle name="Normal 2" xfId="86"/>
    <cellStyle name="Normal 2 2" xfId="87"/>
    <cellStyle name="Normalny 2" xfId="88"/>
    <cellStyle name="Normalny 2 2" xfId="89"/>
    <cellStyle name="Normalny 2 2 2" xfId="90"/>
    <cellStyle name="Normalny 2 3" xfId="91"/>
    <cellStyle name="Normalny 3" xfId="92"/>
    <cellStyle name="Obliczenia" xfId="93"/>
    <cellStyle name="Obliczenia 2" xfId="94"/>
    <cellStyle name="Percent" xfId="95"/>
    <cellStyle name="Suma" xfId="96"/>
    <cellStyle name="Suma 2" xfId="97"/>
    <cellStyle name="Tekst objaśnienia" xfId="98"/>
    <cellStyle name="Tekst objaśnienia 2" xfId="99"/>
    <cellStyle name="Tekst ostrzeżenia" xfId="100"/>
    <cellStyle name="Tekst ostrzeżenia 2" xfId="101"/>
    <cellStyle name="Tytuł" xfId="102"/>
    <cellStyle name="Tytuł 2" xfId="103"/>
    <cellStyle name="Uwaga" xfId="104"/>
    <cellStyle name="Uwaga 2" xfId="105"/>
    <cellStyle name="Currency" xfId="106"/>
    <cellStyle name="Currency [0]" xfId="107"/>
    <cellStyle name="Walutowy 2" xfId="108"/>
    <cellStyle name="Walutowy 3" xfId="109"/>
    <cellStyle name="Złe 2" xfId="110"/>
    <cellStyle name="Zły"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66"/>
      <rgbColor rgb="0000FFFF"/>
      <rgbColor rgb="00800000"/>
      <rgbColor rgb="00008000"/>
      <rgbColor rgb="00000080"/>
      <rgbColor rgb="00808000"/>
      <rgbColor rgb="00800080"/>
      <rgbColor rgb="00008080"/>
      <rgbColor rgb="00C0C0C0"/>
      <rgbColor rgb="00808080"/>
      <rgbColor rgb="009999FF"/>
      <rgbColor rgb="00FF3333"/>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111111"/>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styles" Target="styles.xml" /><Relationship Id="rId53" Type="http://schemas.openxmlformats.org/officeDocument/2006/relationships/sharedStrings" Target="sharedStrings.xml" /><Relationship Id="rId5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R107"/>
  <sheetViews>
    <sheetView tabSelected="1" zoomScalePageLayoutView="0" workbookViewId="0" topLeftCell="A97">
      <selection activeCell="O103" sqref="O103"/>
    </sheetView>
  </sheetViews>
  <sheetFormatPr defaultColWidth="11.57421875" defaultRowHeight="15" customHeight="1"/>
  <cols>
    <col min="1" max="1" width="4.8515625" style="0" customWidth="1"/>
    <col min="2" max="2" width="55.140625" style="0" customWidth="1"/>
    <col min="3" max="3" width="19.421875" style="0" customWidth="1"/>
    <col min="4" max="4" width="8.28125" style="0" customWidth="1"/>
    <col min="5" max="5" width="6.8515625" style="0" customWidth="1"/>
    <col min="6" max="6" width="13.00390625" style="0" customWidth="1"/>
    <col min="7" max="7" width="13.421875" style="0" customWidth="1"/>
    <col min="8" max="8" width="6.00390625" style="0" customWidth="1"/>
    <col min="9" max="9" width="14.7109375" style="0" customWidth="1"/>
    <col min="10" max="18" width="12.140625" style="0" customWidth="1"/>
    <col min="19" max="255" width="17.28125" style="0" customWidth="1"/>
  </cols>
  <sheetData>
    <row r="1" spans="1:18" ht="12.75" customHeight="1">
      <c r="A1" s="1"/>
      <c r="B1" s="2" t="s">
        <v>793</v>
      </c>
      <c r="C1" s="2"/>
      <c r="D1" s="2"/>
      <c r="E1" s="1"/>
      <c r="F1" s="1"/>
      <c r="G1" s="3" t="s">
        <v>0</v>
      </c>
      <c r="H1" s="3"/>
      <c r="I1" s="1"/>
      <c r="J1" s="1"/>
      <c r="K1" s="1"/>
      <c r="L1" s="1"/>
      <c r="M1" s="1"/>
      <c r="N1" s="1"/>
      <c r="O1" s="1"/>
      <c r="P1" s="1"/>
      <c r="Q1" s="1"/>
      <c r="R1" s="1"/>
    </row>
    <row r="2" spans="1:18" ht="12.75" customHeight="1">
      <c r="A2" s="1"/>
      <c r="B2" s="2" t="s">
        <v>1</v>
      </c>
      <c r="C2" s="2"/>
      <c r="D2" s="2"/>
      <c r="E2" s="1"/>
      <c r="F2" s="1"/>
      <c r="G2" s="1"/>
      <c r="H2" s="1"/>
      <c r="I2" s="1"/>
      <c r="J2" s="1"/>
      <c r="K2" s="1"/>
      <c r="L2" s="1"/>
      <c r="M2" s="1"/>
      <c r="N2" s="1"/>
      <c r="O2" s="1"/>
      <c r="P2" s="1"/>
      <c r="Q2" s="1"/>
      <c r="R2" s="1"/>
    </row>
    <row r="3" spans="1:18" ht="12.75" customHeight="1">
      <c r="A3" s="1"/>
      <c r="B3" s="2" t="s">
        <v>2</v>
      </c>
      <c r="C3" s="2"/>
      <c r="D3" s="2"/>
      <c r="E3" s="1"/>
      <c r="F3" s="1"/>
      <c r="G3" s="1"/>
      <c r="H3" s="1"/>
      <c r="I3" s="1"/>
      <c r="J3" s="1"/>
      <c r="K3" s="1"/>
      <c r="L3" s="1"/>
      <c r="M3" s="1"/>
      <c r="N3" s="1"/>
      <c r="O3" s="1"/>
      <c r="P3" s="1"/>
      <c r="Q3" s="1"/>
      <c r="R3" s="1"/>
    </row>
    <row r="4" spans="1:18" ht="12.75" customHeight="1">
      <c r="A4" s="1"/>
      <c r="B4" s="2" t="s">
        <v>3</v>
      </c>
      <c r="C4" s="2"/>
      <c r="D4" s="2"/>
      <c r="E4" s="1"/>
      <c r="F4" s="1"/>
      <c r="G4" s="1"/>
      <c r="H4" s="1"/>
      <c r="I4" s="1"/>
      <c r="J4" s="1"/>
      <c r="K4" s="1"/>
      <c r="L4" s="1"/>
      <c r="M4" s="1"/>
      <c r="N4" s="1"/>
      <c r="O4" s="1"/>
      <c r="P4" s="1"/>
      <c r="Q4" s="1"/>
      <c r="R4" s="1"/>
    </row>
    <row r="5" spans="1:18" ht="15" customHeight="1">
      <c r="A5" s="299" t="s">
        <v>4</v>
      </c>
      <c r="B5" s="299"/>
      <c r="C5" s="299"/>
      <c r="D5" s="299"/>
      <c r="E5" s="299"/>
      <c r="F5" s="299"/>
      <c r="G5" s="299"/>
      <c r="H5" s="299"/>
      <c r="I5" s="299"/>
      <c r="J5" s="5"/>
      <c r="K5" s="1"/>
      <c r="L5" s="1"/>
      <c r="M5" s="1"/>
      <c r="N5" s="1"/>
      <c r="O5" s="1"/>
      <c r="P5" s="1"/>
      <c r="Q5" s="1"/>
      <c r="R5" s="1"/>
    </row>
    <row r="6" spans="1:18" ht="12.75" customHeight="1">
      <c r="A6" s="1"/>
      <c r="B6" s="1"/>
      <c r="C6" s="2"/>
      <c r="D6" s="2"/>
      <c r="E6" s="2"/>
      <c r="F6" s="1"/>
      <c r="G6" s="1"/>
      <c r="H6" s="1"/>
      <c r="I6" s="1"/>
      <c r="J6" s="1"/>
      <c r="K6" s="1"/>
      <c r="L6" s="1"/>
      <c r="M6" s="1"/>
      <c r="N6" s="1"/>
      <c r="O6" s="1"/>
      <c r="P6" s="1"/>
      <c r="Q6" s="1"/>
      <c r="R6" s="1"/>
    </row>
    <row r="7" spans="1:18" ht="12.75" customHeight="1">
      <c r="A7" s="299" t="s">
        <v>5</v>
      </c>
      <c r="B7" s="299"/>
      <c r="C7" s="299"/>
      <c r="D7" s="299"/>
      <c r="E7" s="299"/>
      <c r="F7" s="299"/>
      <c r="G7" s="299"/>
      <c r="H7" s="299"/>
      <c r="I7" s="299"/>
      <c r="J7" s="4"/>
      <c r="K7" s="1"/>
      <c r="L7" s="1"/>
      <c r="M7" s="1"/>
      <c r="N7" s="1"/>
      <c r="O7" s="1"/>
      <c r="P7" s="1"/>
      <c r="Q7" s="1"/>
      <c r="R7" s="1"/>
    </row>
    <row r="8" spans="1:18" ht="63" customHeight="1">
      <c r="A8" s="6" t="s">
        <v>6</v>
      </c>
      <c r="B8" s="6" t="s">
        <v>7</v>
      </c>
      <c r="C8" s="6" t="s">
        <v>8</v>
      </c>
      <c r="D8" s="6" t="s">
        <v>9</v>
      </c>
      <c r="E8" s="6" t="s">
        <v>10</v>
      </c>
      <c r="F8" s="7" t="s">
        <v>11</v>
      </c>
      <c r="G8" s="7" t="s">
        <v>12</v>
      </c>
      <c r="H8" s="7" t="s">
        <v>13</v>
      </c>
      <c r="I8" s="7" t="s">
        <v>14</v>
      </c>
      <c r="J8" s="8"/>
      <c r="K8" s="1"/>
      <c r="L8" s="1"/>
      <c r="M8" s="1"/>
      <c r="N8" s="1"/>
      <c r="O8" s="1"/>
      <c r="P8" s="1"/>
      <c r="Q8" s="1"/>
      <c r="R8" s="1"/>
    </row>
    <row r="9" spans="1:18" s="13" customFormat="1" ht="12.75" customHeight="1">
      <c r="A9" s="9">
        <v>1</v>
      </c>
      <c r="B9" s="9">
        <v>2</v>
      </c>
      <c r="C9" s="9">
        <v>3</v>
      </c>
      <c r="D9" s="9">
        <v>4</v>
      </c>
      <c r="E9" s="9">
        <v>5</v>
      </c>
      <c r="F9" s="10">
        <v>6</v>
      </c>
      <c r="G9" s="10">
        <v>7</v>
      </c>
      <c r="H9" s="10">
        <v>8</v>
      </c>
      <c r="I9" s="10">
        <v>9</v>
      </c>
      <c r="J9" s="11"/>
      <c r="K9" s="12"/>
      <c r="L9" s="12"/>
      <c r="M9" s="12"/>
      <c r="N9" s="12"/>
      <c r="O9" s="12"/>
      <c r="P9" s="12"/>
      <c r="Q9" s="12"/>
      <c r="R9" s="12"/>
    </row>
    <row r="10" spans="1:18" ht="129.75" customHeight="1">
      <c r="A10" s="14">
        <v>1</v>
      </c>
      <c r="B10" s="15" t="s">
        <v>15</v>
      </c>
      <c r="C10" s="16"/>
      <c r="D10" s="14" t="s">
        <v>16</v>
      </c>
      <c r="E10" s="14">
        <v>200</v>
      </c>
      <c r="F10" s="17"/>
      <c r="G10" s="17">
        <f aca="true" t="shared" si="0" ref="G10:G21">E10*F10</f>
        <v>0</v>
      </c>
      <c r="H10" s="14">
        <v>8</v>
      </c>
      <c r="I10" s="18">
        <f aca="true" t="shared" si="1" ref="I10:I21">G10*1.08</f>
        <v>0</v>
      </c>
      <c r="J10" s="19"/>
      <c r="K10" s="1"/>
      <c r="L10" s="1"/>
      <c r="M10" s="1"/>
      <c r="N10" s="1"/>
      <c r="O10" s="1"/>
      <c r="P10" s="1"/>
      <c r="Q10" s="1"/>
      <c r="R10" s="1"/>
    </row>
    <row r="11" spans="1:18" ht="129.75" customHeight="1">
      <c r="A11" s="14">
        <v>2</v>
      </c>
      <c r="B11" s="20" t="s">
        <v>17</v>
      </c>
      <c r="C11" s="16"/>
      <c r="D11" s="14" t="s">
        <v>18</v>
      </c>
      <c r="E11" s="14">
        <v>20</v>
      </c>
      <c r="F11" s="17"/>
      <c r="G11" s="17">
        <f t="shared" si="0"/>
        <v>0</v>
      </c>
      <c r="H11" s="14">
        <v>8</v>
      </c>
      <c r="I11" s="18">
        <f t="shared" si="1"/>
        <v>0</v>
      </c>
      <c r="J11" s="19"/>
      <c r="K11" s="1"/>
      <c r="L11" s="1"/>
      <c r="M11" s="1"/>
      <c r="N11" s="1"/>
      <c r="O11" s="1"/>
      <c r="P11" s="1"/>
      <c r="Q11" s="1"/>
      <c r="R11" s="1"/>
    </row>
    <row r="12" spans="1:18" ht="129" customHeight="1">
      <c r="A12" s="14">
        <v>3</v>
      </c>
      <c r="B12" s="20" t="s">
        <v>772</v>
      </c>
      <c r="C12" s="16"/>
      <c r="D12" s="14" t="s">
        <v>16</v>
      </c>
      <c r="E12" s="21">
        <v>10</v>
      </c>
      <c r="F12" s="17"/>
      <c r="G12" s="17">
        <f t="shared" si="0"/>
        <v>0</v>
      </c>
      <c r="H12" s="14">
        <v>8</v>
      </c>
      <c r="I12" s="18">
        <f t="shared" si="1"/>
        <v>0</v>
      </c>
      <c r="J12" s="19"/>
      <c r="K12" s="1"/>
      <c r="L12" s="1"/>
      <c r="M12" s="1"/>
      <c r="N12" s="1"/>
      <c r="O12" s="1"/>
      <c r="P12" s="1"/>
      <c r="Q12" s="1"/>
      <c r="R12" s="1"/>
    </row>
    <row r="13" spans="1:18" ht="90" customHeight="1">
      <c r="A13" s="14">
        <v>4</v>
      </c>
      <c r="B13" s="22" t="s">
        <v>19</v>
      </c>
      <c r="C13" s="23"/>
      <c r="D13" s="24" t="s">
        <v>16</v>
      </c>
      <c r="E13" s="24">
        <v>180</v>
      </c>
      <c r="F13" s="25"/>
      <c r="G13" s="17">
        <f t="shared" si="0"/>
        <v>0</v>
      </c>
      <c r="H13" s="24">
        <v>8</v>
      </c>
      <c r="I13" s="18">
        <f t="shared" si="1"/>
        <v>0</v>
      </c>
      <c r="J13" s="19"/>
      <c r="K13" s="1"/>
      <c r="L13" s="1"/>
      <c r="M13" s="1"/>
      <c r="N13" s="1"/>
      <c r="O13" s="1"/>
      <c r="P13" s="1"/>
      <c r="Q13" s="1"/>
      <c r="R13" s="1"/>
    </row>
    <row r="14" spans="1:18" ht="129" customHeight="1">
      <c r="A14" s="14">
        <v>5</v>
      </c>
      <c r="B14" s="22" t="s">
        <v>20</v>
      </c>
      <c r="C14" s="23"/>
      <c r="D14" s="24" t="s">
        <v>21</v>
      </c>
      <c r="E14" s="24">
        <v>228</v>
      </c>
      <c r="F14" s="25"/>
      <c r="G14" s="17">
        <f t="shared" si="0"/>
        <v>0</v>
      </c>
      <c r="H14" s="24">
        <v>8</v>
      </c>
      <c r="I14" s="18">
        <f t="shared" si="1"/>
        <v>0</v>
      </c>
      <c r="J14" s="19"/>
      <c r="K14" s="1"/>
      <c r="L14" s="1"/>
      <c r="M14" s="1"/>
      <c r="N14" s="1"/>
      <c r="O14" s="1"/>
      <c r="P14" s="1"/>
      <c r="Q14" s="1"/>
      <c r="R14" s="1"/>
    </row>
    <row r="15" spans="1:18" ht="103.5" customHeight="1">
      <c r="A15" s="14">
        <v>6</v>
      </c>
      <c r="B15" s="20" t="s">
        <v>22</v>
      </c>
      <c r="C15" s="16"/>
      <c r="D15" s="14" t="s">
        <v>16</v>
      </c>
      <c r="E15" s="26">
        <v>90</v>
      </c>
      <c r="F15" s="17"/>
      <c r="G15" s="17">
        <f t="shared" si="0"/>
        <v>0</v>
      </c>
      <c r="H15" s="14">
        <v>8</v>
      </c>
      <c r="I15" s="18">
        <f t="shared" si="1"/>
        <v>0</v>
      </c>
      <c r="J15" s="19"/>
      <c r="K15" s="1"/>
      <c r="L15" s="1"/>
      <c r="M15" s="1"/>
      <c r="N15" s="1"/>
      <c r="O15" s="1"/>
      <c r="P15" s="1"/>
      <c r="Q15" s="1"/>
      <c r="R15" s="1"/>
    </row>
    <row r="16" spans="1:18" ht="128.25" customHeight="1">
      <c r="A16" s="14">
        <v>7</v>
      </c>
      <c r="B16" s="20" t="s">
        <v>23</v>
      </c>
      <c r="C16" s="16"/>
      <c r="D16" s="14" t="s">
        <v>16</v>
      </c>
      <c r="E16" s="26">
        <v>150</v>
      </c>
      <c r="F16" s="17"/>
      <c r="G16" s="17">
        <f t="shared" si="0"/>
        <v>0</v>
      </c>
      <c r="H16" s="14">
        <v>8</v>
      </c>
      <c r="I16" s="18">
        <f t="shared" si="1"/>
        <v>0</v>
      </c>
      <c r="J16" s="19"/>
      <c r="K16" s="1"/>
      <c r="L16" s="1"/>
      <c r="M16" s="1"/>
      <c r="N16" s="1"/>
      <c r="O16" s="1"/>
      <c r="P16" s="1"/>
      <c r="Q16" s="1"/>
      <c r="R16" s="1"/>
    </row>
    <row r="17" spans="1:18" ht="63.75" customHeight="1">
      <c r="A17" s="14">
        <v>8</v>
      </c>
      <c r="B17" s="27" t="s">
        <v>24</v>
      </c>
      <c r="C17" s="16"/>
      <c r="D17" s="14" t="s">
        <v>25</v>
      </c>
      <c r="E17" s="28">
        <v>45</v>
      </c>
      <c r="F17" s="17"/>
      <c r="G17" s="17">
        <f t="shared" si="0"/>
        <v>0</v>
      </c>
      <c r="H17" s="14">
        <v>8</v>
      </c>
      <c r="I17" s="18">
        <f t="shared" si="1"/>
        <v>0</v>
      </c>
      <c r="J17" s="19"/>
      <c r="K17" s="1"/>
      <c r="L17" s="1"/>
      <c r="M17" s="1"/>
      <c r="N17" s="1"/>
      <c r="O17" s="1"/>
      <c r="P17" s="1"/>
      <c r="Q17" s="1"/>
      <c r="R17" s="1"/>
    </row>
    <row r="18" spans="1:18" ht="63.75" customHeight="1">
      <c r="A18" s="14">
        <v>9</v>
      </c>
      <c r="B18" s="27" t="s">
        <v>26</v>
      </c>
      <c r="C18" s="16"/>
      <c r="D18" s="14" t="s">
        <v>25</v>
      </c>
      <c r="E18" s="28">
        <v>1</v>
      </c>
      <c r="F18" s="17"/>
      <c r="G18" s="17">
        <f t="shared" si="0"/>
        <v>0</v>
      </c>
      <c r="H18" s="14">
        <v>8</v>
      </c>
      <c r="I18" s="18">
        <f t="shared" si="1"/>
        <v>0</v>
      </c>
      <c r="J18" s="19"/>
      <c r="K18" s="1"/>
      <c r="L18" s="1"/>
      <c r="M18" s="1"/>
      <c r="N18" s="1"/>
      <c r="O18" s="1"/>
      <c r="P18" s="1"/>
      <c r="Q18" s="1"/>
      <c r="R18" s="1"/>
    </row>
    <row r="19" spans="1:18" ht="63.75" customHeight="1">
      <c r="A19" s="14">
        <v>10</v>
      </c>
      <c r="B19" s="27" t="s">
        <v>27</v>
      </c>
      <c r="C19" s="16"/>
      <c r="D19" s="14" t="s">
        <v>25</v>
      </c>
      <c r="E19" s="28">
        <v>10</v>
      </c>
      <c r="F19" s="17"/>
      <c r="G19" s="17">
        <f t="shared" si="0"/>
        <v>0</v>
      </c>
      <c r="H19" s="14">
        <v>8</v>
      </c>
      <c r="I19" s="18">
        <f t="shared" si="1"/>
        <v>0</v>
      </c>
      <c r="J19" s="19"/>
      <c r="K19" s="1"/>
      <c r="L19" s="1"/>
      <c r="M19" s="1"/>
      <c r="N19" s="1"/>
      <c r="O19" s="1"/>
      <c r="P19" s="1"/>
      <c r="Q19" s="1"/>
      <c r="R19" s="1"/>
    </row>
    <row r="20" spans="1:18" ht="63.75" customHeight="1">
      <c r="A20" s="14">
        <v>11</v>
      </c>
      <c r="B20" s="27" t="s">
        <v>28</v>
      </c>
      <c r="C20" s="16"/>
      <c r="D20" s="14" t="s">
        <v>25</v>
      </c>
      <c r="E20" s="26">
        <v>156</v>
      </c>
      <c r="F20" s="17"/>
      <c r="G20" s="17">
        <f t="shared" si="0"/>
        <v>0</v>
      </c>
      <c r="H20" s="14">
        <v>8</v>
      </c>
      <c r="I20" s="18">
        <f t="shared" si="1"/>
        <v>0</v>
      </c>
      <c r="J20" s="19"/>
      <c r="K20" s="1"/>
      <c r="L20" s="1"/>
      <c r="M20" s="1"/>
      <c r="N20" s="1"/>
      <c r="O20" s="1"/>
      <c r="P20" s="1"/>
      <c r="Q20" s="1"/>
      <c r="R20" s="1"/>
    </row>
    <row r="21" spans="1:18" ht="63.75" customHeight="1">
      <c r="A21" s="14">
        <v>12</v>
      </c>
      <c r="B21" s="27" t="s">
        <v>29</v>
      </c>
      <c r="C21" s="16"/>
      <c r="D21" s="14" t="s">
        <v>25</v>
      </c>
      <c r="E21" s="29">
        <v>25</v>
      </c>
      <c r="F21" s="17"/>
      <c r="G21" s="17">
        <f t="shared" si="0"/>
        <v>0</v>
      </c>
      <c r="H21" s="14">
        <v>8</v>
      </c>
      <c r="I21" s="18">
        <f t="shared" si="1"/>
        <v>0</v>
      </c>
      <c r="J21" s="19"/>
      <c r="K21" s="1"/>
      <c r="L21" s="1"/>
      <c r="M21" s="1"/>
      <c r="N21" s="1"/>
      <c r="O21" s="1"/>
      <c r="P21" s="1"/>
      <c r="Q21" s="1"/>
      <c r="R21" s="1"/>
    </row>
    <row r="22" spans="1:18" ht="38.25" customHeight="1">
      <c r="A22" s="14">
        <v>13</v>
      </c>
      <c r="B22" s="15" t="s">
        <v>30</v>
      </c>
      <c r="C22" s="30"/>
      <c r="D22" s="14" t="s">
        <v>31</v>
      </c>
      <c r="E22" s="14" t="s">
        <v>31</v>
      </c>
      <c r="F22" s="14" t="s">
        <v>31</v>
      </c>
      <c r="G22" s="17" t="s">
        <v>31</v>
      </c>
      <c r="H22" s="14" t="s">
        <v>31</v>
      </c>
      <c r="I22" s="18" t="s">
        <v>31</v>
      </c>
      <c r="J22" s="19"/>
      <c r="K22" s="1"/>
      <c r="L22" s="1"/>
      <c r="M22" s="1"/>
      <c r="N22" s="1"/>
      <c r="O22" s="1"/>
      <c r="P22" s="1"/>
      <c r="Q22" s="1"/>
      <c r="R22" s="1"/>
    </row>
    <row r="23" spans="1:18" ht="12.75" customHeight="1">
      <c r="A23" s="31" t="s">
        <v>32</v>
      </c>
      <c r="B23" s="32" t="s">
        <v>33</v>
      </c>
      <c r="C23" s="30"/>
      <c r="D23" s="24" t="s">
        <v>34</v>
      </c>
      <c r="E23" s="14">
        <v>30</v>
      </c>
      <c r="F23" s="17"/>
      <c r="G23" s="17">
        <f aca="true" t="shared" si="2" ref="G23:G28">E23*F23</f>
        <v>0</v>
      </c>
      <c r="H23" s="33">
        <v>8</v>
      </c>
      <c r="I23" s="18">
        <f aca="true" t="shared" si="3" ref="I23:I28">G23*1.08</f>
        <v>0</v>
      </c>
      <c r="J23" s="19"/>
      <c r="K23" s="1"/>
      <c r="L23" s="1"/>
      <c r="M23" s="1"/>
      <c r="N23" s="1"/>
      <c r="O23" s="1"/>
      <c r="P23" s="1"/>
      <c r="Q23" s="1"/>
      <c r="R23" s="1"/>
    </row>
    <row r="24" spans="1:18" ht="12.75" customHeight="1">
      <c r="A24" s="34" t="s">
        <v>35</v>
      </c>
      <c r="B24" s="32" t="s">
        <v>36</v>
      </c>
      <c r="C24" s="30"/>
      <c r="D24" s="24" t="s">
        <v>34</v>
      </c>
      <c r="E24" s="14">
        <v>52</v>
      </c>
      <c r="F24" s="17"/>
      <c r="G24" s="17">
        <f t="shared" si="2"/>
        <v>0</v>
      </c>
      <c r="H24" s="33">
        <v>8</v>
      </c>
      <c r="I24" s="18">
        <f t="shared" si="3"/>
        <v>0</v>
      </c>
      <c r="J24" s="19"/>
      <c r="K24" s="1"/>
      <c r="L24" s="1"/>
      <c r="M24" s="1"/>
      <c r="N24" s="1"/>
      <c r="O24" s="1"/>
      <c r="P24" s="1"/>
      <c r="Q24" s="1"/>
      <c r="R24" s="1"/>
    </row>
    <row r="25" spans="1:18" ht="12.75" customHeight="1">
      <c r="A25" s="31" t="s">
        <v>37</v>
      </c>
      <c r="B25" s="32" t="s">
        <v>38</v>
      </c>
      <c r="C25" s="30"/>
      <c r="D25" s="24" t="s">
        <v>34</v>
      </c>
      <c r="E25" s="14">
        <v>30</v>
      </c>
      <c r="F25" s="17"/>
      <c r="G25" s="17">
        <f t="shared" si="2"/>
        <v>0</v>
      </c>
      <c r="H25" s="33">
        <v>8</v>
      </c>
      <c r="I25" s="18">
        <f t="shared" si="3"/>
        <v>0</v>
      </c>
      <c r="J25" s="19"/>
      <c r="K25" s="1"/>
      <c r="L25" s="1"/>
      <c r="M25" s="1"/>
      <c r="N25" s="1"/>
      <c r="O25" s="1"/>
      <c r="P25" s="1"/>
      <c r="Q25" s="1"/>
      <c r="R25" s="1"/>
    </row>
    <row r="26" spans="1:18" ht="12.75" customHeight="1">
      <c r="A26" s="34" t="s">
        <v>39</v>
      </c>
      <c r="B26" s="32" t="s">
        <v>40</v>
      </c>
      <c r="C26" s="30"/>
      <c r="D26" s="24" t="s">
        <v>34</v>
      </c>
      <c r="E26" s="14">
        <v>36</v>
      </c>
      <c r="F26" s="17"/>
      <c r="G26" s="17">
        <f t="shared" si="2"/>
        <v>0</v>
      </c>
      <c r="H26" s="33">
        <v>8</v>
      </c>
      <c r="I26" s="18">
        <f t="shared" si="3"/>
        <v>0</v>
      </c>
      <c r="J26" s="19"/>
      <c r="K26" s="1"/>
      <c r="L26" s="1"/>
      <c r="M26" s="1"/>
      <c r="N26" s="1"/>
      <c r="O26" s="1"/>
      <c r="P26" s="1"/>
      <c r="Q26" s="1"/>
      <c r="R26" s="1"/>
    </row>
    <row r="27" spans="1:18" ht="12.75" customHeight="1">
      <c r="A27" s="34" t="s">
        <v>41</v>
      </c>
      <c r="B27" s="32" t="s">
        <v>42</v>
      </c>
      <c r="C27" s="30"/>
      <c r="D27" s="24" t="s">
        <v>34</v>
      </c>
      <c r="E27" s="14">
        <v>9</v>
      </c>
      <c r="F27" s="17"/>
      <c r="G27" s="17">
        <f t="shared" si="2"/>
        <v>0</v>
      </c>
      <c r="H27" s="33">
        <v>8</v>
      </c>
      <c r="I27" s="18">
        <f t="shared" si="3"/>
        <v>0</v>
      </c>
      <c r="J27" s="19"/>
      <c r="K27" s="1"/>
      <c r="L27" s="1"/>
      <c r="M27" s="1"/>
      <c r="N27" s="1"/>
      <c r="O27" s="1"/>
      <c r="P27" s="1"/>
      <c r="Q27" s="1"/>
      <c r="R27" s="1"/>
    </row>
    <row r="28" spans="1:18" ht="12.75" customHeight="1">
      <c r="A28" s="35">
        <v>14</v>
      </c>
      <c r="B28" s="20" t="s">
        <v>43</v>
      </c>
      <c r="C28" s="16"/>
      <c r="D28" s="14" t="s">
        <v>44</v>
      </c>
      <c r="E28" s="26">
        <v>700</v>
      </c>
      <c r="F28" s="17"/>
      <c r="G28" s="17">
        <f t="shared" si="2"/>
        <v>0</v>
      </c>
      <c r="H28" s="33">
        <v>8</v>
      </c>
      <c r="I28" s="18">
        <f t="shared" si="3"/>
        <v>0</v>
      </c>
      <c r="J28" s="19"/>
      <c r="K28" s="1"/>
      <c r="L28" s="1"/>
      <c r="M28" s="1"/>
      <c r="N28" s="1"/>
      <c r="O28" s="1"/>
      <c r="P28" s="1"/>
      <c r="Q28" s="1"/>
      <c r="R28" s="1"/>
    </row>
    <row r="29" spans="1:18" ht="12.75" customHeight="1">
      <c r="A29" s="14" t="s">
        <v>32</v>
      </c>
      <c r="B29" s="20" t="s">
        <v>45</v>
      </c>
      <c r="C29" s="16"/>
      <c r="D29" s="14" t="s">
        <v>31</v>
      </c>
      <c r="E29" s="14" t="s">
        <v>31</v>
      </c>
      <c r="F29" s="14" t="s">
        <v>31</v>
      </c>
      <c r="G29" s="17" t="s">
        <v>31</v>
      </c>
      <c r="H29" s="14" t="s">
        <v>31</v>
      </c>
      <c r="I29" s="18" t="s">
        <v>31</v>
      </c>
      <c r="J29" s="19"/>
      <c r="K29" s="1"/>
      <c r="L29" s="1"/>
      <c r="M29" s="1"/>
      <c r="N29" s="1"/>
      <c r="O29" s="1"/>
      <c r="P29" s="1"/>
      <c r="Q29" s="1"/>
      <c r="R29" s="1"/>
    </row>
    <row r="30" spans="1:18" ht="25.5" customHeight="1">
      <c r="A30" s="14" t="s">
        <v>35</v>
      </c>
      <c r="B30" s="20" t="s">
        <v>46</v>
      </c>
      <c r="C30" s="16"/>
      <c r="D30" s="14" t="s">
        <v>31</v>
      </c>
      <c r="E30" s="14" t="s">
        <v>31</v>
      </c>
      <c r="F30" s="14" t="s">
        <v>31</v>
      </c>
      <c r="G30" s="17" t="s">
        <v>31</v>
      </c>
      <c r="H30" s="14" t="s">
        <v>31</v>
      </c>
      <c r="I30" s="18" t="s">
        <v>31</v>
      </c>
      <c r="J30" s="19"/>
      <c r="K30" s="1"/>
      <c r="L30" s="1"/>
      <c r="M30" s="1"/>
      <c r="N30" s="1"/>
      <c r="O30" s="1"/>
      <c r="P30" s="1"/>
      <c r="Q30" s="1"/>
      <c r="R30" s="1"/>
    </row>
    <row r="31" spans="1:18" ht="25.5" customHeight="1">
      <c r="A31" s="14" t="s">
        <v>37</v>
      </c>
      <c r="B31" s="20" t="s">
        <v>773</v>
      </c>
      <c r="C31" s="16"/>
      <c r="D31" s="14" t="s">
        <v>31</v>
      </c>
      <c r="E31" s="14" t="s">
        <v>31</v>
      </c>
      <c r="F31" s="14" t="s">
        <v>31</v>
      </c>
      <c r="G31" s="17" t="s">
        <v>31</v>
      </c>
      <c r="H31" s="14" t="s">
        <v>31</v>
      </c>
      <c r="I31" s="18" t="s">
        <v>31</v>
      </c>
      <c r="J31" s="19"/>
      <c r="K31" s="1"/>
      <c r="L31" s="1"/>
      <c r="M31" s="1"/>
      <c r="N31" s="1"/>
      <c r="O31" s="1"/>
      <c r="P31" s="1"/>
      <c r="Q31" s="1"/>
      <c r="R31" s="1"/>
    </row>
    <row r="32" spans="1:18" ht="25.5" customHeight="1">
      <c r="A32" s="14" t="s">
        <v>39</v>
      </c>
      <c r="B32" s="20" t="s">
        <v>47</v>
      </c>
      <c r="C32" s="16"/>
      <c r="D32" s="14" t="s">
        <v>31</v>
      </c>
      <c r="E32" s="14" t="s">
        <v>31</v>
      </c>
      <c r="F32" s="14" t="s">
        <v>31</v>
      </c>
      <c r="G32" s="17" t="s">
        <v>31</v>
      </c>
      <c r="H32" s="14" t="s">
        <v>31</v>
      </c>
      <c r="I32" s="18" t="s">
        <v>31</v>
      </c>
      <c r="J32" s="19"/>
      <c r="K32" s="1"/>
      <c r="L32" s="1"/>
      <c r="M32" s="1"/>
      <c r="N32" s="1"/>
      <c r="O32" s="1"/>
      <c r="P32" s="1"/>
      <c r="Q32" s="1"/>
      <c r="R32" s="1"/>
    </row>
    <row r="33" spans="1:18" ht="25.5" customHeight="1">
      <c r="A33" s="14" t="s">
        <v>41</v>
      </c>
      <c r="B33" s="20" t="s">
        <v>48</v>
      </c>
      <c r="C33" s="16"/>
      <c r="D33" s="14" t="s">
        <v>31</v>
      </c>
      <c r="E33" s="14" t="s">
        <v>31</v>
      </c>
      <c r="F33" s="14" t="s">
        <v>31</v>
      </c>
      <c r="G33" s="17" t="s">
        <v>31</v>
      </c>
      <c r="H33" s="14" t="s">
        <v>31</v>
      </c>
      <c r="I33" s="18" t="s">
        <v>31</v>
      </c>
      <c r="J33" s="19"/>
      <c r="K33" s="1"/>
      <c r="L33" s="1"/>
      <c r="M33" s="1"/>
      <c r="N33" s="1"/>
      <c r="O33" s="1"/>
      <c r="P33" s="1"/>
      <c r="Q33" s="1"/>
      <c r="R33" s="1"/>
    </row>
    <row r="34" spans="1:18" ht="12.75" customHeight="1">
      <c r="A34" s="14" t="s">
        <v>49</v>
      </c>
      <c r="B34" s="20" t="s">
        <v>50</v>
      </c>
      <c r="C34" s="16"/>
      <c r="D34" s="14" t="s">
        <v>31</v>
      </c>
      <c r="E34" s="14" t="s">
        <v>31</v>
      </c>
      <c r="F34" s="14" t="s">
        <v>31</v>
      </c>
      <c r="G34" s="17" t="s">
        <v>31</v>
      </c>
      <c r="H34" s="14" t="s">
        <v>31</v>
      </c>
      <c r="I34" s="18" t="s">
        <v>31</v>
      </c>
      <c r="J34" s="19"/>
      <c r="K34" s="1"/>
      <c r="L34" s="1"/>
      <c r="M34" s="1"/>
      <c r="N34" s="1"/>
      <c r="O34" s="1"/>
      <c r="P34" s="1"/>
      <c r="Q34" s="1"/>
      <c r="R34" s="1"/>
    </row>
    <row r="35" spans="1:18" ht="204" customHeight="1">
      <c r="A35" s="14" t="s">
        <v>51</v>
      </c>
      <c r="B35" s="20" t="s">
        <v>52</v>
      </c>
      <c r="C35" s="16"/>
      <c r="D35" s="14" t="s">
        <v>31</v>
      </c>
      <c r="E35" s="14" t="s">
        <v>31</v>
      </c>
      <c r="F35" s="14" t="s">
        <v>31</v>
      </c>
      <c r="G35" s="17" t="s">
        <v>31</v>
      </c>
      <c r="H35" s="14" t="s">
        <v>31</v>
      </c>
      <c r="I35" s="18" t="s">
        <v>31</v>
      </c>
      <c r="J35" s="19"/>
      <c r="K35" s="1"/>
      <c r="L35" s="1"/>
      <c r="M35" s="1"/>
      <c r="N35" s="1"/>
      <c r="O35" s="1"/>
      <c r="P35" s="1"/>
      <c r="Q35" s="1"/>
      <c r="R35" s="1"/>
    </row>
    <row r="36" spans="1:18" ht="15.75" customHeight="1">
      <c r="A36" s="14">
        <v>15</v>
      </c>
      <c r="B36" s="20" t="s">
        <v>53</v>
      </c>
      <c r="C36" s="16"/>
      <c r="D36" s="14" t="s">
        <v>44</v>
      </c>
      <c r="E36" s="26">
        <v>300</v>
      </c>
      <c r="F36" s="17"/>
      <c r="G36" s="17">
        <f>E36*F36</f>
        <v>0</v>
      </c>
      <c r="H36" s="14">
        <v>8</v>
      </c>
      <c r="I36" s="18">
        <f>G36*1.08</f>
        <v>0</v>
      </c>
      <c r="J36" s="19"/>
      <c r="K36" s="1"/>
      <c r="L36" s="1"/>
      <c r="M36" s="1"/>
      <c r="N36" s="1"/>
      <c r="O36" s="1"/>
      <c r="P36" s="1"/>
      <c r="Q36" s="1"/>
      <c r="R36" s="1"/>
    </row>
    <row r="37" spans="1:18" ht="25.5" customHeight="1">
      <c r="A37" s="14" t="s">
        <v>32</v>
      </c>
      <c r="B37" s="20" t="s">
        <v>54</v>
      </c>
      <c r="C37" s="16"/>
      <c r="D37" s="14" t="s">
        <v>31</v>
      </c>
      <c r="E37" s="14" t="s">
        <v>31</v>
      </c>
      <c r="F37" s="14" t="s">
        <v>31</v>
      </c>
      <c r="G37" s="17" t="s">
        <v>31</v>
      </c>
      <c r="H37" s="14" t="s">
        <v>31</v>
      </c>
      <c r="I37" s="18" t="s">
        <v>31</v>
      </c>
      <c r="J37" s="19"/>
      <c r="K37" s="1"/>
      <c r="L37" s="1"/>
      <c r="M37" s="1"/>
      <c r="N37" s="1"/>
      <c r="O37" s="1"/>
      <c r="P37" s="1"/>
      <c r="Q37" s="1"/>
      <c r="R37" s="1"/>
    </row>
    <row r="38" spans="1:18" ht="12.75" customHeight="1">
      <c r="A38" s="14" t="s">
        <v>35</v>
      </c>
      <c r="B38" s="20" t="s">
        <v>55</v>
      </c>
      <c r="C38" s="16"/>
      <c r="D38" s="14" t="s">
        <v>31</v>
      </c>
      <c r="E38" s="14" t="s">
        <v>31</v>
      </c>
      <c r="F38" s="14" t="s">
        <v>31</v>
      </c>
      <c r="G38" s="17" t="s">
        <v>31</v>
      </c>
      <c r="H38" s="14" t="s">
        <v>31</v>
      </c>
      <c r="I38" s="18" t="s">
        <v>31</v>
      </c>
      <c r="J38" s="19"/>
      <c r="K38" s="1"/>
      <c r="L38" s="1"/>
      <c r="M38" s="1"/>
      <c r="N38" s="1"/>
      <c r="O38" s="1"/>
      <c r="P38" s="1"/>
      <c r="Q38" s="1"/>
      <c r="R38" s="1"/>
    </row>
    <row r="39" spans="1:18" ht="153" customHeight="1">
      <c r="A39" s="14" t="s">
        <v>37</v>
      </c>
      <c r="B39" s="20" t="s">
        <v>56</v>
      </c>
      <c r="C39" s="16"/>
      <c r="D39" s="14" t="s">
        <v>31</v>
      </c>
      <c r="E39" s="14" t="s">
        <v>31</v>
      </c>
      <c r="F39" s="14" t="s">
        <v>31</v>
      </c>
      <c r="G39" s="17" t="s">
        <v>31</v>
      </c>
      <c r="H39" s="14" t="s">
        <v>31</v>
      </c>
      <c r="I39" s="18" t="s">
        <v>31</v>
      </c>
      <c r="J39" s="19"/>
      <c r="K39" s="1"/>
      <c r="L39" s="1"/>
      <c r="M39" s="1"/>
      <c r="N39" s="1"/>
      <c r="O39" s="1"/>
      <c r="P39" s="1"/>
      <c r="Q39" s="1"/>
      <c r="R39" s="1"/>
    </row>
    <row r="40" spans="1:18" ht="14.25" customHeight="1">
      <c r="A40" s="14">
        <v>16</v>
      </c>
      <c r="B40" s="20" t="s">
        <v>57</v>
      </c>
      <c r="C40" s="15"/>
      <c r="D40" s="14" t="s">
        <v>44</v>
      </c>
      <c r="E40" s="26">
        <v>135</v>
      </c>
      <c r="F40" s="17"/>
      <c r="G40" s="17">
        <f>E40*F40</f>
        <v>0</v>
      </c>
      <c r="H40" s="14">
        <v>8</v>
      </c>
      <c r="I40" s="18">
        <f>G40*1.08</f>
        <v>0</v>
      </c>
      <c r="J40" s="19"/>
      <c r="K40" s="1"/>
      <c r="L40" s="1"/>
      <c r="M40" s="1"/>
      <c r="N40" s="1"/>
      <c r="O40" s="1"/>
      <c r="P40" s="1"/>
      <c r="Q40" s="1"/>
      <c r="R40" s="1"/>
    </row>
    <row r="41" spans="1:18" ht="26.25" customHeight="1">
      <c r="A41" s="14" t="s">
        <v>32</v>
      </c>
      <c r="B41" s="20" t="s">
        <v>58</v>
      </c>
      <c r="C41" s="15"/>
      <c r="D41" s="14" t="s">
        <v>31</v>
      </c>
      <c r="E41" s="14" t="s">
        <v>31</v>
      </c>
      <c r="F41" s="14" t="s">
        <v>31</v>
      </c>
      <c r="G41" s="17" t="s">
        <v>31</v>
      </c>
      <c r="H41" s="14" t="s">
        <v>31</v>
      </c>
      <c r="I41" s="18" t="s">
        <v>31</v>
      </c>
      <c r="J41" s="19"/>
      <c r="K41" s="1"/>
      <c r="L41" s="1"/>
      <c r="M41" s="1"/>
      <c r="N41" s="1"/>
      <c r="O41" s="1"/>
      <c r="P41" s="1"/>
      <c r="Q41" s="1"/>
      <c r="R41" s="1"/>
    </row>
    <row r="42" spans="1:18" ht="38.25" customHeight="1">
      <c r="A42" s="14" t="s">
        <v>35</v>
      </c>
      <c r="B42" s="20" t="s">
        <v>59</v>
      </c>
      <c r="C42" s="15"/>
      <c r="D42" s="14" t="s">
        <v>31</v>
      </c>
      <c r="E42" s="14" t="s">
        <v>31</v>
      </c>
      <c r="F42" s="14" t="s">
        <v>31</v>
      </c>
      <c r="G42" s="17" t="s">
        <v>31</v>
      </c>
      <c r="H42" s="14" t="s">
        <v>31</v>
      </c>
      <c r="I42" s="18" t="s">
        <v>31</v>
      </c>
      <c r="J42" s="19"/>
      <c r="K42" s="1"/>
      <c r="L42" s="1"/>
      <c r="M42" s="1"/>
      <c r="N42" s="1"/>
      <c r="O42" s="1"/>
      <c r="P42" s="1"/>
      <c r="Q42" s="1"/>
      <c r="R42" s="1"/>
    </row>
    <row r="43" spans="1:18" ht="25.5" customHeight="1">
      <c r="A43" s="14" t="s">
        <v>37</v>
      </c>
      <c r="B43" s="20" t="s">
        <v>60</v>
      </c>
      <c r="C43" s="15"/>
      <c r="D43" s="14" t="s">
        <v>31</v>
      </c>
      <c r="E43" s="14" t="s">
        <v>31</v>
      </c>
      <c r="F43" s="36" t="s">
        <v>31</v>
      </c>
      <c r="G43" s="17" t="s">
        <v>31</v>
      </c>
      <c r="H43" s="14" t="s">
        <v>31</v>
      </c>
      <c r="I43" s="18" t="s">
        <v>31</v>
      </c>
      <c r="J43" s="19"/>
      <c r="K43" s="1"/>
      <c r="L43" s="1"/>
      <c r="M43" s="1"/>
      <c r="N43" s="1"/>
      <c r="O43" s="1"/>
      <c r="P43" s="1"/>
      <c r="Q43" s="1"/>
      <c r="R43" s="1"/>
    </row>
    <row r="44" spans="1:18" ht="25.5" customHeight="1">
      <c r="A44" s="14" t="s">
        <v>39</v>
      </c>
      <c r="B44" s="20" t="s">
        <v>61</v>
      </c>
      <c r="C44" s="15"/>
      <c r="D44" s="14" t="s">
        <v>31</v>
      </c>
      <c r="E44" s="14" t="s">
        <v>31</v>
      </c>
      <c r="F44" s="14" t="s">
        <v>31</v>
      </c>
      <c r="G44" s="17" t="s">
        <v>31</v>
      </c>
      <c r="H44" s="14" t="s">
        <v>31</v>
      </c>
      <c r="I44" s="18" t="s">
        <v>31</v>
      </c>
      <c r="J44" s="19"/>
      <c r="K44" s="1"/>
      <c r="L44" s="1"/>
      <c r="M44" s="1"/>
      <c r="N44" s="1"/>
      <c r="O44" s="1"/>
      <c r="P44" s="1"/>
      <c r="Q44" s="1"/>
      <c r="R44" s="1"/>
    </row>
    <row r="45" spans="1:18" ht="25.5" customHeight="1">
      <c r="A45" s="14" t="s">
        <v>41</v>
      </c>
      <c r="B45" s="20" t="s">
        <v>62</v>
      </c>
      <c r="C45" s="15"/>
      <c r="D45" s="14" t="s">
        <v>31</v>
      </c>
      <c r="E45" s="14" t="s">
        <v>31</v>
      </c>
      <c r="F45" s="14" t="s">
        <v>31</v>
      </c>
      <c r="G45" s="17" t="s">
        <v>31</v>
      </c>
      <c r="H45" s="14" t="s">
        <v>31</v>
      </c>
      <c r="I45" s="18" t="s">
        <v>31</v>
      </c>
      <c r="J45" s="19"/>
      <c r="K45" s="1"/>
      <c r="L45" s="1"/>
      <c r="M45" s="1"/>
      <c r="N45" s="1"/>
      <c r="O45" s="1"/>
      <c r="P45" s="1"/>
      <c r="Q45" s="1"/>
      <c r="R45" s="1"/>
    </row>
    <row r="46" spans="1:18" ht="63.75" customHeight="1">
      <c r="A46" s="14" t="s">
        <v>49</v>
      </c>
      <c r="B46" s="20" t="s">
        <v>63</v>
      </c>
      <c r="C46" s="15"/>
      <c r="D46" s="14" t="s">
        <v>31</v>
      </c>
      <c r="E46" s="14" t="s">
        <v>31</v>
      </c>
      <c r="F46" s="14" t="s">
        <v>31</v>
      </c>
      <c r="G46" s="17" t="s">
        <v>31</v>
      </c>
      <c r="H46" s="14" t="s">
        <v>31</v>
      </c>
      <c r="I46" s="18" t="s">
        <v>31</v>
      </c>
      <c r="J46" s="19"/>
      <c r="K46" s="1"/>
      <c r="L46" s="1"/>
      <c r="M46" s="1"/>
      <c r="N46" s="1"/>
      <c r="O46" s="1"/>
      <c r="P46" s="1"/>
      <c r="Q46" s="1"/>
      <c r="R46" s="1"/>
    </row>
    <row r="47" spans="1:18" ht="28.5" customHeight="1">
      <c r="A47" s="14" t="s">
        <v>51</v>
      </c>
      <c r="B47" s="20" t="s">
        <v>64</v>
      </c>
      <c r="C47" s="15"/>
      <c r="D47" s="14" t="s">
        <v>31</v>
      </c>
      <c r="E47" s="14" t="s">
        <v>31</v>
      </c>
      <c r="F47" s="14" t="s">
        <v>31</v>
      </c>
      <c r="G47" s="17" t="s">
        <v>31</v>
      </c>
      <c r="H47" s="14" t="s">
        <v>31</v>
      </c>
      <c r="I47" s="18" t="s">
        <v>31</v>
      </c>
      <c r="J47" s="19"/>
      <c r="K47" s="1"/>
      <c r="L47" s="1"/>
      <c r="M47" s="1"/>
      <c r="N47" s="1"/>
      <c r="O47" s="1"/>
      <c r="P47" s="1"/>
      <c r="Q47" s="1"/>
      <c r="R47" s="1"/>
    </row>
    <row r="48" spans="1:18" ht="197.25" customHeight="1">
      <c r="A48" s="14" t="s">
        <v>65</v>
      </c>
      <c r="B48" s="20" t="s">
        <v>774</v>
      </c>
      <c r="C48" s="15"/>
      <c r="D48" s="14" t="s">
        <v>31</v>
      </c>
      <c r="E48" s="14" t="s">
        <v>31</v>
      </c>
      <c r="F48" s="14" t="s">
        <v>31</v>
      </c>
      <c r="G48" s="17" t="s">
        <v>31</v>
      </c>
      <c r="H48" s="14" t="s">
        <v>31</v>
      </c>
      <c r="I48" s="18" t="s">
        <v>31</v>
      </c>
      <c r="J48" s="19"/>
      <c r="K48" s="1"/>
      <c r="L48" s="1"/>
      <c r="M48" s="1"/>
      <c r="N48" s="1"/>
      <c r="O48" s="1"/>
      <c r="P48" s="1"/>
      <c r="Q48" s="1"/>
      <c r="R48" s="1"/>
    </row>
    <row r="49" spans="1:18" ht="25.5" customHeight="1">
      <c r="A49" s="14">
        <v>17</v>
      </c>
      <c r="B49" s="20" t="s">
        <v>66</v>
      </c>
      <c r="C49" s="16"/>
      <c r="D49" s="14" t="s">
        <v>44</v>
      </c>
      <c r="E49" s="26">
        <v>132</v>
      </c>
      <c r="F49" s="17"/>
      <c r="G49" s="17">
        <f>E49*F49</f>
        <v>0</v>
      </c>
      <c r="H49" s="14">
        <v>8</v>
      </c>
      <c r="I49" s="18">
        <f>G49*1.08</f>
        <v>0</v>
      </c>
      <c r="J49" s="19"/>
      <c r="K49" s="1"/>
      <c r="L49" s="1"/>
      <c r="M49" s="1"/>
      <c r="N49" s="1"/>
      <c r="O49" s="1"/>
      <c r="P49" s="1"/>
      <c r="Q49" s="1"/>
      <c r="R49" s="1"/>
    </row>
    <row r="50" spans="1:18" ht="12.75" customHeight="1">
      <c r="A50" s="14" t="s">
        <v>32</v>
      </c>
      <c r="B50" s="20" t="s">
        <v>67</v>
      </c>
      <c r="C50" s="16"/>
      <c r="D50" s="14" t="s">
        <v>31</v>
      </c>
      <c r="E50" s="14" t="s">
        <v>31</v>
      </c>
      <c r="F50" s="14" t="s">
        <v>31</v>
      </c>
      <c r="G50" s="17" t="s">
        <v>31</v>
      </c>
      <c r="H50" s="14" t="s">
        <v>31</v>
      </c>
      <c r="I50" s="18" t="s">
        <v>31</v>
      </c>
      <c r="J50" s="19"/>
      <c r="K50" s="1"/>
      <c r="L50" s="1"/>
      <c r="M50" s="1"/>
      <c r="N50" s="1"/>
      <c r="O50" s="1"/>
      <c r="P50" s="1"/>
      <c r="Q50" s="1"/>
      <c r="R50" s="1"/>
    </row>
    <row r="51" spans="1:18" ht="40.5" customHeight="1">
      <c r="A51" s="14" t="s">
        <v>35</v>
      </c>
      <c r="B51" s="20" t="s">
        <v>68</v>
      </c>
      <c r="C51" s="16"/>
      <c r="D51" s="14" t="s">
        <v>31</v>
      </c>
      <c r="E51" s="14" t="s">
        <v>31</v>
      </c>
      <c r="F51" s="14" t="s">
        <v>31</v>
      </c>
      <c r="G51" s="17" t="s">
        <v>31</v>
      </c>
      <c r="H51" s="14" t="s">
        <v>31</v>
      </c>
      <c r="I51" s="18" t="s">
        <v>31</v>
      </c>
      <c r="J51" s="19"/>
      <c r="K51" s="1"/>
      <c r="L51" s="1"/>
      <c r="M51" s="1"/>
      <c r="N51" s="1"/>
      <c r="O51" s="1"/>
      <c r="P51" s="1"/>
      <c r="Q51" s="1"/>
      <c r="R51" s="1"/>
    </row>
    <row r="52" spans="1:18" ht="14.25" customHeight="1">
      <c r="A52" s="14" t="s">
        <v>37</v>
      </c>
      <c r="B52" s="20" t="s">
        <v>69</v>
      </c>
      <c r="C52" s="16"/>
      <c r="D52" s="14" t="s">
        <v>31</v>
      </c>
      <c r="E52" s="14" t="s">
        <v>31</v>
      </c>
      <c r="F52" s="14" t="s">
        <v>31</v>
      </c>
      <c r="G52" s="17" t="s">
        <v>31</v>
      </c>
      <c r="H52" s="14" t="s">
        <v>31</v>
      </c>
      <c r="I52" s="18" t="s">
        <v>31</v>
      </c>
      <c r="J52" s="19"/>
      <c r="K52" s="1"/>
      <c r="L52" s="1"/>
      <c r="M52" s="1"/>
      <c r="N52" s="1"/>
      <c r="O52" s="1"/>
      <c r="P52" s="1"/>
      <c r="Q52" s="1"/>
      <c r="R52" s="1"/>
    </row>
    <row r="53" spans="1:18" ht="14.25" customHeight="1">
      <c r="A53" s="14" t="s">
        <v>39</v>
      </c>
      <c r="B53" s="20" t="s">
        <v>70</v>
      </c>
      <c r="C53" s="16"/>
      <c r="D53" s="14" t="s">
        <v>31</v>
      </c>
      <c r="E53" s="14" t="s">
        <v>31</v>
      </c>
      <c r="F53" s="14" t="s">
        <v>31</v>
      </c>
      <c r="G53" s="17" t="s">
        <v>31</v>
      </c>
      <c r="H53" s="14" t="s">
        <v>31</v>
      </c>
      <c r="I53" s="18" t="s">
        <v>31</v>
      </c>
      <c r="J53" s="19"/>
      <c r="K53" s="1"/>
      <c r="L53" s="1"/>
      <c r="M53" s="1"/>
      <c r="N53" s="1"/>
      <c r="O53" s="1"/>
      <c r="P53" s="1"/>
      <c r="Q53" s="1"/>
      <c r="R53" s="1"/>
    </row>
    <row r="54" spans="1:18" ht="12.75" customHeight="1">
      <c r="A54" s="14" t="s">
        <v>41</v>
      </c>
      <c r="B54" s="20" t="s">
        <v>71</v>
      </c>
      <c r="C54" s="16"/>
      <c r="D54" s="14" t="s">
        <v>31</v>
      </c>
      <c r="E54" s="14" t="s">
        <v>31</v>
      </c>
      <c r="F54" s="14" t="s">
        <v>31</v>
      </c>
      <c r="G54" s="17" t="s">
        <v>31</v>
      </c>
      <c r="H54" s="14" t="s">
        <v>31</v>
      </c>
      <c r="I54" s="18" t="s">
        <v>31</v>
      </c>
      <c r="J54" s="19"/>
      <c r="K54" s="1"/>
      <c r="L54" s="1"/>
      <c r="M54" s="1"/>
      <c r="N54" s="1"/>
      <c r="O54" s="1"/>
      <c r="P54" s="1"/>
      <c r="Q54" s="1"/>
      <c r="R54" s="1"/>
    </row>
    <row r="55" spans="1:18" ht="12.75" customHeight="1">
      <c r="A55" s="14" t="s">
        <v>49</v>
      </c>
      <c r="B55" s="20" t="s">
        <v>72</v>
      </c>
      <c r="C55" s="16"/>
      <c r="D55" s="14" t="s">
        <v>31</v>
      </c>
      <c r="E55" s="14" t="s">
        <v>31</v>
      </c>
      <c r="F55" s="14" t="s">
        <v>31</v>
      </c>
      <c r="G55" s="17" t="s">
        <v>31</v>
      </c>
      <c r="H55" s="14" t="s">
        <v>31</v>
      </c>
      <c r="I55" s="18" t="s">
        <v>31</v>
      </c>
      <c r="J55" s="19"/>
      <c r="K55" s="1"/>
      <c r="L55" s="1"/>
      <c r="M55" s="1"/>
      <c r="N55" s="1"/>
      <c r="O55" s="1"/>
      <c r="P55" s="1"/>
      <c r="Q55" s="1"/>
      <c r="R55" s="1"/>
    </row>
    <row r="56" spans="1:18" ht="37.5" customHeight="1">
      <c r="A56" s="14" t="s">
        <v>51</v>
      </c>
      <c r="B56" s="20" t="s">
        <v>73</v>
      </c>
      <c r="C56" s="16"/>
      <c r="D56" s="14" t="s">
        <v>31</v>
      </c>
      <c r="E56" s="14" t="s">
        <v>31</v>
      </c>
      <c r="F56" s="14" t="s">
        <v>31</v>
      </c>
      <c r="G56" s="17" t="s">
        <v>31</v>
      </c>
      <c r="H56" s="14" t="s">
        <v>31</v>
      </c>
      <c r="I56" s="18" t="s">
        <v>31</v>
      </c>
      <c r="J56" s="19"/>
      <c r="K56" s="1"/>
      <c r="L56" s="1"/>
      <c r="M56" s="1"/>
      <c r="N56" s="1"/>
      <c r="O56" s="1"/>
      <c r="P56" s="1"/>
      <c r="Q56" s="1"/>
      <c r="R56" s="1"/>
    </row>
    <row r="57" spans="1:18" ht="40.5" customHeight="1">
      <c r="A57" s="14" t="s">
        <v>65</v>
      </c>
      <c r="B57" s="20" t="s">
        <v>74</v>
      </c>
      <c r="C57" s="16"/>
      <c r="D57" s="14" t="s">
        <v>31</v>
      </c>
      <c r="E57" s="14" t="s">
        <v>31</v>
      </c>
      <c r="F57" s="14" t="s">
        <v>31</v>
      </c>
      <c r="G57" s="17" t="s">
        <v>31</v>
      </c>
      <c r="H57" s="14" t="s">
        <v>31</v>
      </c>
      <c r="I57" s="18" t="s">
        <v>31</v>
      </c>
      <c r="J57" s="19"/>
      <c r="K57" s="1"/>
      <c r="L57" s="1"/>
      <c r="M57" s="1"/>
      <c r="N57" s="1"/>
      <c r="O57" s="1"/>
      <c r="P57" s="1"/>
      <c r="Q57" s="1"/>
      <c r="R57" s="1"/>
    </row>
    <row r="58" spans="1:18" ht="30" customHeight="1">
      <c r="A58" s="14" t="s">
        <v>75</v>
      </c>
      <c r="B58" s="20" t="s">
        <v>64</v>
      </c>
      <c r="C58" s="16"/>
      <c r="D58" s="14" t="s">
        <v>31</v>
      </c>
      <c r="E58" s="14" t="s">
        <v>31</v>
      </c>
      <c r="F58" s="14" t="s">
        <v>31</v>
      </c>
      <c r="G58" s="17" t="s">
        <v>31</v>
      </c>
      <c r="H58" s="14" t="s">
        <v>31</v>
      </c>
      <c r="I58" s="18" t="s">
        <v>31</v>
      </c>
      <c r="J58" s="19"/>
      <c r="K58" s="1"/>
      <c r="L58" s="1"/>
      <c r="M58" s="1"/>
      <c r="N58" s="1"/>
      <c r="O58" s="1"/>
      <c r="P58" s="1"/>
      <c r="Q58" s="1"/>
      <c r="R58" s="1"/>
    </row>
    <row r="59" spans="1:18" ht="386.25" customHeight="1">
      <c r="A59" s="14" t="s">
        <v>76</v>
      </c>
      <c r="B59" s="37" t="s">
        <v>77</v>
      </c>
      <c r="C59" s="38"/>
      <c r="D59" s="14" t="s">
        <v>31</v>
      </c>
      <c r="E59" s="14" t="s">
        <v>31</v>
      </c>
      <c r="F59" s="14" t="s">
        <v>31</v>
      </c>
      <c r="G59" s="17" t="s">
        <v>31</v>
      </c>
      <c r="H59" s="14" t="s">
        <v>31</v>
      </c>
      <c r="I59" s="18" t="s">
        <v>31</v>
      </c>
      <c r="J59" s="19"/>
      <c r="K59" s="1"/>
      <c r="L59" s="1"/>
      <c r="M59" s="1"/>
      <c r="N59" s="1"/>
      <c r="O59" s="1"/>
      <c r="P59" s="1"/>
      <c r="Q59" s="1"/>
      <c r="R59" s="1"/>
    </row>
    <row r="60" spans="1:18" ht="140.25" customHeight="1">
      <c r="A60" s="14">
        <v>18</v>
      </c>
      <c r="B60" s="20" t="s">
        <v>775</v>
      </c>
      <c r="C60" s="15"/>
      <c r="D60" s="14" t="s">
        <v>44</v>
      </c>
      <c r="E60" s="26">
        <v>50</v>
      </c>
      <c r="F60" s="17"/>
      <c r="G60" s="17">
        <f>E60*F60</f>
        <v>0</v>
      </c>
      <c r="H60" s="14"/>
      <c r="I60" s="18">
        <f>G60*1.08</f>
        <v>0</v>
      </c>
      <c r="J60" s="19"/>
      <c r="K60" s="1"/>
      <c r="L60" s="1"/>
      <c r="M60" s="1"/>
      <c r="N60" s="1"/>
      <c r="O60" s="1"/>
      <c r="P60" s="1"/>
      <c r="Q60" s="1"/>
      <c r="R60" s="1"/>
    </row>
    <row r="61" spans="1:18" ht="25.5" customHeight="1">
      <c r="A61" s="14" t="s">
        <v>32</v>
      </c>
      <c r="B61" s="20" t="s">
        <v>78</v>
      </c>
      <c r="C61" s="15"/>
      <c r="D61" s="14" t="s">
        <v>31</v>
      </c>
      <c r="E61" s="14" t="s">
        <v>31</v>
      </c>
      <c r="F61" s="14" t="s">
        <v>31</v>
      </c>
      <c r="G61" s="17" t="s">
        <v>31</v>
      </c>
      <c r="H61" s="14" t="s">
        <v>31</v>
      </c>
      <c r="I61" s="18" t="s">
        <v>31</v>
      </c>
      <c r="J61" s="19"/>
      <c r="K61" s="1"/>
      <c r="L61" s="1"/>
      <c r="M61" s="1"/>
      <c r="N61" s="1"/>
      <c r="O61" s="1"/>
      <c r="P61" s="1"/>
      <c r="Q61" s="1"/>
      <c r="R61" s="1"/>
    </row>
    <row r="62" spans="1:18" ht="12.75" customHeight="1">
      <c r="A62" s="14" t="s">
        <v>35</v>
      </c>
      <c r="B62" s="20" t="s">
        <v>79</v>
      </c>
      <c r="C62" s="15"/>
      <c r="D62" s="14" t="s">
        <v>31</v>
      </c>
      <c r="E62" s="14" t="s">
        <v>31</v>
      </c>
      <c r="F62" s="14" t="s">
        <v>31</v>
      </c>
      <c r="G62" s="17" t="s">
        <v>31</v>
      </c>
      <c r="H62" s="14" t="s">
        <v>31</v>
      </c>
      <c r="I62" s="18" t="s">
        <v>31</v>
      </c>
      <c r="J62" s="19"/>
      <c r="K62" s="1"/>
      <c r="L62" s="1"/>
      <c r="M62" s="1"/>
      <c r="N62" s="1"/>
      <c r="O62" s="1"/>
      <c r="P62" s="1"/>
      <c r="Q62" s="1"/>
      <c r="R62" s="1"/>
    </row>
    <row r="63" spans="1:18" ht="38.25" customHeight="1">
      <c r="A63" s="14" t="s">
        <v>37</v>
      </c>
      <c r="B63" s="20" t="s">
        <v>80</v>
      </c>
      <c r="C63" s="15"/>
      <c r="D63" s="14" t="s">
        <v>31</v>
      </c>
      <c r="E63" s="14" t="s">
        <v>31</v>
      </c>
      <c r="F63" s="14" t="s">
        <v>31</v>
      </c>
      <c r="G63" s="17" t="s">
        <v>31</v>
      </c>
      <c r="H63" s="14" t="s">
        <v>31</v>
      </c>
      <c r="I63" s="18" t="s">
        <v>31</v>
      </c>
      <c r="J63" s="19"/>
      <c r="K63" s="1"/>
      <c r="L63" s="1"/>
      <c r="M63" s="1"/>
      <c r="N63" s="1"/>
      <c r="O63" s="1"/>
      <c r="P63" s="1"/>
      <c r="Q63" s="1"/>
      <c r="R63" s="1"/>
    </row>
    <row r="64" spans="1:18" ht="25.5" customHeight="1">
      <c r="A64" s="14">
        <v>19</v>
      </c>
      <c r="B64" s="20" t="s">
        <v>81</v>
      </c>
      <c r="C64" s="15"/>
      <c r="D64" s="14" t="s">
        <v>44</v>
      </c>
      <c r="E64" s="26">
        <v>230</v>
      </c>
      <c r="F64" s="17"/>
      <c r="G64" s="17">
        <f>E64*F64</f>
        <v>0</v>
      </c>
      <c r="H64" s="14">
        <v>8</v>
      </c>
      <c r="I64" s="18">
        <f>G64*1.08</f>
        <v>0</v>
      </c>
      <c r="J64" s="19"/>
      <c r="K64" s="1"/>
      <c r="L64" s="1"/>
      <c r="M64" s="1"/>
      <c r="N64" s="1"/>
      <c r="O64" s="1"/>
      <c r="P64" s="1"/>
      <c r="Q64" s="1"/>
      <c r="R64" s="1"/>
    </row>
    <row r="65" spans="1:18" ht="39.75" customHeight="1">
      <c r="A65" s="14" t="s">
        <v>32</v>
      </c>
      <c r="B65" s="20" t="s">
        <v>82</v>
      </c>
      <c r="C65" s="15"/>
      <c r="D65" s="14" t="s">
        <v>31</v>
      </c>
      <c r="E65" s="14" t="s">
        <v>31</v>
      </c>
      <c r="F65" s="14" t="s">
        <v>31</v>
      </c>
      <c r="G65" s="17" t="s">
        <v>31</v>
      </c>
      <c r="H65" s="14" t="s">
        <v>31</v>
      </c>
      <c r="I65" s="18" t="s">
        <v>31</v>
      </c>
      <c r="J65" s="19"/>
      <c r="K65" s="1"/>
      <c r="L65" s="1"/>
      <c r="M65" s="1"/>
      <c r="N65" s="1"/>
      <c r="O65" s="1"/>
      <c r="P65" s="1"/>
      <c r="Q65" s="1"/>
      <c r="R65" s="1"/>
    </row>
    <row r="66" spans="1:18" ht="12.75" customHeight="1">
      <c r="A66" s="14" t="s">
        <v>35</v>
      </c>
      <c r="B66" s="20" t="s">
        <v>83</v>
      </c>
      <c r="C66" s="15"/>
      <c r="D66" s="14" t="s">
        <v>31</v>
      </c>
      <c r="E66" s="14" t="s">
        <v>31</v>
      </c>
      <c r="F66" s="14" t="s">
        <v>31</v>
      </c>
      <c r="G66" s="17" t="s">
        <v>31</v>
      </c>
      <c r="H66" s="14" t="s">
        <v>31</v>
      </c>
      <c r="I66" s="18" t="s">
        <v>31</v>
      </c>
      <c r="J66" s="19"/>
      <c r="K66" s="1"/>
      <c r="L66" s="1"/>
      <c r="M66" s="1"/>
      <c r="N66" s="1"/>
      <c r="O66" s="1"/>
      <c r="P66" s="1"/>
      <c r="Q66" s="1"/>
      <c r="R66" s="1"/>
    </row>
    <row r="67" spans="1:18" ht="41.25" customHeight="1">
      <c r="A67" s="14" t="s">
        <v>37</v>
      </c>
      <c r="B67" s="20" t="s">
        <v>84</v>
      </c>
      <c r="C67" s="15"/>
      <c r="D67" s="14" t="s">
        <v>31</v>
      </c>
      <c r="E67" s="14" t="s">
        <v>31</v>
      </c>
      <c r="F67" s="14" t="s">
        <v>31</v>
      </c>
      <c r="G67" s="17" t="s">
        <v>31</v>
      </c>
      <c r="H67" s="14" t="s">
        <v>31</v>
      </c>
      <c r="I67" s="18" t="s">
        <v>31</v>
      </c>
      <c r="J67" s="19"/>
      <c r="K67" s="1"/>
      <c r="L67" s="1"/>
      <c r="M67" s="1"/>
      <c r="N67" s="1"/>
      <c r="O67" s="1"/>
      <c r="P67" s="1"/>
      <c r="Q67" s="1"/>
      <c r="R67" s="1"/>
    </row>
    <row r="68" spans="1:18" ht="140.25" customHeight="1">
      <c r="A68" s="14" t="s">
        <v>39</v>
      </c>
      <c r="B68" s="20" t="s">
        <v>85</v>
      </c>
      <c r="C68" s="15"/>
      <c r="D68" s="14" t="s">
        <v>31</v>
      </c>
      <c r="E68" s="14" t="s">
        <v>31</v>
      </c>
      <c r="F68" s="14" t="s">
        <v>31</v>
      </c>
      <c r="G68" s="17" t="s">
        <v>31</v>
      </c>
      <c r="H68" s="14" t="s">
        <v>31</v>
      </c>
      <c r="I68" s="18" t="s">
        <v>31</v>
      </c>
      <c r="J68" s="19"/>
      <c r="K68" s="1"/>
      <c r="L68" s="1"/>
      <c r="M68" s="1"/>
      <c r="N68" s="1"/>
      <c r="O68" s="1"/>
      <c r="P68" s="1"/>
      <c r="Q68" s="1"/>
      <c r="R68" s="1"/>
    </row>
    <row r="69" spans="1:18" ht="141" customHeight="1">
      <c r="A69" s="14" t="s">
        <v>41</v>
      </c>
      <c r="B69" s="20" t="s">
        <v>86</v>
      </c>
      <c r="C69" s="15"/>
      <c r="D69" s="14" t="s">
        <v>31</v>
      </c>
      <c r="E69" s="14" t="s">
        <v>31</v>
      </c>
      <c r="F69" s="14" t="s">
        <v>31</v>
      </c>
      <c r="G69" s="17" t="s">
        <v>31</v>
      </c>
      <c r="H69" s="14" t="s">
        <v>31</v>
      </c>
      <c r="I69" s="18" t="s">
        <v>31</v>
      </c>
      <c r="J69" s="19"/>
      <c r="K69" s="1"/>
      <c r="L69" s="1"/>
      <c r="M69" s="1"/>
      <c r="N69" s="1"/>
      <c r="O69" s="1"/>
      <c r="P69" s="1"/>
      <c r="Q69" s="1"/>
      <c r="R69" s="1"/>
    </row>
    <row r="70" spans="1:18" ht="12.75" customHeight="1">
      <c r="A70" s="35">
        <v>20</v>
      </c>
      <c r="B70" s="39" t="s">
        <v>87</v>
      </c>
      <c r="C70" s="14"/>
      <c r="D70" s="14" t="s">
        <v>44</v>
      </c>
      <c r="E70" s="14">
        <v>600</v>
      </c>
      <c r="F70" s="17"/>
      <c r="G70" s="17">
        <f>E70*F70</f>
        <v>0</v>
      </c>
      <c r="H70" s="14">
        <v>8</v>
      </c>
      <c r="I70" s="18">
        <f>G70*1.08</f>
        <v>0</v>
      </c>
      <c r="J70" s="19"/>
      <c r="K70" s="1"/>
      <c r="L70" s="1"/>
      <c r="M70" s="1"/>
      <c r="N70" s="1"/>
      <c r="O70" s="1"/>
      <c r="P70" s="1"/>
      <c r="Q70" s="1"/>
      <c r="R70" s="1"/>
    </row>
    <row r="71" spans="1:18" ht="25.5" customHeight="1">
      <c r="A71" s="40" t="s">
        <v>32</v>
      </c>
      <c r="B71" s="32" t="s">
        <v>88</v>
      </c>
      <c r="C71" s="41"/>
      <c r="D71" s="14" t="s">
        <v>31</v>
      </c>
      <c r="E71" s="14" t="s">
        <v>31</v>
      </c>
      <c r="F71" s="14" t="s">
        <v>31</v>
      </c>
      <c r="G71" s="17" t="s">
        <v>31</v>
      </c>
      <c r="H71" s="14" t="s">
        <v>31</v>
      </c>
      <c r="I71" s="18" t="s">
        <v>31</v>
      </c>
      <c r="J71" s="19"/>
      <c r="K71" s="1"/>
      <c r="L71" s="1"/>
      <c r="M71" s="1"/>
      <c r="N71" s="1"/>
      <c r="O71" s="1"/>
      <c r="P71" s="1"/>
      <c r="Q71" s="1"/>
      <c r="R71" s="1"/>
    </row>
    <row r="72" spans="1:18" ht="18" customHeight="1">
      <c r="A72" s="40" t="s">
        <v>35</v>
      </c>
      <c r="B72" s="32" t="s">
        <v>89</v>
      </c>
      <c r="C72" s="41"/>
      <c r="D72" s="14" t="s">
        <v>31</v>
      </c>
      <c r="E72" s="14" t="s">
        <v>31</v>
      </c>
      <c r="F72" s="14" t="s">
        <v>31</v>
      </c>
      <c r="G72" s="17" t="s">
        <v>31</v>
      </c>
      <c r="H72" s="14" t="s">
        <v>31</v>
      </c>
      <c r="I72" s="18" t="s">
        <v>31</v>
      </c>
      <c r="J72" s="19"/>
      <c r="K72" s="1"/>
      <c r="L72" s="1"/>
      <c r="M72" s="1"/>
      <c r="N72" s="1"/>
      <c r="O72" s="1"/>
      <c r="P72" s="1"/>
      <c r="Q72" s="1"/>
      <c r="R72" s="1"/>
    </row>
    <row r="73" spans="1:18" ht="17.25" customHeight="1">
      <c r="A73" s="40" t="s">
        <v>37</v>
      </c>
      <c r="B73" s="32" t="s">
        <v>90</v>
      </c>
      <c r="C73" s="41"/>
      <c r="D73" s="14" t="s">
        <v>31</v>
      </c>
      <c r="E73" s="14" t="s">
        <v>31</v>
      </c>
      <c r="F73" s="14" t="s">
        <v>31</v>
      </c>
      <c r="G73" s="17" t="s">
        <v>31</v>
      </c>
      <c r="H73" s="14" t="s">
        <v>31</v>
      </c>
      <c r="I73" s="18" t="s">
        <v>31</v>
      </c>
      <c r="J73" s="19"/>
      <c r="K73" s="1"/>
      <c r="L73" s="1"/>
      <c r="M73" s="1"/>
      <c r="N73" s="1"/>
      <c r="O73" s="1"/>
      <c r="P73" s="1"/>
      <c r="Q73" s="1"/>
      <c r="R73" s="1"/>
    </row>
    <row r="74" spans="1:18" ht="17.25" customHeight="1">
      <c r="A74" s="40" t="s">
        <v>39</v>
      </c>
      <c r="B74" s="32" t="s">
        <v>91</v>
      </c>
      <c r="C74" s="41"/>
      <c r="D74" s="14" t="s">
        <v>31</v>
      </c>
      <c r="E74" s="14" t="s">
        <v>31</v>
      </c>
      <c r="F74" s="14" t="s">
        <v>31</v>
      </c>
      <c r="G74" s="17" t="s">
        <v>31</v>
      </c>
      <c r="H74" s="14" t="s">
        <v>31</v>
      </c>
      <c r="I74" s="18" t="s">
        <v>31</v>
      </c>
      <c r="J74" s="19"/>
      <c r="K74" s="1"/>
      <c r="L74" s="1"/>
      <c r="M74" s="1"/>
      <c r="N74" s="1"/>
      <c r="O74" s="1"/>
      <c r="P74" s="1"/>
      <c r="Q74" s="1"/>
      <c r="R74" s="1"/>
    </row>
    <row r="75" spans="1:18" ht="18" customHeight="1">
      <c r="A75" s="40" t="s">
        <v>41</v>
      </c>
      <c r="B75" s="32" t="s">
        <v>92</v>
      </c>
      <c r="C75" s="41"/>
      <c r="D75" s="14" t="s">
        <v>31</v>
      </c>
      <c r="E75" s="14" t="s">
        <v>31</v>
      </c>
      <c r="F75" s="14" t="s">
        <v>31</v>
      </c>
      <c r="G75" s="17" t="s">
        <v>31</v>
      </c>
      <c r="H75" s="14" t="s">
        <v>31</v>
      </c>
      <c r="I75" s="18" t="s">
        <v>31</v>
      </c>
      <c r="J75" s="19"/>
      <c r="K75" s="1"/>
      <c r="L75" s="1"/>
      <c r="M75" s="1"/>
      <c r="N75" s="1"/>
      <c r="O75" s="1"/>
      <c r="P75" s="1"/>
      <c r="Q75" s="1"/>
      <c r="R75" s="1"/>
    </row>
    <row r="76" spans="1:18" ht="41.25" customHeight="1">
      <c r="A76" s="40" t="s">
        <v>49</v>
      </c>
      <c r="B76" s="32" t="s">
        <v>93</v>
      </c>
      <c r="C76" s="41"/>
      <c r="D76" s="14" t="s">
        <v>31</v>
      </c>
      <c r="E76" s="14" t="s">
        <v>31</v>
      </c>
      <c r="F76" s="14" t="s">
        <v>31</v>
      </c>
      <c r="G76" s="17" t="s">
        <v>31</v>
      </c>
      <c r="H76" s="14" t="s">
        <v>31</v>
      </c>
      <c r="I76" s="18" t="s">
        <v>31</v>
      </c>
      <c r="J76" s="19"/>
      <c r="K76" s="1"/>
      <c r="L76" s="1"/>
      <c r="M76" s="1"/>
      <c r="N76" s="1"/>
      <c r="O76" s="1"/>
      <c r="P76" s="1"/>
      <c r="Q76" s="1"/>
      <c r="R76" s="1"/>
    </row>
    <row r="77" spans="1:18" ht="38.25" customHeight="1">
      <c r="A77" s="35" t="s">
        <v>51</v>
      </c>
      <c r="B77" s="42" t="s">
        <v>94</v>
      </c>
      <c r="C77" s="32"/>
      <c r="D77" s="14" t="s">
        <v>31</v>
      </c>
      <c r="E77" s="14" t="s">
        <v>31</v>
      </c>
      <c r="F77" s="14" t="s">
        <v>31</v>
      </c>
      <c r="G77" s="17" t="s">
        <v>31</v>
      </c>
      <c r="H77" s="14" t="s">
        <v>31</v>
      </c>
      <c r="I77" s="18" t="s">
        <v>31</v>
      </c>
      <c r="J77" s="19"/>
      <c r="K77" s="1"/>
      <c r="L77" s="1"/>
      <c r="M77" s="1"/>
      <c r="N77" s="1"/>
      <c r="O77" s="1"/>
      <c r="P77" s="1"/>
      <c r="Q77" s="1"/>
      <c r="R77" s="1"/>
    </row>
    <row r="78" spans="1:18" ht="41.25" customHeight="1">
      <c r="A78" s="35">
        <v>21</v>
      </c>
      <c r="B78" s="15" t="s">
        <v>95</v>
      </c>
      <c r="C78" s="32"/>
      <c r="D78" s="14" t="s">
        <v>44</v>
      </c>
      <c r="E78" s="43">
        <v>1</v>
      </c>
      <c r="F78" s="17"/>
      <c r="G78" s="17">
        <f>E78*F78</f>
        <v>0</v>
      </c>
      <c r="H78" s="14">
        <v>8</v>
      </c>
      <c r="I78" s="18">
        <f>G78*1.08</f>
        <v>0</v>
      </c>
      <c r="J78" s="19"/>
      <c r="K78" s="1"/>
      <c r="L78" s="1"/>
      <c r="M78" s="1"/>
      <c r="N78" s="1"/>
      <c r="O78" s="1"/>
      <c r="P78" s="1"/>
      <c r="Q78" s="1"/>
      <c r="R78" s="1"/>
    </row>
    <row r="79" spans="1:18" ht="38.25" customHeight="1">
      <c r="A79" s="35" t="s">
        <v>32</v>
      </c>
      <c r="B79" s="20" t="s">
        <v>82</v>
      </c>
      <c r="C79" s="32"/>
      <c r="D79" s="14" t="s">
        <v>31</v>
      </c>
      <c r="E79" s="14" t="s">
        <v>31</v>
      </c>
      <c r="F79" s="14" t="s">
        <v>31</v>
      </c>
      <c r="G79" s="17" t="s">
        <v>31</v>
      </c>
      <c r="H79" s="14" t="s">
        <v>31</v>
      </c>
      <c r="I79" s="18" t="s">
        <v>31</v>
      </c>
      <c r="J79" s="19"/>
      <c r="K79" s="1"/>
      <c r="L79" s="1"/>
      <c r="M79" s="1"/>
      <c r="N79" s="1"/>
      <c r="O79" s="1"/>
      <c r="P79" s="1"/>
      <c r="Q79" s="1"/>
      <c r="R79" s="1"/>
    </row>
    <row r="80" spans="1:18" ht="15" customHeight="1">
      <c r="A80" s="35" t="s">
        <v>35</v>
      </c>
      <c r="B80" s="20" t="s">
        <v>96</v>
      </c>
      <c r="C80" s="32"/>
      <c r="D80" s="14" t="s">
        <v>31</v>
      </c>
      <c r="E80" s="14" t="s">
        <v>31</v>
      </c>
      <c r="F80" s="14" t="s">
        <v>31</v>
      </c>
      <c r="G80" s="17" t="s">
        <v>31</v>
      </c>
      <c r="H80" s="14" t="s">
        <v>31</v>
      </c>
      <c r="I80" s="18" t="s">
        <v>31</v>
      </c>
      <c r="J80" s="19"/>
      <c r="K80" s="1"/>
      <c r="L80" s="1"/>
      <c r="M80" s="1"/>
      <c r="N80" s="1"/>
      <c r="O80" s="1"/>
      <c r="P80" s="1"/>
      <c r="Q80" s="1"/>
      <c r="R80" s="1"/>
    </row>
    <row r="81" spans="1:18" ht="38.25" customHeight="1">
      <c r="A81" s="35" t="s">
        <v>37</v>
      </c>
      <c r="B81" s="20" t="s">
        <v>84</v>
      </c>
      <c r="C81" s="32"/>
      <c r="D81" s="14" t="s">
        <v>31</v>
      </c>
      <c r="E81" s="14" t="s">
        <v>31</v>
      </c>
      <c r="F81" s="14" t="s">
        <v>31</v>
      </c>
      <c r="G81" s="17" t="s">
        <v>31</v>
      </c>
      <c r="H81" s="14" t="s">
        <v>31</v>
      </c>
      <c r="I81" s="18" t="s">
        <v>31</v>
      </c>
      <c r="J81" s="19"/>
      <c r="K81" s="1"/>
      <c r="L81" s="1"/>
      <c r="M81" s="1"/>
      <c r="N81" s="1"/>
      <c r="O81" s="1"/>
      <c r="P81" s="1"/>
      <c r="Q81" s="1"/>
      <c r="R81" s="1"/>
    </row>
    <row r="82" spans="1:18" ht="24" customHeight="1">
      <c r="A82" s="35" t="s">
        <v>39</v>
      </c>
      <c r="B82" s="20" t="s">
        <v>97</v>
      </c>
      <c r="C82" s="32"/>
      <c r="D82" s="14" t="s">
        <v>31</v>
      </c>
      <c r="E82" s="14" t="s">
        <v>31</v>
      </c>
      <c r="F82" s="14" t="s">
        <v>31</v>
      </c>
      <c r="G82" s="17" t="s">
        <v>31</v>
      </c>
      <c r="H82" s="14" t="s">
        <v>31</v>
      </c>
      <c r="I82" s="18" t="s">
        <v>31</v>
      </c>
      <c r="J82" s="19"/>
      <c r="K82" s="1"/>
      <c r="L82" s="1"/>
      <c r="M82" s="1"/>
      <c r="N82" s="1"/>
      <c r="O82" s="1"/>
      <c r="P82" s="1"/>
      <c r="Q82" s="1"/>
      <c r="R82" s="1"/>
    </row>
    <row r="83" spans="1:18" ht="25.5" customHeight="1">
      <c r="A83" s="35" t="s">
        <v>41</v>
      </c>
      <c r="B83" s="20" t="s">
        <v>46</v>
      </c>
      <c r="C83" s="32"/>
      <c r="D83" s="14" t="s">
        <v>31</v>
      </c>
      <c r="E83" s="14" t="s">
        <v>31</v>
      </c>
      <c r="F83" s="14" t="s">
        <v>31</v>
      </c>
      <c r="G83" s="17" t="s">
        <v>31</v>
      </c>
      <c r="H83" s="14" t="s">
        <v>31</v>
      </c>
      <c r="I83" s="18" t="s">
        <v>31</v>
      </c>
      <c r="J83" s="19"/>
      <c r="K83" s="1"/>
      <c r="L83" s="1"/>
      <c r="M83" s="1"/>
      <c r="N83" s="1"/>
      <c r="O83" s="1"/>
      <c r="P83" s="1"/>
      <c r="Q83" s="1"/>
      <c r="R83" s="1"/>
    </row>
    <row r="84" spans="1:18" ht="27.75" customHeight="1">
      <c r="A84" s="35" t="s">
        <v>49</v>
      </c>
      <c r="B84" s="20" t="s">
        <v>98</v>
      </c>
      <c r="C84" s="32"/>
      <c r="D84" s="14" t="s">
        <v>31</v>
      </c>
      <c r="E84" s="14" t="s">
        <v>31</v>
      </c>
      <c r="F84" s="14" t="s">
        <v>31</v>
      </c>
      <c r="G84" s="17" t="s">
        <v>31</v>
      </c>
      <c r="H84" s="14" t="s">
        <v>31</v>
      </c>
      <c r="I84" s="18" t="s">
        <v>31</v>
      </c>
      <c r="J84" s="19"/>
      <c r="K84" s="1"/>
      <c r="L84" s="1"/>
      <c r="M84" s="1"/>
      <c r="N84" s="1"/>
      <c r="O84" s="1"/>
      <c r="P84" s="1"/>
      <c r="Q84" s="1"/>
      <c r="R84" s="1"/>
    </row>
    <row r="85" spans="1:18" ht="27.75" customHeight="1">
      <c r="A85" s="35" t="s">
        <v>51</v>
      </c>
      <c r="B85" s="20" t="s">
        <v>99</v>
      </c>
      <c r="C85" s="32"/>
      <c r="D85" s="14" t="s">
        <v>31</v>
      </c>
      <c r="E85" s="14" t="s">
        <v>31</v>
      </c>
      <c r="F85" s="14" t="s">
        <v>31</v>
      </c>
      <c r="G85" s="17" t="s">
        <v>31</v>
      </c>
      <c r="H85" s="14" t="s">
        <v>31</v>
      </c>
      <c r="I85" s="18" t="s">
        <v>31</v>
      </c>
      <c r="J85" s="19"/>
      <c r="K85" s="1"/>
      <c r="L85" s="1"/>
      <c r="M85" s="1"/>
      <c r="N85" s="1"/>
      <c r="O85" s="1"/>
      <c r="P85" s="1"/>
      <c r="Q85" s="1"/>
      <c r="R85" s="1"/>
    </row>
    <row r="86" spans="1:18" ht="207.75" customHeight="1">
      <c r="A86" s="35" t="s">
        <v>65</v>
      </c>
      <c r="B86" s="20" t="s">
        <v>100</v>
      </c>
      <c r="C86" s="32"/>
      <c r="D86" s="14" t="s">
        <v>31</v>
      </c>
      <c r="E86" s="14" t="s">
        <v>31</v>
      </c>
      <c r="F86" s="14" t="s">
        <v>31</v>
      </c>
      <c r="G86" s="17" t="s">
        <v>31</v>
      </c>
      <c r="H86" s="14" t="s">
        <v>31</v>
      </c>
      <c r="I86" s="18" t="s">
        <v>31</v>
      </c>
      <c r="J86" s="19"/>
      <c r="K86" s="1"/>
      <c r="L86" s="1"/>
      <c r="M86" s="1"/>
      <c r="N86" s="1"/>
      <c r="O86" s="1"/>
      <c r="P86" s="1"/>
      <c r="Q86" s="1"/>
      <c r="R86" s="1"/>
    </row>
    <row r="87" spans="1:18" ht="331.5" customHeight="1">
      <c r="A87" s="35">
        <v>22</v>
      </c>
      <c r="B87" s="20" t="s">
        <v>776</v>
      </c>
      <c r="C87" s="32"/>
      <c r="D87" s="14" t="s">
        <v>18</v>
      </c>
      <c r="E87" s="14">
        <v>250</v>
      </c>
      <c r="F87" s="17"/>
      <c r="G87" s="17">
        <f aca="true" t="shared" si="4" ref="G87:G93">E87*F87</f>
        <v>0</v>
      </c>
      <c r="H87" s="14">
        <v>8</v>
      </c>
      <c r="I87" s="18">
        <f aca="true" t="shared" si="5" ref="I87:I93">G87*1.08</f>
        <v>0</v>
      </c>
      <c r="J87" s="19"/>
      <c r="K87" s="1"/>
      <c r="L87" s="1"/>
      <c r="M87" s="1"/>
      <c r="N87" s="1"/>
      <c r="O87" s="1"/>
      <c r="P87" s="1"/>
      <c r="Q87" s="1"/>
      <c r="R87" s="1"/>
    </row>
    <row r="88" spans="1:18" ht="229.5" customHeight="1">
      <c r="A88" s="35">
        <v>23</v>
      </c>
      <c r="B88" s="20" t="s">
        <v>777</v>
      </c>
      <c r="C88" s="32"/>
      <c r="D88" s="14" t="s">
        <v>18</v>
      </c>
      <c r="E88" s="14">
        <v>1</v>
      </c>
      <c r="F88" s="17"/>
      <c r="G88" s="17">
        <f t="shared" si="4"/>
        <v>0</v>
      </c>
      <c r="H88" s="14">
        <v>8</v>
      </c>
      <c r="I88" s="18">
        <f t="shared" si="5"/>
        <v>0</v>
      </c>
      <c r="J88" s="19"/>
      <c r="K88" s="1"/>
      <c r="L88" s="1"/>
      <c r="M88" s="1"/>
      <c r="N88" s="1"/>
      <c r="O88" s="1"/>
      <c r="P88" s="1"/>
      <c r="Q88" s="1"/>
      <c r="R88" s="1"/>
    </row>
    <row r="89" spans="1:18" ht="255.75" customHeight="1">
      <c r="A89" s="35">
        <v>24</v>
      </c>
      <c r="B89" s="20" t="s">
        <v>101</v>
      </c>
      <c r="C89" s="32"/>
      <c r="D89" s="14" t="s">
        <v>18</v>
      </c>
      <c r="E89" s="43">
        <v>1</v>
      </c>
      <c r="F89" s="17"/>
      <c r="G89" s="17">
        <f t="shared" si="4"/>
        <v>0</v>
      </c>
      <c r="H89" s="14">
        <v>8</v>
      </c>
      <c r="I89" s="18">
        <f t="shared" si="5"/>
        <v>0</v>
      </c>
      <c r="J89" s="19"/>
      <c r="K89" s="1"/>
      <c r="L89" s="1"/>
      <c r="M89" s="1"/>
      <c r="N89" s="1"/>
      <c r="O89" s="1"/>
      <c r="P89" s="1"/>
      <c r="Q89" s="1"/>
      <c r="R89" s="1"/>
    </row>
    <row r="90" spans="1:18" ht="14.25" customHeight="1">
      <c r="A90" s="35">
        <v>25</v>
      </c>
      <c r="B90" s="20" t="s">
        <v>102</v>
      </c>
      <c r="C90" s="32"/>
      <c r="D90" s="14" t="s">
        <v>18</v>
      </c>
      <c r="E90" s="43">
        <v>360</v>
      </c>
      <c r="F90" s="17"/>
      <c r="G90" s="17">
        <f t="shared" si="4"/>
        <v>0</v>
      </c>
      <c r="H90" s="14">
        <v>8</v>
      </c>
      <c r="I90" s="18">
        <f t="shared" si="5"/>
        <v>0</v>
      </c>
      <c r="J90" s="19"/>
      <c r="K90" s="1"/>
      <c r="L90" s="1"/>
      <c r="M90" s="1"/>
      <c r="N90" s="1"/>
      <c r="O90" s="1"/>
      <c r="P90" s="1"/>
      <c r="Q90" s="1"/>
      <c r="R90" s="1"/>
    </row>
    <row r="91" spans="1:18" ht="26.25" customHeight="1">
      <c r="A91" s="35">
        <v>26</v>
      </c>
      <c r="B91" s="44" t="s">
        <v>103</v>
      </c>
      <c r="C91" s="32"/>
      <c r="D91" s="14" t="s">
        <v>18</v>
      </c>
      <c r="E91" s="14">
        <v>150</v>
      </c>
      <c r="F91" s="17"/>
      <c r="G91" s="17">
        <f t="shared" si="4"/>
        <v>0</v>
      </c>
      <c r="H91" s="14">
        <v>8</v>
      </c>
      <c r="I91" s="18">
        <f t="shared" si="5"/>
        <v>0</v>
      </c>
      <c r="J91" s="19"/>
      <c r="K91" s="1"/>
      <c r="L91" s="1"/>
      <c r="M91" s="1"/>
      <c r="N91" s="1"/>
      <c r="O91" s="1"/>
      <c r="P91" s="1"/>
      <c r="Q91" s="1"/>
      <c r="R91" s="1"/>
    </row>
    <row r="92" spans="1:18" ht="39.75" customHeight="1">
      <c r="A92" s="45">
        <v>27</v>
      </c>
      <c r="B92" s="22" t="s">
        <v>104</v>
      </c>
      <c r="C92" s="41" t="s">
        <v>105</v>
      </c>
      <c r="D92" s="14" t="s">
        <v>18</v>
      </c>
      <c r="E92" s="14">
        <v>70</v>
      </c>
      <c r="F92" s="17"/>
      <c r="G92" s="17">
        <f t="shared" si="4"/>
        <v>0</v>
      </c>
      <c r="H92" s="14">
        <v>8</v>
      </c>
      <c r="I92" s="18">
        <f t="shared" si="5"/>
        <v>0</v>
      </c>
      <c r="J92" s="19"/>
      <c r="K92" s="1"/>
      <c r="L92" s="1"/>
      <c r="M92" s="1"/>
      <c r="N92" s="1"/>
      <c r="O92" s="1"/>
      <c r="P92" s="1"/>
      <c r="Q92" s="1"/>
      <c r="R92" s="1"/>
    </row>
    <row r="93" spans="1:18" ht="15.75" customHeight="1">
      <c r="A93" s="46">
        <v>28</v>
      </c>
      <c r="B93" s="47" t="s">
        <v>106</v>
      </c>
      <c r="C93" s="32"/>
      <c r="D93" s="14" t="s">
        <v>44</v>
      </c>
      <c r="E93" s="14">
        <v>1</v>
      </c>
      <c r="F93" s="17"/>
      <c r="G93" s="17">
        <f t="shared" si="4"/>
        <v>0</v>
      </c>
      <c r="H93" s="14">
        <v>8</v>
      </c>
      <c r="I93" s="18">
        <f t="shared" si="5"/>
        <v>0</v>
      </c>
      <c r="J93" s="19"/>
      <c r="K93" s="1"/>
      <c r="L93" s="1"/>
      <c r="M93" s="1"/>
      <c r="N93" s="1"/>
      <c r="O93" s="1"/>
      <c r="P93" s="1"/>
      <c r="Q93" s="1"/>
      <c r="R93" s="1"/>
    </row>
    <row r="94" spans="1:18" ht="15.75" customHeight="1">
      <c r="A94" s="35" t="s">
        <v>32</v>
      </c>
      <c r="B94" s="48" t="s">
        <v>107</v>
      </c>
      <c r="C94" s="41"/>
      <c r="D94" s="14" t="s">
        <v>31</v>
      </c>
      <c r="E94" s="14" t="s">
        <v>31</v>
      </c>
      <c r="F94" s="14" t="s">
        <v>31</v>
      </c>
      <c r="G94" s="17" t="s">
        <v>31</v>
      </c>
      <c r="H94" s="14" t="s">
        <v>31</v>
      </c>
      <c r="I94" s="14" t="s">
        <v>31</v>
      </c>
      <c r="J94" s="19"/>
      <c r="K94" s="1"/>
      <c r="L94" s="1"/>
      <c r="M94" s="1"/>
      <c r="N94" s="1"/>
      <c r="O94" s="1"/>
      <c r="P94" s="1"/>
      <c r="Q94" s="1"/>
      <c r="R94" s="1"/>
    </row>
    <row r="95" spans="1:18" ht="15.75" customHeight="1">
      <c r="A95" s="35" t="s">
        <v>35</v>
      </c>
      <c r="B95" s="48" t="s">
        <v>108</v>
      </c>
      <c r="C95" s="41"/>
      <c r="D95" s="14" t="s">
        <v>31</v>
      </c>
      <c r="E95" s="14" t="s">
        <v>31</v>
      </c>
      <c r="F95" s="14" t="s">
        <v>31</v>
      </c>
      <c r="G95" s="17" t="s">
        <v>31</v>
      </c>
      <c r="H95" s="14" t="s">
        <v>31</v>
      </c>
      <c r="I95" s="14" t="s">
        <v>31</v>
      </c>
      <c r="J95" s="19"/>
      <c r="K95" s="1"/>
      <c r="L95" s="1"/>
      <c r="M95" s="1"/>
      <c r="N95" s="1"/>
      <c r="O95" s="1"/>
      <c r="P95" s="1"/>
      <c r="Q95" s="1"/>
      <c r="R95" s="1"/>
    </row>
    <row r="96" spans="1:18" ht="15.75" customHeight="1">
      <c r="A96" s="35" t="s">
        <v>37</v>
      </c>
      <c r="B96" s="48" t="s">
        <v>109</v>
      </c>
      <c r="C96" s="41"/>
      <c r="D96" s="14" t="s">
        <v>31</v>
      </c>
      <c r="E96" s="14" t="s">
        <v>31</v>
      </c>
      <c r="F96" s="14" t="s">
        <v>31</v>
      </c>
      <c r="G96" s="17" t="s">
        <v>31</v>
      </c>
      <c r="H96" s="14" t="s">
        <v>31</v>
      </c>
      <c r="I96" s="14" t="s">
        <v>31</v>
      </c>
      <c r="J96" s="19"/>
      <c r="K96" s="1"/>
      <c r="L96" s="1"/>
      <c r="M96" s="1"/>
      <c r="N96" s="1"/>
      <c r="O96" s="1"/>
      <c r="P96" s="1"/>
      <c r="Q96" s="1"/>
      <c r="R96" s="1"/>
    </row>
    <row r="97" spans="1:18" ht="15.75" customHeight="1">
      <c r="A97" s="35" t="s">
        <v>39</v>
      </c>
      <c r="B97" s="48" t="s">
        <v>110</v>
      </c>
      <c r="C97" s="41"/>
      <c r="D97" s="14" t="s">
        <v>31</v>
      </c>
      <c r="E97" s="14" t="s">
        <v>31</v>
      </c>
      <c r="F97" s="14" t="s">
        <v>31</v>
      </c>
      <c r="G97" s="17" t="s">
        <v>31</v>
      </c>
      <c r="H97" s="14" t="s">
        <v>31</v>
      </c>
      <c r="I97" s="14" t="s">
        <v>31</v>
      </c>
      <c r="J97" s="19"/>
      <c r="K97" s="1"/>
      <c r="L97" s="1"/>
      <c r="M97" s="1"/>
      <c r="N97" s="1"/>
      <c r="O97" s="1"/>
      <c r="P97" s="1"/>
      <c r="Q97" s="1"/>
      <c r="R97" s="1"/>
    </row>
    <row r="98" spans="1:18" ht="15.75" customHeight="1">
      <c r="A98" s="35" t="s">
        <v>41</v>
      </c>
      <c r="B98" s="48" t="s">
        <v>111</v>
      </c>
      <c r="C98" s="41"/>
      <c r="D98" s="14" t="s">
        <v>31</v>
      </c>
      <c r="E98" s="14" t="s">
        <v>31</v>
      </c>
      <c r="F98" s="14" t="s">
        <v>31</v>
      </c>
      <c r="G98" s="17" t="s">
        <v>31</v>
      </c>
      <c r="H98" s="14" t="s">
        <v>31</v>
      </c>
      <c r="I98" s="14" t="s">
        <v>31</v>
      </c>
      <c r="J98" s="19"/>
      <c r="K98" s="1"/>
      <c r="L98" s="1"/>
      <c r="M98" s="1"/>
      <c r="N98" s="1"/>
      <c r="O98" s="1"/>
      <c r="P98" s="1"/>
      <c r="Q98" s="1"/>
      <c r="R98" s="1"/>
    </row>
    <row r="99" spans="1:18" ht="15.75" customHeight="1">
      <c r="A99" s="35" t="s">
        <v>49</v>
      </c>
      <c r="B99" s="48" t="s">
        <v>112</v>
      </c>
      <c r="C99" s="41"/>
      <c r="D99" s="14" t="s">
        <v>31</v>
      </c>
      <c r="E99" s="14" t="s">
        <v>31</v>
      </c>
      <c r="F99" s="14" t="s">
        <v>31</v>
      </c>
      <c r="G99" s="17" t="s">
        <v>31</v>
      </c>
      <c r="H99" s="14" t="s">
        <v>31</v>
      </c>
      <c r="I99" s="14" t="s">
        <v>31</v>
      </c>
      <c r="J99" s="19"/>
      <c r="K99" s="1"/>
      <c r="L99" s="1"/>
      <c r="M99" s="1"/>
      <c r="N99" s="1"/>
      <c r="O99" s="1"/>
      <c r="P99" s="1"/>
      <c r="Q99" s="1"/>
      <c r="R99" s="1"/>
    </row>
    <row r="100" spans="1:18" ht="15.75" customHeight="1">
      <c r="A100" s="35" t="s">
        <v>51</v>
      </c>
      <c r="B100" s="48" t="s">
        <v>113</v>
      </c>
      <c r="C100" s="41"/>
      <c r="D100" s="14" t="s">
        <v>31</v>
      </c>
      <c r="E100" s="14" t="s">
        <v>31</v>
      </c>
      <c r="F100" s="14" t="s">
        <v>31</v>
      </c>
      <c r="G100" s="17" t="s">
        <v>31</v>
      </c>
      <c r="H100" s="14" t="s">
        <v>31</v>
      </c>
      <c r="I100" s="14" t="s">
        <v>31</v>
      </c>
      <c r="J100" s="19"/>
      <c r="K100" s="1"/>
      <c r="L100" s="1"/>
      <c r="M100" s="1"/>
      <c r="N100" s="1"/>
      <c r="O100" s="1"/>
      <c r="P100" s="1"/>
      <c r="Q100" s="1"/>
      <c r="R100" s="1"/>
    </row>
    <row r="101" spans="1:18" ht="15.75" customHeight="1">
      <c r="A101" s="35" t="s">
        <v>65</v>
      </c>
      <c r="B101" s="48" t="s">
        <v>114</v>
      </c>
      <c r="C101" s="41"/>
      <c r="D101" s="14" t="s">
        <v>31</v>
      </c>
      <c r="E101" s="14" t="s">
        <v>31</v>
      </c>
      <c r="F101" s="14" t="s">
        <v>31</v>
      </c>
      <c r="G101" s="17" t="s">
        <v>31</v>
      </c>
      <c r="H101" s="14" t="s">
        <v>31</v>
      </c>
      <c r="I101" s="14" t="s">
        <v>31</v>
      </c>
      <c r="J101" s="19"/>
      <c r="K101" s="1"/>
      <c r="L101" s="1"/>
      <c r="M101" s="1"/>
      <c r="N101" s="1"/>
      <c r="O101" s="1"/>
      <c r="P101" s="1"/>
      <c r="Q101" s="1"/>
      <c r="R101" s="1"/>
    </row>
    <row r="102" spans="1:18" ht="16.5" customHeight="1">
      <c r="A102" s="35" t="s">
        <v>75</v>
      </c>
      <c r="B102" s="48" t="s">
        <v>115</v>
      </c>
      <c r="C102" s="41"/>
      <c r="D102" s="14" t="s">
        <v>31</v>
      </c>
      <c r="E102" s="14" t="s">
        <v>31</v>
      </c>
      <c r="F102" s="14" t="s">
        <v>31</v>
      </c>
      <c r="G102" s="17" t="s">
        <v>116</v>
      </c>
      <c r="H102" s="14" t="s">
        <v>31</v>
      </c>
      <c r="I102" s="14" t="s">
        <v>31</v>
      </c>
      <c r="J102" s="19"/>
      <c r="K102" s="1"/>
      <c r="L102" s="1"/>
      <c r="M102" s="1"/>
      <c r="N102" s="1"/>
      <c r="O102" s="1"/>
      <c r="P102" s="1"/>
      <c r="Q102" s="1"/>
      <c r="R102" s="1"/>
    </row>
    <row r="103" spans="1:18" ht="260.25" customHeight="1">
      <c r="A103" s="49" t="s">
        <v>76</v>
      </c>
      <c r="B103" s="50" t="s">
        <v>778</v>
      </c>
      <c r="C103" s="32"/>
      <c r="D103" s="14" t="s">
        <v>31</v>
      </c>
      <c r="E103" s="14" t="s">
        <v>31</v>
      </c>
      <c r="F103" s="14" t="s">
        <v>31</v>
      </c>
      <c r="G103" s="17" t="s">
        <v>31</v>
      </c>
      <c r="H103" s="14" t="s">
        <v>31</v>
      </c>
      <c r="I103" s="14" t="s">
        <v>31</v>
      </c>
      <c r="J103" s="19"/>
      <c r="K103" s="1"/>
      <c r="L103" s="1"/>
      <c r="M103" s="1"/>
      <c r="N103" s="1"/>
      <c r="O103" s="1"/>
      <c r="P103" s="1"/>
      <c r="Q103" s="1"/>
      <c r="R103" s="1"/>
    </row>
    <row r="104" spans="1:18" ht="12.75" customHeight="1">
      <c r="A104" s="300" t="s">
        <v>117</v>
      </c>
      <c r="B104" s="300"/>
      <c r="C104" s="300"/>
      <c r="D104" s="300"/>
      <c r="E104" s="300"/>
      <c r="F104" s="300"/>
      <c r="G104" s="332">
        <f>SUM(G10:G103)</f>
        <v>0</v>
      </c>
      <c r="H104" s="51"/>
      <c r="I104" s="332">
        <f>SUM(I10:I103)</f>
        <v>0</v>
      </c>
      <c r="J104" s="1"/>
      <c r="K104" s="1"/>
      <c r="L104" s="1"/>
      <c r="M104" s="1"/>
      <c r="N104" s="1"/>
      <c r="O104" s="1"/>
      <c r="P104" s="1"/>
      <c r="Q104" s="1"/>
      <c r="R104" s="1"/>
    </row>
    <row r="105" spans="2:18" ht="12.75" customHeight="1">
      <c r="B105" s="1"/>
      <c r="C105" s="1"/>
      <c r="D105" s="1"/>
      <c r="E105" s="1"/>
      <c r="F105" s="1"/>
      <c r="G105" s="1"/>
      <c r="H105" s="1"/>
      <c r="I105" s="1"/>
      <c r="J105" s="1"/>
      <c r="K105" s="1"/>
      <c r="L105" s="1"/>
      <c r="M105" s="1"/>
      <c r="N105" s="1"/>
      <c r="O105" s="1"/>
      <c r="P105" s="1"/>
      <c r="Q105" s="1"/>
      <c r="R105" s="1"/>
    </row>
    <row r="106" spans="2:18" ht="12.75" customHeight="1">
      <c r="B106" s="1"/>
      <c r="C106" s="1"/>
      <c r="D106" s="1"/>
      <c r="E106" s="1"/>
      <c r="F106" s="301" t="s">
        <v>118</v>
      </c>
      <c r="G106" s="301"/>
      <c r="H106" s="301"/>
      <c r="I106" s="301"/>
      <c r="J106" s="1"/>
      <c r="K106" s="1"/>
      <c r="L106" s="1"/>
      <c r="M106" s="1"/>
      <c r="N106" s="1"/>
      <c r="O106" s="1"/>
      <c r="P106" s="1"/>
      <c r="Q106" s="1"/>
      <c r="R106" s="1"/>
    </row>
    <row r="107" spans="2:18" ht="12.75" customHeight="1">
      <c r="B107" s="1"/>
      <c r="C107" s="1"/>
      <c r="D107" s="1"/>
      <c r="E107" s="1"/>
      <c r="F107" s="1" t="s">
        <v>119</v>
      </c>
      <c r="G107" s="1"/>
      <c r="H107" s="1"/>
      <c r="I107" s="1"/>
      <c r="J107" s="1"/>
      <c r="K107" s="1"/>
      <c r="L107" s="1"/>
      <c r="M107" s="1"/>
      <c r="N107" s="1"/>
      <c r="O107" s="1"/>
      <c r="P107" s="1"/>
      <c r="Q107" s="1"/>
      <c r="R107" s="1"/>
    </row>
  </sheetData>
  <sheetProtection selectLockedCells="1" selectUnlockedCells="1"/>
  <mergeCells count="4">
    <mergeCell ref="A5:I5"/>
    <mergeCell ref="A7:I7"/>
    <mergeCell ref="A104:F104"/>
    <mergeCell ref="F106:I106"/>
  </mergeCells>
  <printOptions/>
  <pageMargins left="0.31527777777777777" right="0.31527777777777777" top="0.9451388888888889" bottom="0.3541666666666667" header="0.5118055555555555" footer="0.5118055555555555"/>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dimension ref="A1:Q65"/>
  <sheetViews>
    <sheetView zoomScalePageLayoutView="0" workbookViewId="0" topLeftCell="A1">
      <selection activeCell="C66" sqref="C66"/>
    </sheetView>
  </sheetViews>
  <sheetFormatPr defaultColWidth="11.57421875" defaultRowHeight="15" customHeight="1"/>
  <cols>
    <col min="1" max="1" width="5.140625" style="0" customWidth="1"/>
    <col min="2" max="2" width="56.57421875" style="0" customWidth="1"/>
    <col min="3" max="3" width="20.57421875" style="0" customWidth="1"/>
    <col min="4" max="4" width="8.421875" style="0" customWidth="1"/>
    <col min="5" max="5" width="8.8515625" style="0" customWidth="1"/>
    <col min="6" max="6" width="11.00390625" style="0" customWidth="1"/>
    <col min="7" max="7" width="11.57421875" style="0" customWidth="1"/>
    <col min="8" max="8" width="5.8515625" style="0" customWidth="1"/>
    <col min="9" max="9" width="13.140625" style="0" customWidth="1"/>
    <col min="10" max="17" width="12.140625" style="0" customWidth="1"/>
    <col min="18" max="254" width="17.28125" style="0" customWidth="1"/>
  </cols>
  <sheetData>
    <row r="1" spans="1:17" ht="12.75" customHeight="1">
      <c r="A1" s="1"/>
      <c r="B1" s="2" t="s">
        <v>808</v>
      </c>
      <c r="C1" s="2"/>
      <c r="D1" s="2"/>
      <c r="E1" s="1"/>
      <c r="F1" s="1"/>
      <c r="G1" s="3" t="s">
        <v>0</v>
      </c>
      <c r="H1" s="3"/>
      <c r="I1" s="1"/>
      <c r="J1" s="1"/>
      <c r="K1" s="1"/>
      <c r="L1" s="1"/>
      <c r="M1" s="1"/>
      <c r="N1" s="1"/>
      <c r="O1" s="1"/>
      <c r="P1" s="1"/>
      <c r="Q1" s="1"/>
    </row>
    <row r="2" spans="1:17" ht="12.75" customHeight="1">
      <c r="A2" s="1"/>
      <c r="B2" s="2" t="s">
        <v>1</v>
      </c>
      <c r="C2" s="2"/>
      <c r="D2" s="2"/>
      <c r="E2" s="1"/>
      <c r="F2" s="1"/>
      <c r="G2" s="1"/>
      <c r="H2" s="1"/>
      <c r="I2" s="1"/>
      <c r="J2" s="1"/>
      <c r="K2" s="1"/>
      <c r="L2" s="1"/>
      <c r="M2" s="1"/>
      <c r="N2" s="1"/>
      <c r="O2" s="1"/>
      <c r="P2" s="1"/>
      <c r="Q2" s="1"/>
    </row>
    <row r="3" spans="1:17" ht="12.75" customHeight="1">
      <c r="A3" s="1"/>
      <c r="B3" s="2" t="s">
        <v>2</v>
      </c>
      <c r="C3" s="2"/>
      <c r="D3" s="2"/>
      <c r="E3" s="1"/>
      <c r="F3" s="1"/>
      <c r="G3" s="1"/>
      <c r="H3" s="1"/>
      <c r="I3" s="1"/>
      <c r="J3" s="1"/>
      <c r="K3" s="1"/>
      <c r="L3" s="1"/>
      <c r="M3" s="1"/>
      <c r="N3" s="1"/>
      <c r="O3" s="1"/>
      <c r="P3" s="1"/>
      <c r="Q3" s="1"/>
    </row>
    <row r="4" spans="1:17" ht="12.75" customHeight="1">
      <c r="A4" s="1"/>
      <c r="B4" s="2" t="s">
        <v>3</v>
      </c>
      <c r="C4" s="2"/>
      <c r="D4" s="2"/>
      <c r="E4" s="1"/>
      <c r="F4" s="1"/>
      <c r="G4" s="1"/>
      <c r="H4" s="1"/>
      <c r="I4" s="1"/>
      <c r="J4" s="1"/>
      <c r="K4" s="1"/>
      <c r="L4" s="1"/>
      <c r="M4" s="1"/>
      <c r="N4" s="1"/>
      <c r="O4" s="1"/>
      <c r="P4" s="1"/>
      <c r="Q4" s="1"/>
    </row>
    <row r="5" spans="1:17" ht="12.75" customHeight="1">
      <c r="A5" s="299" t="s">
        <v>4</v>
      </c>
      <c r="B5" s="299"/>
      <c r="C5" s="299"/>
      <c r="D5" s="299"/>
      <c r="E5" s="299"/>
      <c r="F5" s="299"/>
      <c r="G5" s="299"/>
      <c r="H5" s="299"/>
      <c r="I5" s="299"/>
      <c r="J5" s="1"/>
      <c r="K5" s="1"/>
      <c r="L5" s="1"/>
      <c r="M5" s="1"/>
      <c r="N5" s="1"/>
      <c r="O5" s="1"/>
      <c r="P5" s="1"/>
      <c r="Q5" s="1"/>
    </row>
    <row r="6" spans="1:17" ht="12.75" customHeight="1">
      <c r="A6" s="1"/>
      <c r="B6" s="2"/>
      <c r="C6" s="2"/>
      <c r="D6" s="2"/>
      <c r="E6" s="1"/>
      <c r="F6" s="1"/>
      <c r="G6" s="1"/>
      <c r="H6" s="1"/>
      <c r="I6" s="1"/>
      <c r="J6" s="1"/>
      <c r="K6" s="1"/>
      <c r="L6" s="1"/>
      <c r="M6" s="1"/>
      <c r="N6" s="1"/>
      <c r="O6" s="1"/>
      <c r="P6" s="1"/>
      <c r="Q6" s="1"/>
    </row>
    <row r="7" spans="1:17" ht="12.75" customHeight="1">
      <c r="A7" s="299" t="s">
        <v>238</v>
      </c>
      <c r="B7" s="299"/>
      <c r="C7" s="299"/>
      <c r="D7" s="299"/>
      <c r="E7" s="299"/>
      <c r="F7" s="299"/>
      <c r="G7" s="299"/>
      <c r="H7" s="299"/>
      <c r="I7" s="299"/>
      <c r="J7" s="1"/>
      <c r="K7" s="1"/>
      <c r="L7" s="1"/>
      <c r="M7" s="1"/>
      <c r="N7" s="1"/>
      <c r="O7" s="1"/>
      <c r="P7" s="1"/>
      <c r="Q7" s="1"/>
    </row>
    <row r="8" spans="1:17" ht="78.75" customHeight="1">
      <c r="A8" s="6" t="s">
        <v>6</v>
      </c>
      <c r="B8" s="6" t="s">
        <v>7</v>
      </c>
      <c r="C8" s="6" t="s">
        <v>8</v>
      </c>
      <c r="D8" s="6" t="s">
        <v>239</v>
      </c>
      <c r="E8" s="6" t="s">
        <v>10</v>
      </c>
      <c r="F8" s="7" t="s">
        <v>11</v>
      </c>
      <c r="G8" s="7" t="s">
        <v>12</v>
      </c>
      <c r="H8" s="7" t="s">
        <v>13</v>
      </c>
      <c r="I8" s="7" t="s">
        <v>14</v>
      </c>
      <c r="J8" s="1"/>
      <c r="K8" s="1"/>
      <c r="L8" s="1"/>
      <c r="M8" s="1"/>
      <c r="N8" s="1"/>
      <c r="O8" s="1"/>
      <c r="P8" s="1"/>
      <c r="Q8" s="1"/>
    </row>
    <row r="9" spans="1:17" ht="15.75" customHeight="1">
      <c r="A9" s="6">
        <v>1</v>
      </c>
      <c r="B9" s="6">
        <v>2</v>
      </c>
      <c r="C9" s="6">
        <v>3</v>
      </c>
      <c r="D9" s="6">
        <v>4</v>
      </c>
      <c r="E9" s="7">
        <v>5</v>
      </c>
      <c r="F9" s="7">
        <v>6</v>
      </c>
      <c r="G9" s="7">
        <v>7</v>
      </c>
      <c r="H9" s="7">
        <v>8</v>
      </c>
      <c r="I9" s="7">
        <v>9</v>
      </c>
      <c r="J9" s="1"/>
      <c r="K9" s="1"/>
      <c r="L9" s="1"/>
      <c r="M9" s="1"/>
      <c r="N9" s="1"/>
      <c r="O9" s="1"/>
      <c r="P9" s="1"/>
      <c r="Q9" s="1"/>
    </row>
    <row r="10" spans="1:17" ht="12.75" customHeight="1">
      <c r="A10" s="35">
        <v>1</v>
      </c>
      <c r="B10" s="62" t="s">
        <v>240</v>
      </c>
      <c r="C10" s="76"/>
      <c r="D10" s="71" t="s">
        <v>18</v>
      </c>
      <c r="E10" s="71">
        <v>5</v>
      </c>
      <c r="F10" s="66"/>
      <c r="G10" s="104">
        <f aca="true" t="shared" si="0" ref="G10:G32">E10*F10</f>
        <v>0</v>
      </c>
      <c r="H10" s="30">
        <v>8</v>
      </c>
      <c r="I10" s="105">
        <f aca="true" t="shared" si="1" ref="I10:I32">G10*1.08</f>
        <v>0</v>
      </c>
      <c r="J10" s="1"/>
      <c r="K10" s="1"/>
      <c r="N10" s="1"/>
      <c r="O10" s="1"/>
      <c r="P10" s="1"/>
      <c r="Q10" s="1"/>
    </row>
    <row r="11" spans="1:17" ht="54.75" customHeight="1">
      <c r="A11" s="35">
        <v>2</v>
      </c>
      <c r="B11" s="106" t="s">
        <v>241</v>
      </c>
      <c r="C11" s="76"/>
      <c r="D11" s="71" t="s">
        <v>18</v>
      </c>
      <c r="E11" s="71">
        <v>5</v>
      </c>
      <c r="F11" s="66"/>
      <c r="G11" s="104">
        <f t="shared" si="0"/>
        <v>0</v>
      </c>
      <c r="H11" s="30">
        <v>8</v>
      </c>
      <c r="I11" s="105">
        <f t="shared" si="1"/>
        <v>0</v>
      </c>
      <c r="J11" s="1"/>
      <c r="K11" s="1"/>
      <c r="N11" s="1"/>
      <c r="O11" s="1"/>
      <c r="P11" s="1"/>
      <c r="Q11" s="1"/>
    </row>
    <row r="12" spans="1:17" ht="27.75" customHeight="1">
      <c r="A12" s="35">
        <v>3</v>
      </c>
      <c r="B12" s="32" t="s">
        <v>242</v>
      </c>
      <c r="C12" s="76"/>
      <c r="D12" s="75" t="s">
        <v>21</v>
      </c>
      <c r="E12" s="75">
        <v>8500</v>
      </c>
      <c r="F12" s="66"/>
      <c r="G12" s="104">
        <f t="shared" si="0"/>
        <v>0</v>
      </c>
      <c r="H12" s="30">
        <v>8</v>
      </c>
      <c r="I12" s="105">
        <f t="shared" si="1"/>
        <v>0</v>
      </c>
      <c r="J12" s="1"/>
      <c r="K12" s="1"/>
      <c r="N12" s="1"/>
      <c r="O12" s="1"/>
      <c r="P12" s="1"/>
      <c r="Q12" s="1"/>
    </row>
    <row r="13" spans="1:17" ht="66.75" customHeight="1">
      <c r="A13" s="35">
        <v>4</v>
      </c>
      <c r="B13" s="27" t="s">
        <v>243</v>
      </c>
      <c r="C13" s="107"/>
      <c r="D13" s="71" t="s">
        <v>18</v>
      </c>
      <c r="E13" s="30">
        <v>50</v>
      </c>
      <c r="F13" s="66"/>
      <c r="G13" s="104">
        <f t="shared" si="0"/>
        <v>0</v>
      </c>
      <c r="H13" s="30">
        <v>8</v>
      </c>
      <c r="I13" s="105">
        <f t="shared" si="1"/>
        <v>0</v>
      </c>
      <c r="J13" s="1"/>
      <c r="K13" s="1"/>
      <c r="N13" s="1"/>
      <c r="O13" s="1"/>
      <c r="P13" s="1"/>
      <c r="Q13" s="1"/>
    </row>
    <row r="14" spans="1:17" ht="28.5" customHeight="1">
      <c r="A14" s="35">
        <v>5</v>
      </c>
      <c r="B14" s="27" t="s">
        <v>244</v>
      </c>
      <c r="C14" s="76"/>
      <c r="D14" s="71" t="s">
        <v>18</v>
      </c>
      <c r="E14" s="71">
        <v>170</v>
      </c>
      <c r="F14" s="66"/>
      <c r="G14" s="104">
        <f t="shared" si="0"/>
        <v>0</v>
      </c>
      <c r="H14" s="30">
        <v>8</v>
      </c>
      <c r="I14" s="105">
        <f t="shared" si="1"/>
        <v>0</v>
      </c>
      <c r="J14" s="1"/>
      <c r="K14" s="1"/>
      <c r="N14" s="1"/>
      <c r="O14" s="1"/>
      <c r="P14" s="1"/>
      <c r="Q14" s="1"/>
    </row>
    <row r="15" spans="1:17" ht="20.25" customHeight="1">
      <c r="A15" s="35">
        <v>6</v>
      </c>
      <c r="B15" s="32" t="s">
        <v>245</v>
      </c>
      <c r="C15" s="77"/>
      <c r="D15" s="75" t="s">
        <v>246</v>
      </c>
      <c r="E15" s="108">
        <v>630</v>
      </c>
      <c r="F15" s="104"/>
      <c r="G15" s="104">
        <f t="shared" si="0"/>
        <v>0</v>
      </c>
      <c r="H15" s="30">
        <v>8</v>
      </c>
      <c r="I15" s="105">
        <f t="shared" si="1"/>
        <v>0</v>
      </c>
      <c r="J15" s="1"/>
      <c r="K15" s="1"/>
      <c r="N15" s="1"/>
      <c r="O15" s="1"/>
      <c r="P15" s="1"/>
      <c r="Q15" s="1"/>
    </row>
    <row r="16" spans="1:17" ht="27" customHeight="1">
      <c r="A16" s="35">
        <v>7</v>
      </c>
      <c r="B16" s="15" t="s">
        <v>247</v>
      </c>
      <c r="C16" s="15"/>
      <c r="D16" s="30" t="s">
        <v>18</v>
      </c>
      <c r="E16" s="30">
        <v>1</v>
      </c>
      <c r="F16" s="66"/>
      <c r="G16" s="104">
        <f t="shared" si="0"/>
        <v>0</v>
      </c>
      <c r="H16" s="30">
        <v>8</v>
      </c>
      <c r="I16" s="105">
        <f t="shared" si="1"/>
        <v>0</v>
      </c>
      <c r="J16" s="1"/>
      <c r="K16" s="1"/>
      <c r="N16" s="1"/>
      <c r="O16" s="1"/>
      <c r="P16" s="1"/>
      <c r="Q16" s="1"/>
    </row>
    <row r="17" spans="1:17" ht="28.5" customHeight="1">
      <c r="A17" s="35">
        <v>8</v>
      </c>
      <c r="B17" s="15" t="s">
        <v>248</v>
      </c>
      <c r="C17" s="15"/>
      <c r="D17" s="30" t="s">
        <v>18</v>
      </c>
      <c r="E17" s="30">
        <v>10</v>
      </c>
      <c r="F17" s="66"/>
      <c r="G17" s="104">
        <f t="shared" si="0"/>
        <v>0</v>
      </c>
      <c r="H17" s="30">
        <v>8</v>
      </c>
      <c r="I17" s="105">
        <f t="shared" si="1"/>
        <v>0</v>
      </c>
      <c r="J17" s="1"/>
      <c r="K17" s="1"/>
      <c r="N17" s="1"/>
      <c r="O17" s="1"/>
      <c r="P17" s="1"/>
      <c r="Q17" s="1"/>
    </row>
    <row r="18" spans="1:17" ht="27" customHeight="1">
      <c r="A18" s="35">
        <v>9</v>
      </c>
      <c r="B18" s="15" t="s">
        <v>249</v>
      </c>
      <c r="C18" s="15"/>
      <c r="D18" s="30" t="s">
        <v>18</v>
      </c>
      <c r="E18" s="30">
        <v>150</v>
      </c>
      <c r="F18" s="66"/>
      <c r="G18" s="104">
        <f t="shared" si="0"/>
        <v>0</v>
      </c>
      <c r="H18" s="30">
        <v>8</v>
      </c>
      <c r="I18" s="105">
        <f t="shared" si="1"/>
        <v>0</v>
      </c>
      <c r="J18" s="1"/>
      <c r="K18" s="1"/>
      <c r="N18" s="1"/>
      <c r="O18" s="1"/>
      <c r="P18" s="1"/>
      <c r="Q18" s="1"/>
    </row>
    <row r="19" spans="1:17" ht="12.75" customHeight="1">
      <c r="A19" s="35">
        <v>10</v>
      </c>
      <c r="B19" s="15" t="s">
        <v>250</v>
      </c>
      <c r="C19" s="76"/>
      <c r="D19" s="77" t="s">
        <v>18</v>
      </c>
      <c r="E19" s="77">
        <v>340</v>
      </c>
      <c r="F19" s="92"/>
      <c r="G19" s="104">
        <f t="shared" si="0"/>
        <v>0</v>
      </c>
      <c r="H19" s="14">
        <v>8</v>
      </c>
      <c r="I19" s="105">
        <f t="shared" si="1"/>
        <v>0</v>
      </c>
      <c r="J19" s="1"/>
      <c r="K19" s="1"/>
      <c r="N19" s="1"/>
      <c r="O19" s="1"/>
      <c r="P19" s="1"/>
      <c r="Q19" s="1"/>
    </row>
    <row r="20" spans="1:17" ht="12.75" customHeight="1">
      <c r="A20" s="35">
        <v>11</v>
      </c>
      <c r="B20" s="109" t="s">
        <v>251</v>
      </c>
      <c r="C20" s="76"/>
      <c r="D20" s="77" t="s">
        <v>18</v>
      </c>
      <c r="E20" s="77">
        <v>5</v>
      </c>
      <c r="F20" s="92"/>
      <c r="G20" s="104">
        <f t="shared" si="0"/>
        <v>0</v>
      </c>
      <c r="H20" s="16">
        <v>8</v>
      </c>
      <c r="I20" s="105">
        <f t="shared" si="1"/>
        <v>0</v>
      </c>
      <c r="J20" s="1"/>
      <c r="K20" s="1"/>
      <c r="N20" s="1"/>
      <c r="O20" s="1"/>
      <c r="P20" s="1"/>
      <c r="Q20" s="1"/>
    </row>
    <row r="21" spans="1:17" ht="12.75" customHeight="1">
      <c r="A21" s="35">
        <v>12</v>
      </c>
      <c r="B21" s="109" t="s">
        <v>252</v>
      </c>
      <c r="C21" s="76"/>
      <c r="D21" s="77" t="s">
        <v>18</v>
      </c>
      <c r="E21" s="77">
        <v>470</v>
      </c>
      <c r="F21" s="92"/>
      <c r="G21" s="104">
        <f t="shared" si="0"/>
        <v>0</v>
      </c>
      <c r="H21" s="77">
        <v>8</v>
      </c>
      <c r="I21" s="105">
        <f t="shared" si="1"/>
        <v>0</v>
      </c>
      <c r="J21" s="1"/>
      <c r="K21" s="1"/>
      <c r="N21" s="1"/>
      <c r="O21" s="1"/>
      <c r="P21" s="1"/>
      <c r="Q21" s="1"/>
    </row>
    <row r="22" spans="1:17" ht="25.5" customHeight="1">
      <c r="A22" s="35">
        <v>13</v>
      </c>
      <c r="B22" s="32" t="s">
        <v>253</v>
      </c>
      <c r="C22" s="77"/>
      <c r="D22" s="30" t="s">
        <v>21</v>
      </c>
      <c r="E22" s="75">
        <v>7600</v>
      </c>
      <c r="F22" s="104"/>
      <c r="G22" s="104">
        <f t="shared" si="0"/>
        <v>0</v>
      </c>
      <c r="H22" s="30">
        <v>8</v>
      </c>
      <c r="I22" s="105">
        <f t="shared" si="1"/>
        <v>0</v>
      </c>
      <c r="J22" s="1"/>
      <c r="K22" s="1"/>
      <c r="N22" s="1"/>
      <c r="O22" s="1"/>
      <c r="P22" s="1"/>
      <c r="Q22" s="1"/>
    </row>
    <row r="23" spans="1:17" ht="19.5" customHeight="1">
      <c r="A23" s="35">
        <v>14</v>
      </c>
      <c r="B23" s="32" t="s">
        <v>254</v>
      </c>
      <c r="C23" s="77"/>
      <c r="D23" s="30" t="s">
        <v>246</v>
      </c>
      <c r="E23" s="75">
        <v>15</v>
      </c>
      <c r="F23" s="104"/>
      <c r="G23" s="104">
        <f t="shared" si="0"/>
        <v>0</v>
      </c>
      <c r="H23" s="30">
        <v>8</v>
      </c>
      <c r="I23" s="105">
        <f t="shared" si="1"/>
        <v>0</v>
      </c>
      <c r="J23" s="1"/>
      <c r="K23" s="1"/>
      <c r="N23" s="1"/>
      <c r="O23" s="1"/>
      <c r="P23" s="1"/>
      <c r="Q23" s="1"/>
    </row>
    <row r="24" spans="1:17" ht="66" customHeight="1">
      <c r="A24" s="35">
        <v>15</v>
      </c>
      <c r="B24" s="62" t="s">
        <v>255</v>
      </c>
      <c r="C24" s="76"/>
      <c r="D24" s="71" t="s">
        <v>256</v>
      </c>
      <c r="E24" s="71">
        <v>30</v>
      </c>
      <c r="F24" s="66"/>
      <c r="G24" s="104">
        <f t="shared" si="0"/>
        <v>0</v>
      </c>
      <c r="H24" s="30">
        <v>8</v>
      </c>
      <c r="I24" s="105">
        <f t="shared" si="1"/>
        <v>0</v>
      </c>
      <c r="J24" s="1"/>
      <c r="K24" s="1"/>
      <c r="N24" s="1"/>
      <c r="O24" s="1"/>
      <c r="P24" s="1"/>
      <c r="Q24" s="1"/>
    </row>
    <row r="25" spans="1:17" ht="16.5" customHeight="1">
      <c r="A25" s="35">
        <v>16</v>
      </c>
      <c r="B25" s="32" t="s">
        <v>257</v>
      </c>
      <c r="C25" s="77"/>
      <c r="D25" s="75" t="s">
        <v>18</v>
      </c>
      <c r="E25" s="75">
        <v>73</v>
      </c>
      <c r="F25" s="66"/>
      <c r="G25" s="104">
        <f t="shared" si="0"/>
        <v>0</v>
      </c>
      <c r="H25" s="30">
        <v>8</v>
      </c>
      <c r="I25" s="105">
        <f t="shared" si="1"/>
        <v>0</v>
      </c>
      <c r="J25" s="1"/>
      <c r="K25" s="1"/>
      <c r="N25" s="1"/>
      <c r="O25" s="1"/>
      <c r="P25" s="1"/>
      <c r="Q25" s="1"/>
    </row>
    <row r="26" spans="1:17" ht="25.5" customHeight="1">
      <c r="A26" s="35">
        <v>17</v>
      </c>
      <c r="B26" s="15" t="s">
        <v>258</v>
      </c>
      <c r="C26" s="77"/>
      <c r="D26" s="75" t="s">
        <v>246</v>
      </c>
      <c r="E26" s="75">
        <v>48</v>
      </c>
      <c r="F26" s="104"/>
      <c r="G26" s="104">
        <f t="shared" si="0"/>
        <v>0</v>
      </c>
      <c r="H26" s="30">
        <v>8</v>
      </c>
      <c r="I26" s="105">
        <f t="shared" si="1"/>
        <v>0</v>
      </c>
      <c r="J26" s="1"/>
      <c r="K26" s="1"/>
      <c r="N26" s="1"/>
      <c r="O26" s="1"/>
      <c r="P26" s="1"/>
      <c r="Q26" s="1"/>
    </row>
    <row r="27" spans="1:17" ht="25.5" customHeight="1">
      <c r="A27" s="35">
        <v>18</v>
      </c>
      <c r="B27" s="15" t="s">
        <v>259</v>
      </c>
      <c r="C27" s="77"/>
      <c r="D27" s="75" t="s">
        <v>246</v>
      </c>
      <c r="E27" s="75">
        <v>21</v>
      </c>
      <c r="F27" s="104"/>
      <c r="G27" s="104">
        <f t="shared" si="0"/>
        <v>0</v>
      </c>
      <c r="H27" s="30">
        <v>8</v>
      </c>
      <c r="I27" s="105">
        <f t="shared" si="1"/>
        <v>0</v>
      </c>
      <c r="J27" s="1"/>
      <c r="K27" s="1"/>
      <c r="N27" s="1"/>
      <c r="O27" s="1"/>
      <c r="P27" s="1"/>
      <c r="Q27" s="1"/>
    </row>
    <row r="28" spans="1:17" ht="15.75" customHeight="1">
      <c r="A28" s="35">
        <v>19</v>
      </c>
      <c r="B28" s="85" t="s">
        <v>260</v>
      </c>
      <c r="C28" s="110"/>
      <c r="D28" s="75" t="s">
        <v>246</v>
      </c>
      <c r="E28" s="30">
        <v>16</v>
      </c>
      <c r="F28" s="66"/>
      <c r="G28" s="104">
        <f t="shared" si="0"/>
        <v>0</v>
      </c>
      <c r="H28" s="30">
        <v>8</v>
      </c>
      <c r="I28" s="105">
        <f t="shared" si="1"/>
        <v>0</v>
      </c>
      <c r="J28" s="1"/>
      <c r="K28" s="1"/>
      <c r="N28" s="1"/>
      <c r="O28" s="1"/>
      <c r="P28" s="1"/>
      <c r="Q28" s="1"/>
    </row>
    <row r="29" spans="1:17" ht="117" customHeight="1">
      <c r="A29" s="35">
        <v>20</v>
      </c>
      <c r="B29" s="111" t="s">
        <v>261</v>
      </c>
      <c r="C29" s="110"/>
      <c r="D29" s="75" t="s">
        <v>18</v>
      </c>
      <c r="E29" s="30">
        <v>30</v>
      </c>
      <c r="F29" s="66"/>
      <c r="G29" s="104">
        <f t="shared" si="0"/>
        <v>0</v>
      </c>
      <c r="H29" s="30">
        <v>8</v>
      </c>
      <c r="I29" s="105">
        <f t="shared" si="1"/>
        <v>0</v>
      </c>
      <c r="J29" s="1"/>
      <c r="K29" s="1"/>
      <c r="N29" s="1"/>
      <c r="O29" s="1"/>
      <c r="P29" s="1"/>
      <c r="Q29" s="1"/>
    </row>
    <row r="30" spans="1:17" ht="12.75" customHeight="1">
      <c r="A30" s="35">
        <v>21</v>
      </c>
      <c r="B30" s="32" t="s">
        <v>262</v>
      </c>
      <c r="C30" s="77"/>
      <c r="D30" s="30" t="s">
        <v>21</v>
      </c>
      <c r="E30" s="75">
        <v>1700</v>
      </c>
      <c r="F30" s="104"/>
      <c r="G30" s="104">
        <f t="shared" si="0"/>
        <v>0</v>
      </c>
      <c r="H30" s="30">
        <v>8</v>
      </c>
      <c r="I30" s="105">
        <f t="shared" si="1"/>
        <v>0</v>
      </c>
      <c r="J30" s="1"/>
      <c r="K30" s="1"/>
      <c r="N30" s="1"/>
      <c r="O30" s="1"/>
      <c r="P30" s="1"/>
      <c r="Q30" s="1"/>
    </row>
    <row r="31" spans="1:17" ht="15" customHeight="1">
      <c r="A31" s="35">
        <v>22</v>
      </c>
      <c r="B31" s="32" t="s">
        <v>263</v>
      </c>
      <c r="C31" s="77"/>
      <c r="D31" s="30" t="s">
        <v>21</v>
      </c>
      <c r="E31" s="75">
        <v>4500</v>
      </c>
      <c r="F31" s="104"/>
      <c r="G31" s="104">
        <f t="shared" si="0"/>
        <v>0</v>
      </c>
      <c r="H31" s="30">
        <v>8</v>
      </c>
      <c r="I31" s="105">
        <f t="shared" si="1"/>
        <v>0</v>
      </c>
      <c r="J31" s="1"/>
      <c r="K31" s="1"/>
      <c r="N31" s="1"/>
      <c r="O31" s="1"/>
      <c r="P31" s="1"/>
      <c r="Q31" s="1"/>
    </row>
    <row r="32" spans="1:17" ht="25.5" customHeight="1">
      <c r="A32" s="35">
        <v>23</v>
      </c>
      <c r="B32" s="32" t="s">
        <v>264</v>
      </c>
      <c r="C32" s="77"/>
      <c r="D32" s="30" t="s">
        <v>21</v>
      </c>
      <c r="E32" s="75">
        <v>1300</v>
      </c>
      <c r="F32" s="104"/>
      <c r="G32" s="104">
        <f t="shared" si="0"/>
        <v>0</v>
      </c>
      <c r="H32" s="30">
        <v>8</v>
      </c>
      <c r="I32" s="105">
        <f t="shared" si="1"/>
        <v>0</v>
      </c>
      <c r="J32" s="1"/>
      <c r="K32" s="1"/>
      <c r="N32" s="1"/>
      <c r="O32" s="1"/>
      <c r="P32" s="1"/>
      <c r="Q32" s="1"/>
    </row>
    <row r="33" spans="1:17" ht="12.75" customHeight="1">
      <c r="A33" s="35">
        <v>24</v>
      </c>
      <c r="B33" s="32" t="s">
        <v>265</v>
      </c>
      <c r="C33" s="77"/>
      <c r="D33" s="75" t="s">
        <v>31</v>
      </c>
      <c r="E33" s="75" t="s">
        <v>31</v>
      </c>
      <c r="F33" s="104" t="s">
        <v>31</v>
      </c>
      <c r="G33" s="104" t="s">
        <v>31</v>
      </c>
      <c r="H33" s="30" t="s">
        <v>31</v>
      </c>
      <c r="I33" s="105" t="s">
        <v>31</v>
      </c>
      <c r="J33" s="1"/>
      <c r="K33" s="1"/>
      <c r="N33" s="1"/>
      <c r="O33" s="1"/>
      <c r="P33" s="1"/>
      <c r="Q33" s="1"/>
    </row>
    <row r="34" spans="1:17" ht="12.75" customHeight="1">
      <c r="A34" s="35" t="s">
        <v>32</v>
      </c>
      <c r="B34" s="32" t="s">
        <v>266</v>
      </c>
      <c r="C34" s="77"/>
      <c r="D34" s="75" t="s">
        <v>18</v>
      </c>
      <c r="E34" s="75">
        <v>1150</v>
      </c>
      <c r="F34" s="104"/>
      <c r="G34" s="104">
        <f>E34*F34</f>
        <v>0</v>
      </c>
      <c r="H34" s="30">
        <v>23</v>
      </c>
      <c r="I34" s="105">
        <f>G34*1.23</f>
        <v>0</v>
      </c>
      <c r="J34" s="1"/>
      <c r="K34" s="1"/>
      <c r="N34" s="1"/>
      <c r="O34" s="1"/>
      <c r="P34" s="1"/>
      <c r="Q34" s="1"/>
    </row>
    <row r="35" spans="1:17" ht="12.75" customHeight="1">
      <c r="A35" s="35" t="s">
        <v>35</v>
      </c>
      <c r="B35" s="32" t="s">
        <v>267</v>
      </c>
      <c r="C35" s="77"/>
      <c r="D35" s="75" t="s">
        <v>18</v>
      </c>
      <c r="E35" s="75">
        <v>3400</v>
      </c>
      <c r="F35" s="104"/>
      <c r="G35" s="104">
        <f>E35*F35</f>
        <v>0</v>
      </c>
      <c r="H35" s="30">
        <v>23</v>
      </c>
      <c r="I35" s="105">
        <f>G35*1.23</f>
        <v>0</v>
      </c>
      <c r="J35" s="1"/>
      <c r="K35" s="1"/>
      <c r="N35" s="1"/>
      <c r="O35" s="1"/>
      <c r="P35" s="1"/>
      <c r="Q35" s="1"/>
    </row>
    <row r="36" spans="1:17" ht="12.75" customHeight="1">
      <c r="A36" s="35" t="s">
        <v>37</v>
      </c>
      <c r="B36" s="112" t="s">
        <v>268</v>
      </c>
      <c r="C36" s="77"/>
      <c r="D36" s="75" t="s">
        <v>18</v>
      </c>
      <c r="E36" s="75">
        <v>1100</v>
      </c>
      <c r="F36" s="104"/>
      <c r="G36" s="104">
        <f>E36*F36</f>
        <v>0</v>
      </c>
      <c r="H36" s="30">
        <v>23</v>
      </c>
      <c r="I36" s="105">
        <f>G36*1.23</f>
        <v>0</v>
      </c>
      <c r="J36" s="1"/>
      <c r="K36" s="1"/>
      <c r="N36" s="1"/>
      <c r="O36" s="1"/>
      <c r="P36" s="1"/>
      <c r="Q36" s="1"/>
    </row>
    <row r="37" spans="1:17" ht="12.75" customHeight="1">
      <c r="A37" s="35" t="s">
        <v>39</v>
      </c>
      <c r="B37" s="39" t="s">
        <v>269</v>
      </c>
      <c r="C37" s="77"/>
      <c r="D37" s="75" t="s">
        <v>18</v>
      </c>
      <c r="E37" s="75">
        <v>90</v>
      </c>
      <c r="F37" s="104"/>
      <c r="G37" s="104">
        <f>E37*F37</f>
        <v>0</v>
      </c>
      <c r="H37" s="30">
        <v>23</v>
      </c>
      <c r="I37" s="105">
        <f>G37*1.23</f>
        <v>0</v>
      </c>
      <c r="J37" s="1"/>
      <c r="K37" s="1"/>
      <c r="N37" s="1"/>
      <c r="O37" s="1"/>
      <c r="P37" s="1"/>
      <c r="Q37" s="1"/>
    </row>
    <row r="38" spans="1:17" ht="14.25" customHeight="1">
      <c r="A38" s="35">
        <v>25</v>
      </c>
      <c r="B38" s="113" t="s">
        <v>270</v>
      </c>
      <c r="C38" s="64"/>
      <c r="D38" s="67" t="s">
        <v>18</v>
      </c>
      <c r="E38" s="114">
        <v>50</v>
      </c>
      <c r="F38" s="115"/>
      <c r="G38" s="104">
        <f aca="true" t="shared" si="2" ref="G38:G60">E38*F38</f>
        <v>0</v>
      </c>
      <c r="H38" s="30">
        <v>8</v>
      </c>
      <c r="I38" s="105">
        <f>G38*1.08</f>
        <v>0</v>
      </c>
      <c r="J38" s="1"/>
      <c r="K38" s="1"/>
      <c r="N38" s="1"/>
      <c r="O38" s="1"/>
      <c r="P38" s="1"/>
      <c r="Q38" s="1"/>
    </row>
    <row r="39" spans="1:17" ht="12.75" customHeight="1">
      <c r="A39" s="35">
        <v>26</v>
      </c>
      <c r="B39" s="62" t="s">
        <v>271</v>
      </c>
      <c r="C39" s="76"/>
      <c r="D39" s="71" t="s">
        <v>18</v>
      </c>
      <c r="E39" s="71">
        <v>5</v>
      </c>
      <c r="F39" s="66"/>
      <c r="G39" s="104">
        <f t="shared" si="2"/>
        <v>0</v>
      </c>
      <c r="H39" s="30">
        <v>23</v>
      </c>
      <c r="I39" s="105">
        <f>G39*1.23</f>
        <v>0</v>
      </c>
      <c r="J39" s="1"/>
      <c r="K39" s="1"/>
      <c r="N39" s="1"/>
      <c r="O39" s="1"/>
      <c r="P39" s="1"/>
      <c r="Q39" s="1"/>
    </row>
    <row r="40" spans="1:17" ht="15.75" customHeight="1">
      <c r="A40" s="35">
        <v>27</v>
      </c>
      <c r="B40" s="32" t="s">
        <v>272</v>
      </c>
      <c r="C40" s="77"/>
      <c r="D40" s="30" t="s">
        <v>18</v>
      </c>
      <c r="E40" s="75">
        <v>1</v>
      </c>
      <c r="F40" s="66"/>
      <c r="G40" s="104">
        <f t="shared" si="2"/>
        <v>0</v>
      </c>
      <c r="H40" s="30">
        <v>8</v>
      </c>
      <c r="I40" s="105">
        <f aca="true" t="shared" si="3" ref="I40:I60">G40*1.08</f>
        <v>0</v>
      </c>
      <c r="J40" s="1"/>
      <c r="K40" s="1"/>
      <c r="N40" s="1"/>
      <c r="O40" s="1"/>
      <c r="P40" s="1"/>
      <c r="Q40" s="1"/>
    </row>
    <row r="41" spans="1:17" ht="231.75" customHeight="1">
      <c r="A41" s="35">
        <v>28</v>
      </c>
      <c r="B41" s="32" t="s">
        <v>273</v>
      </c>
      <c r="C41" s="77"/>
      <c r="D41" s="30" t="s">
        <v>18</v>
      </c>
      <c r="E41" s="75">
        <v>10</v>
      </c>
      <c r="F41" s="66"/>
      <c r="G41" s="104">
        <f t="shared" si="2"/>
        <v>0</v>
      </c>
      <c r="H41" s="30">
        <v>8</v>
      </c>
      <c r="I41" s="105">
        <f t="shared" si="3"/>
        <v>0</v>
      </c>
      <c r="J41" s="1"/>
      <c r="K41" s="1"/>
      <c r="N41" s="1"/>
      <c r="O41" s="1"/>
      <c r="P41" s="1"/>
      <c r="Q41" s="1"/>
    </row>
    <row r="42" spans="1:17" ht="51" customHeight="1">
      <c r="A42" s="35">
        <v>29</v>
      </c>
      <c r="B42" s="32" t="s">
        <v>274</v>
      </c>
      <c r="C42" s="77"/>
      <c r="D42" s="30" t="s">
        <v>21</v>
      </c>
      <c r="E42" s="75">
        <v>36</v>
      </c>
      <c r="F42" s="66"/>
      <c r="G42" s="104">
        <f t="shared" si="2"/>
        <v>0</v>
      </c>
      <c r="H42" s="30">
        <v>8</v>
      </c>
      <c r="I42" s="105">
        <f t="shared" si="3"/>
        <v>0</v>
      </c>
      <c r="J42" s="1"/>
      <c r="K42" s="1"/>
      <c r="N42" s="1"/>
      <c r="O42" s="1"/>
      <c r="P42" s="1"/>
      <c r="Q42" s="1"/>
    </row>
    <row r="43" spans="1:17" ht="39" customHeight="1">
      <c r="A43" s="35">
        <v>30</v>
      </c>
      <c r="B43" s="27" t="s">
        <v>275</v>
      </c>
      <c r="C43" s="77"/>
      <c r="D43" s="30" t="s">
        <v>18</v>
      </c>
      <c r="E43" s="75">
        <v>325</v>
      </c>
      <c r="F43" s="66"/>
      <c r="G43" s="104">
        <f t="shared" si="2"/>
        <v>0</v>
      </c>
      <c r="H43" s="30">
        <v>8</v>
      </c>
      <c r="I43" s="105">
        <f t="shared" si="3"/>
        <v>0</v>
      </c>
      <c r="J43" s="1"/>
      <c r="K43" s="1"/>
      <c r="N43" s="1"/>
      <c r="O43" s="1"/>
      <c r="P43" s="1"/>
      <c r="Q43" s="1"/>
    </row>
    <row r="44" spans="1:17" ht="15" customHeight="1">
      <c r="A44" s="35">
        <v>32</v>
      </c>
      <c r="B44" s="32" t="s">
        <v>276</v>
      </c>
      <c r="C44" s="77"/>
      <c r="D44" s="30" t="s">
        <v>246</v>
      </c>
      <c r="E44" s="75">
        <v>70</v>
      </c>
      <c r="F44" s="66"/>
      <c r="G44" s="104">
        <f t="shared" si="2"/>
        <v>0</v>
      </c>
      <c r="H44" s="30">
        <v>8</v>
      </c>
      <c r="I44" s="105">
        <f t="shared" si="3"/>
        <v>0</v>
      </c>
      <c r="J44" s="1"/>
      <c r="K44" s="1"/>
      <c r="N44" s="1"/>
      <c r="O44" s="1"/>
      <c r="P44" s="1"/>
      <c r="Q44" s="1"/>
    </row>
    <row r="45" spans="1:17" ht="12.75" customHeight="1">
      <c r="A45" s="35">
        <v>33</v>
      </c>
      <c r="B45" s="32" t="s">
        <v>277</v>
      </c>
      <c r="C45" s="77"/>
      <c r="D45" s="30" t="s">
        <v>246</v>
      </c>
      <c r="E45" s="75">
        <v>3</v>
      </c>
      <c r="F45" s="66"/>
      <c r="G45" s="104">
        <f t="shared" si="2"/>
        <v>0</v>
      </c>
      <c r="H45" s="30">
        <v>8</v>
      </c>
      <c r="I45" s="105">
        <f t="shared" si="3"/>
        <v>0</v>
      </c>
      <c r="J45" s="1"/>
      <c r="K45" s="1"/>
      <c r="N45" s="1"/>
      <c r="O45" s="1"/>
      <c r="P45" s="1"/>
      <c r="Q45" s="1"/>
    </row>
    <row r="46" spans="1:17" ht="13.5" customHeight="1">
      <c r="A46" s="35">
        <v>34</v>
      </c>
      <c r="B46" s="76" t="s">
        <v>278</v>
      </c>
      <c r="C46" s="76"/>
      <c r="D46" s="75" t="s">
        <v>21</v>
      </c>
      <c r="E46" s="75">
        <v>60</v>
      </c>
      <c r="F46" s="104"/>
      <c r="G46" s="104">
        <f t="shared" si="2"/>
        <v>0</v>
      </c>
      <c r="H46" s="30">
        <v>8</v>
      </c>
      <c r="I46" s="105">
        <f t="shared" si="3"/>
        <v>0</v>
      </c>
      <c r="J46" s="1"/>
      <c r="K46" s="1"/>
      <c r="N46" s="1"/>
      <c r="O46" s="1"/>
      <c r="P46" s="1"/>
      <c r="Q46" s="1"/>
    </row>
    <row r="47" spans="1:17" ht="12.75" customHeight="1">
      <c r="A47" s="35">
        <v>35</v>
      </c>
      <c r="B47" s="76" t="s">
        <v>279</v>
      </c>
      <c r="C47" s="77"/>
      <c r="D47" s="75" t="s">
        <v>21</v>
      </c>
      <c r="E47" s="108">
        <v>75</v>
      </c>
      <c r="F47" s="104"/>
      <c r="G47" s="104">
        <f t="shared" si="2"/>
        <v>0</v>
      </c>
      <c r="H47" s="30">
        <v>8</v>
      </c>
      <c r="I47" s="105">
        <f t="shared" si="3"/>
        <v>0</v>
      </c>
      <c r="J47" s="1"/>
      <c r="K47" s="1"/>
      <c r="N47" s="1"/>
      <c r="O47" s="1"/>
      <c r="P47" s="1"/>
      <c r="Q47" s="1"/>
    </row>
    <row r="48" spans="1:17" ht="12.75" customHeight="1">
      <c r="A48" s="35">
        <v>36</v>
      </c>
      <c r="B48" s="32" t="s">
        <v>280</v>
      </c>
      <c r="C48" s="77"/>
      <c r="D48" s="75" t="s">
        <v>18</v>
      </c>
      <c r="E48" s="75">
        <v>10</v>
      </c>
      <c r="F48" s="104"/>
      <c r="G48" s="104">
        <f t="shared" si="2"/>
        <v>0</v>
      </c>
      <c r="H48" s="30">
        <v>8</v>
      </c>
      <c r="I48" s="105">
        <f t="shared" si="3"/>
        <v>0</v>
      </c>
      <c r="J48" s="1"/>
      <c r="K48" s="1"/>
      <c r="N48" s="1"/>
      <c r="O48" s="1"/>
      <c r="P48" s="1"/>
      <c r="Q48" s="1"/>
    </row>
    <row r="49" spans="1:17" ht="12.75" customHeight="1">
      <c r="A49" s="35">
        <v>37</v>
      </c>
      <c r="B49" s="32" t="s">
        <v>281</v>
      </c>
      <c r="C49" s="77"/>
      <c r="D49" s="75" t="s">
        <v>21</v>
      </c>
      <c r="E49" s="75">
        <v>1</v>
      </c>
      <c r="F49" s="104"/>
      <c r="G49" s="104">
        <f t="shared" si="2"/>
        <v>0</v>
      </c>
      <c r="H49" s="30">
        <v>8</v>
      </c>
      <c r="I49" s="105">
        <f t="shared" si="3"/>
        <v>0</v>
      </c>
      <c r="J49" s="1"/>
      <c r="K49" s="1"/>
      <c r="N49" s="1"/>
      <c r="O49" s="1"/>
      <c r="P49" s="1"/>
      <c r="Q49" s="1"/>
    </row>
    <row r="50" spans="1:17" ht="54" customHeight="1">
      <c r="A50" s="35">
        <v>38</v>
      </c>
      <c r="B50" s="32" t="s">
        <v>282</v>
      </c>
      <c r="C50" s="77"/>
      <c r="D50" s="75" t="s">
        <v>21</v>
      </c>
      <c r="E50" s="75">
        <v>275</v>
      </c>
      <c r="F50" s="104"/>
      <c r="G50" s="104">
        <f t="shared" si="2"/>
        <v>0</v>
      </c>
      <c r="H50" s="30">
        <v>8</v>
      </c>
      <c r="I50" s="105">
        <f t="shared" si="3"/>
        <v>0</v>
      </c>
      <c r="J50" s="1"/>
      <c r="K50" s="1"/>
      <c r="N50" s="1"/>
      <c r="O50" s="1"/>
      <c r="P50" s="1"/>
      <c r="Q50" s="1"/>
    </row>
    <row r="51" spans="1:17" ht="25.5" customHeight="1">
      <c r="A51" s="35">
        <v>39</v>
      </c>
      <c r="B51" s="32" t="s">
        <v>283</v>
      </c>
      <c r="C51" s="77"/>
      <c r="D51" s="75" t="s">
        <v>18</v>
      </c>
      <c r="E51" s="75">
        <v>100</v>
      </c>
      <c r="F51" s="104"/>
      <c r="G51" s="104">
        <f t="shared" si="2"/>
        <v>0</v>
      </c>
      <c r="H51" s="30">
        <v>8</v>
      </c>
      <c r="I51" s="105">
        <f t="shared" si="3"/>
        <v>0</v>
      </c>
      <c r="J51" s="1"/>
      <c r="K51" s="1"/>
      <c r="N51" s="1"/>
      <c r="O51" s="1"/>
      <c r="P51" s="1"/>
      <c r="Q51" s="1"/>
    </row>
    <row r="52" spans="1:17" ht="25.5" customHeight="1">
      <c r="A52" s="35">
        <v>40</v>
      </c>
      <c r="B52" s="32" t="s">
        <v>284</v>
      </c>
      <c r="C52" s="77"/>
      <c r="D52" s="75" t="s">
        <v>18</v>
      </c>
      <c r="E52" s="75">
        <v>400</v>
      </c>
      <c r="F52" s="104"/>
      <c r="G52" s="104">
        <f t="shared" si="2"/>
        <v>0</v>
      </c>
      <c r="H52" s="30">
        <v>8</v>
      </c>
      <c r="I52" s="105">
        <f t="shared" si="3"/>
        <v>0</v>
      </c>
      <c r="J52" s="1"/>
      <c r="K52" s="1"/>
      <c r="N52" s="1"/>
      <c r="O52" s="1"/>
      <c r="P52" s="1"/>
      <c r="Q52" s="1"/>
    </row>
    <row r="53" spans="1:17" ht="51.75" customHeight="1">
      <c r="A53" s="35">
        <v>41</v>
      </c>
      <c r="B53" s="32" t="s">
        <v>285</v>
      </c>
      <c r="C53" s="76"/>
      <c r="D53" s="71" t="s">
        <v>18</v>
      </c>
      <c r="E53" s="71">
        <v>615</v>
      </c>
      <c r="F53" s="66"/>
      <c r="G53" s="104">
        <f t="shared" si="2"/>
        <v>0</v>
      </c>
      <c r="H53" s="30">
        <v>8</v>
      </c>
      <c r="I53" s="105">
        <f t="shared" si="3"/>
        <v>0</v>
      </c>
      <c r="J53" s="1"/>
      <c r="K53" s="1"/>
      <c r="N53" s="1"/>
      <c r="O53" s="1"/>
      <c r="P53" s="1"/>
      <c r="Q53" s="1"/>
    </row>
    <row r="54" spans="1:17" ht="40.5" customHeight="1">
      <c r="A54" s="35">
        <v>42</v>
      </c>
      <c r="B54" s="112" t="s">
        <v>286</v>
      </c>
      <c r="C54" s="76"/>
      <c r="D54" s="71" t="s">
        <v>18</v>
      </c>
      <c r="E54" s="71">
        <v>6200</v>
      </c>
      <c r="F54" s="66"/>
      <c r="G54" s="104">
        <f t="shared" si="2"/>
        <v>0</v>
      </c>
      <c r="H54" s="30">
        <v>8</v>
      </c>
      <c r="I54" s="105">
        <f t="shared" si="3"/>
        <v>0</v>
      </c>
      <c r="J54" s="1"/>
      <c r="K54" s="1"/>
      <c r="N54" s="1"/>
      <c r="O54" s="1"/>
      <c r="P54" s="1"/>
      <c r="Q54" s="1"/>
    </row>
    <row r="55" spans="1:17" ht="63.75" customHeight="1">
      <c r="A55" s="35">
        <v>43</v>
      </c>
      <c r="B55" s="116" t="s">
        <v>287</v>
      </c>
      <c r="C55" s="77"/>
      <c r="D55" s="30" t="s">
        <v>21</v>
      </c>
      <c r="E55" s="75">
        <v>5</v>
      </c>
      <c r="F55" s="104"/>
      <c r="G55" s="104">
        <f t="shared" si="2"/>
        <v>0</v>
      </c>
      <c r="H55" s="30">
        <v>8</v>
      </c>
      <c r="I55" s="105">
        <f t="shared" si="3"/>
        <v>0</v>
      </c>
      <c r="J55" s="1"/>
      <c r="K55" s="1"/>
      <c r="N55" s="1"/>
      <c r="O55" s="1"/>
      <c r="P55" s="1"/>
      <c r="Q55" s="1"/>
    </row>
    <row r="56" spans="1:17" ht="38.25" customHeight="1">
      <c r="A56" s="35">
        <v>44</v>
      </c>
      <c r="B56" s="32" t="s">
        <v>288</v>
      </c>
      <c r="C56" s="77"/>
      <c r="D56" s="30" t="s">
        <v>18</v>
      </c>
      <c r="E56" s="75">
        <v>150</v>
      </c>
      <c r="F56" s="104"/>
      <c r="G56" s="104">
        <f t="shared" si="2"/>
        <v>0</v>
      </c>
      <c r="H56" s="30">
        <v>8</v>
      </c>
      <c r="I56" s="105">
        <f t="shared" si="3"/>
        <v>0</v>
      </c>
      <c r="J56" s="1"/>
      <c r="K56" s="1"/>
      <c r="N56" s="1"/>
      <c r="O56" s="1"/>
      <c r="P56" s="1"/>
      <c r="Q56" s="1"/>
    </row>
    <row r="57" spans="1:17" ht="12.75" customHeight="1">
      <c r="A57" s="35">
        <v>45</v>
      </c>
      <c r="B57" s="32" t="s">
        <v>289</v>
      </c>
      <c r="C57" s="77"/>
      <c r="D57" s="75" t="s">
        <v>21</v>
      </c>
      <c r="E57" s="75">
        <v>2400</v>
      </c>
      <c r="F57" s="104"/>
      <c r="G57" s="104">
        <f t="shared" si="2"/>
        <v>0</v>
      </c>
      <c r="H57" s="30">
        <v>8</v>
      </c>
      <c r="I57" s="105">
        <f t="shared" si="3"/>
        <v>0</v>
      </c>
      <c r="J57" s="1"/>
      <c r="K57" s="1"/>
      <c r="N57" s="1"/>
      <c r="O57" s="1"/>
      <c r="P57" s="1"/>
      <c r="Q57" s="1"/>
    </row>
    <row r="58" spans="1:17" ht="12.75" customHeight="1">
      <c r="A58" s="35">
        <v>46</v>
      </c>
      <c r="B58" s="32" t="s">
        <v>290</v>
      </c>
      <c r="C58" s="77"/>
      <c r="D58" s="30" t="s">
        <v>18</v>
      </c>
      <c r="E58" s="75">
        <v>900</v>
      </c>
      <c r="F58" s="66"/>
      <c r="G58" s="104">
        <f t="shared" si="2"/>
        <v>0</v>
      </c>
      <c r="H58" s="30">
        <v>8</v>
      </c>
      <c r="I58" s="105">
        <f t="shared" si="3"/>
        <v>0</v>
      </c>
      <c r="J58" s="1"/>
      <c r="K58" s="1"/>
      <c r="N58" s="1"/>
      <c r="O58" s="1"/>
      <c r="P58" s="1"/>
      <c r="Q58" s="1"/>
    </row>
    <row r="59" spans="1:17" ht="12.75" customHeight="1">
      <c r="A59" s="35">
        <v>47</v>
      </c>
      <c r="B59" s="32" t="s">
        <v>291</v>
      </c>
      <c r="C59" s="77"/>
      <c r="D59" s="30" t="s">
        <v>18</v>
      </c>
      <c r="E59" s="75">
        <v>500</v>
      </c>
      <c r="F59" s="66"/>
      <c r="G59" s="104">
        <f t="shared" si="2"/>
        <v>0</v>
      </c>
      <c r="H59" s="30">
        <v>8</v>
      </c>
      <c r="I59" s="105">
        <f t="shared" si="3"/>
        <v>0</v>
      </c>
      <c r="J59" s="1"/>
      <c r="K59" s="1"/>
      <c r="N59" s="1"/>
      <c r="O59" s="1"/>
      <c r="P59" s="1"/>
      <c r="Q59" s="1"/>
    </row>
    <row r="60" spans="1:17" ht="63.75" customHeight="1">
      <c r="A60" s="35">
        <v>48</v>
      </c>
      <c r="B60" s="32" t="s">
        <v>783</v>
      </c>
      <c r="C60" s="77"/>
      <c r="D60" s="75" t="s">
        <v>21</v>
      </c>
      <c r="E60" s="75">
        <v>170</v>
      </c>
      <c r="F60" s="104"/>
      <c r="G60" s="104">
        <f t="shared" si="2"/>
        <v>0</v>
      </c>
      <c r="H60" s="30">
        <v>8</v>
      </c>
      <c r="I60" s="105">
        <f t="shared" si="3"/>
        <v>0</v>
      </c>
      <c r="J60" s="1"/>
      <c r="K60" s="1"/>
      <c r="N60" s="1"/>
      <c r="O60" s="1"/>
      <c r="P60" s="1"/>
      <c r="Q60" s="1"/>
    </row>
    <row r="61" spans="1:17" ht="15" customHeight="1">
      <c r="A61" s="303" t="s">
        <v>117</v>
      </c>
      <c r="B61" s="303"/>
      <c r="C61" s="303"/>
      <c r="D61" s="303"/>
      <c r="E61" s="303"/>
      <c r="F61" s="303"/>
      <c r="G61" s="68">
        <f>SUM(G10:G60)</f>
        <v>0</v>
      </c>
      <c r="H61" s="117"/>
      <c r="I61" s="91">
        <f>SUM(I10:I60)</f>
        <v>0</v>
      </c>
      <c r="J61" s="1"/>
      <c r="K61" s="1"/>
      <c r="N61" s="1"/>
      <c r="O61" s="1"/>
      <c r="P61" s="1"/>
      <c r="Q61" s="1"/>
    </row>
    <row r="62" spans="2:17" ht="12.75" customHeight="1">
      <c r="B62" s="1"/>
      <c r="C62" s="1"/>
      <c r="D62" s="1"/>
      <c r="E62" s="1"/>
      <c r="F62" s="1"/>
      <c r="G62" s="1"/>
      <c r="H62" s="1"/>
      <c r="I62" s="1"/>
      <c r="J62" s="1"/>
      <c r="K62" s="1"/>
      <c r="N62" s="1"/>
      <c r="O62" s="1"/>
      <c r="P62" s="1"/>
      <c r="Q62" s="1"/>
    </row>
    <row r="63" spans="2:17" ht="12.75" customHeight="1">
      <c r="B63" s="1"/>
      <c r="C63" s="1"/>
      <c r="D63" s="1"/>
      <c r="E63" s="1"/>
      <c r="F63" s="1"/>
      <c r="G63" s="1"/>
      <c r="H63" s="1"/>
      <c r="I63" s="1"/>
      <c r="J63" s="1"/>
      <c r="K63" s="1"/>
      <c r="L63" s="1"/>
      <c r="M63" s="1"/>
      <c r="N63" s="1"/>
      <c r="O63" s="1"/>
      <c r="P63" s="1"/>
      <c r="Q63" s="1"/>
    </row>
    <row r="64" spans="2:17" ht="12.75" customHeight="1">
      <c r="B64" s="1"/>
      <c r="C64" s="1"/>
      <c r="D64" s="1"/>
      <c r="E64" s="1"/>
      <c r="F64" s="301" t="s">
        <v>292</v>
      </c>
      <c r="G64" s="301"/>
      <c r="H64" s="301"/>
      <c r="I64" s="301"/>
      <c r="J64" s="1"/>
      <c r="K64" s="1"/>
      <c r="L64" s="1"/>
      <c r="M64" s="1"/>
      <c r="N64" s="1"/>
      <c r="O64" s="1"/>
      <c r="P64" s="1"/>
      <c r="Q64" s="1"/>
    </row>
    <row r="65" spans="2:17" ht="12.75" customHeight="1">
      <c r="B65" s="1"/>
      <c r="C65" s="1"/>
      <c r="D65" s="1"/>
      <c r="E65" s="1"/>
      <c r="F65" s="1" t="s">
        <v>119</v>
      </c>
      <c r="G65" s="1"/>
      <c r="H65" s="1"/>
      <c r="I65" s="1"/>
      <c r="J65" s="1"/>
      <c r="K65" s="1"/>
      <c r="L65" s="1"/>
      <c r="M65" s="1"/>
      <c r="N65" s="1"/>
      <c r="O65" s="1"/>
      <c r="P65" s="1"/>
      <c r="Q65" s="1"/>
    </row>
  </sheetData>
  <sheetProtection selectLockedCells="1" selectUnlockedCells="1"/>
  <mergeCells count="4">
    <mergeCell ref="A5:I5"/>
    <mergeCell ref="A7:I7"/>
    <mergeCell ref="A61:F61"/>
    <mergeCell ref="F64:I64"/>
  </mergeCells>
  <printOptions horizontalCentered="1"/>
  <pageMargins left="0.31527777777777777" right="0.31527777777777777" top="0.65" bottom="0.3541666666666667" header="0.5118055555555555" footer="0.5118055555555555"/>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dimension ref="A1:Q73"/>
  <sheetViews>
    <sheetView zoomScalePageLayoutView="0" workbookViewId="0" topLeftCell="A4">
      <selection activeCell="F56" sqref="F56:F66"/>
    </sheetView>
  </sheetViews>
  <sheetFormatPr defaultColWidth="11.57421875" defaultRowHeight="15" customHeight="1"/>
  <cols>
    <col min="1" max="1" width="4.8515625" style="0" customWidth="1"/>
    <col min="2" max="2" width="52.28125" style="0" customWidth="1"/>
    <col min="3" max="3" width="21.28125" style="0" customWidth="1"/>
    <col min="4" max="4" width="13.00390625" style="0" customWidth="1"/>
    <col min="5" max="5" width="7.421875" style="0" customWidth="1"/>
    <col min="6" max="6" width="11.00390625" style="0" customWidth="1"/>
    <col min="7" max="7" width="12.8515625" style="0" customWidth="1"/>
    <col min="8" max="8" width="6.140625" style="0" customWidth="1"/>
    <col min="9" max="9" width="13.28125" style="0" customWidth="1"/>
    <col min="10" max="17" width="12.140625" style="0" customWidth="1"/>
    <col min="18" max="254" width="17.28125" style="0" customWidth="1"/>
  </cols>
  <sheetData>
    <row r="1" spans="1:17" ht="12.75" customHeight="1">
      <c r="A1" s="1"/>
      <c r="B1" s="2" t="s">
        <v>793</v>
      </c>
      <c r="C1" s="2"/>
      <c r="D1" s="2"/>
      <c r="E1" s="1"/>
      <c r="F1" s="1"/>
      <c r="G1" s="1" t="s">
        <v>0</v>
      </c>
      <c r="H1" s="1"/>
      <c r="I1" s="1"/>
      <c r="J1" s="1"/>
      <c r="K1" s="1"/>
      <c r="L1" s="1"/>
      <c r="M1" s="1"/>
      <c r="N1" s="1"/>
      <c r="O1" s="1"/>
      <c r="P1" s="1"/>
      <c r="Q1" s="1"/>
    </row>
    <row r="2" spans="1:17" ht="12.75" customHeight="1">
      <c r="A2" s="1"/>
      <c r="B2" s="2" t="s">
        <v>1</v>
      </c>
      <c r="C2" s="2"/>
      <c r="D2" s="2"/>
      <c r="E2" s="1"/>
      <c r="F2" s="1"/>
      <c r="G2" s="1"/>
      <c r="H2" s="1"/>
      <c r="I2" s="1"/>
      <c r="J2" s="1"/>
      <c r="K2" s="1"/>
      <c r="L2" s="1"/>
      <c r="M2" s="1"/>
      <c r="N2" s="1"/>
      <c r="O2" s="1"/>
      <c r="P2" s="1"/>
      <c r="Q2" s="1"/>
    </row>
    <row r="3" spans="1:17" ht="12.75" customHeight="1">
      <c r="A3" s="1"/>
      <c r="B3" s="2" t="s">
        <v>2</v>
      </c>
      <c r="C3" s="2"/>
      <c r="D3" s="2"/>
      <c r="E3" s="1"/>
      <c r="F3" s="1"/>
      <c r="G3" s="1"/>
      <c r="H3" s="1"/>
      <c r="I3" s="1"/>
      <c r="J3" s="1"/>
      <c r="K3" s="1"/>
      <c r="L3" s="1"/>
      <c r="M3" s="1"/>
      <c r="N3" s="1"/>
      <c r="O3" s="1"/>
      <c r="P3" s="1"/>
      <c r="Q3" s="1"/>
    </row>
    <row r="4" spans="1:17" ht="12.75" customHeight="1">
      <c r="A4" s="1"/>
      <c r="B4" s="2" t="s">
        <v>3</v>
      </c>
      <c r="C4" s="2"/>
      <c r="D4" s="2"/>
      <c r="E4" s="1"/>
      <c r="F4" s="1"/>
      <c r="G4" s="1"/>
      <c r="H4" s="1"/>
      <c r="I4" s="1"/>
      <c r="J4" s="1"/>
      <c r="K4" s="1"/>
      <c r="L4" s="1"/>
      <c r="M4" s="1"/>
      <c r="N4" s="1"/>
      <c r="O4" s="1"/>
      <c r="P4" s="1"/>
      <c r="Q4" s="1"/>
    </row>
    <row r="5" spans="1:17" ht="12.75" customHeight="1">
      <c r="A5" s="299" t="s">
        <v>4</v>
      </c>
      <c r="B5" s="299"/>
      <c r="C5" s="299"/>
      <c r="D5" s="299"/>
      <c r="E5" s="299"/>
      <c r="F5" s="299"/>
      <c r="G5" s="299"/>
      <c r="H5" s="299"/>
      <c r="I5" s="299"/>
      <c r="J5" s="1"/>
      <c r="K5" s="1"/>
      <c r="L5" s="1"/>
      <c r="M5" s="1"/>
      <c r="N5" s="1"/>
      <c r="O5" s="1"/>
      <c r="P5" s="1"/>
      <c r="Q5" s="1"/>
    </row>
    <row r="6" spans="1:17" ht="12.75" customHeight="1">
      <c r="A6" s="1"/>
      <c r="B6" s="2"/>
      <c r="C6" s="2"/>
      <c r="D6" s="2"/>
      <c r="E6" s="1"/>
      <c r="F6" s="1"/>
      <c r="G6" s="1"/>
      <c r="H6" s="1"/>
      <c r="I6" s="1"/>
      <c r="J6" s="1"/>
      <c r="K6" s="1"/>
      <c r="L6" s="1"/>
      <c r="M6" s="1"/>
      <c r="N6" s="1"/>
      <c r="O6" s="1"/>
      <c r="P6" s="1"/>
      <c r="Q6" s="1"/>
    </row>
    <row r="7" spans="1:17" ht="12.75" customHeight="1">
      <c r="A7" s="299" t="s">
        <v>293</v>
      </c>
      <c r="B7" s="299"/>
      <c r="C7" s="299"/>
      <c r="D7" s="299"/>
      <c r="E7" s="299"/>
      <c r="F7" s="299"/>
      <c r="G7" s="299"/>
      <c r="H7" s="299"/>
      <c r="I7" s="299"/>
      <c r="J7" s="1"/>
      <c r="K7" s="1"/>
      <c r="L7" s="1"/>
      <c r="M7" s="1"/>
      <c r="N7" s="1"/>
      <c r="O7" s="1"/>
      <c r="P7" s="1"/>
      <c r="Q7" s="1"/>
    </row>
    <row r="8" spans="1:17" ht="78.75" customHeight="1">
      <c r="A8" s="6" t="s">
        <v>6</v>
      </c>
      <c r="B8" s="6" t="s">
        <v>7</v>
      </c>
      <c r="C8" s="6" t="s">
        <v>8</v>
      </c>
      <c r="D8" s="6" t="s">
        <v>239</v>
      </c>
      <c r="E8" s="6" t="s">
        <v>10</v>
      </c>
      <c r="F8" s="7" t="s">
        <v>11</v>
      </c>
      <c r="G8" s="7" t="s">
        <v>12</v>
      </c>
      <c r="H8" s="7" t="s">
        <v>13</v>
      </c>
      <c r="I8" s="7" t="s">
        <v>14</v>
      </c>
      <c r="J8" s="1"/>
      <c r="K8" s="1"/>
      <c r="L8" s="1"/>
      <c r="M8" s="1"/>
      <c r="N8" s="1"/>
      <c r="O8" s="1"/>
      <c r="P8" s="1"/>
      <c r="Q8" s="1"/>
    </row>
    <row r="9" spans="1:17" ht="15.75" customHeight="1">
      <c r="A9" s="6">
        <v>1</v>
      </c>
      <c r="B9" s="6">
        <v>2</v>
      </c>
      <c r="C9" s="6">
        <v>3</v>
      </c>
      <c r="D9" s="6">
        <v>4</v>
      </c>
      <c r="E9" s="7">
        <v>5</v>
      </c>
      <c r="F9" s="7">
        <v>6</v>
      </c>
      <c r="G9" s="7">
        <v>7</v>
      </c>
      <c r="H9" s="7">
        <v>8</v>
      </c>
      <c r="I9" s="7">
        <v>9</v>
      </c>
      <c r="J9" s="1"/>
      <c r="K9" s="1"/>
      <c r="L9" s="1"/>
      <c r="M9" s="1"/>
      <c r="N9" s="1"/>
      <c r="O9" s="1"/>
      <c r="P9" s="1"/>
      <c r="Q9" s="1"/>
    </row>
    <row r="10" spans="1:17" ht="38.25" customHeight="1">
      <c r="A10" s="35">
        <v>1</v>
      </c>
      <c r="B10" s="32" t="s">
        <v>294</v>
      </c>
      <c r="C10" s="118"/>
      <c r="D10" s="35" t="s">
        <v>123</v>
      </c>
      <c r="E10" s="35" t="s">
        <v>123</v>
      </c>
      <c r="F10" s="14" t="s">
        <v>123</v>
      </c>
      <c r="G10" s="14" t="s">
        <v>123</v>
      </c>
      <c r="H10" s="18" t="s">
        <v>123</v>
      </c>
      <c r="I10" s="14" t="s">
        <v>123</v>
      </c>
      <c r="J10" s="1"/>
      <c r="K10" s="1"/>
      <c r="L10" s="1"/>
      <c r="M10" s="1"/>
      <c r="N10" s="1"/>
      <c r="O10" s="1"/>
      <c r="P10" s="1"/>
      <c r="Q10" s="1"/>
    </row>
    <row r="11" spans="1:17" ht="12.75" customHeight="1">
      <c r="A11" s="35" t="s">
        <v>32</v>
      </c>
      <c r="B11" s="79">
        <v>6</v>
      </c>
      <c r="C11" s="118"/>
      <c r="D11" s="35" t="s">
        <v>18</v>
      </c>
      <c r="E11" s="35">
        <v>210</v>
      </c>
      <c r="F11" s="74"/>
      <c r="G11" s="17">
        <f aca="true" t="shared" si="0" ref="G11:G27">E11*F11</f>
        <v>0</v>
      </c>
      <c r="H11" s="14">
        <v>8</v>
      </c>
      <c r="I11" s="17">
        <f aca="true" t="shared" si="1" ref="I11:I27">G11*1.08</f>
        <v>0</v>
      </c>
      <c r="J11" s="1"/>
      <c r="K11" s="1"/>
      <c r="M11" s="1"/>
      <c r="N11" s="1"/>
      <c r="O11" s="1"/>
      <c r="P11" s="1"/>
      <c r="Q11" s="1"/>
    </row>
    <row r="12" spans="1:17" ht="12.75" customHeight="1">
      <c r="A12" s="35" t="s">
        <v>35</v>
      </c>
      <c r="B12" s="79">
        <v>8</v>
      </c>
      <c r="C12" s="118"/>
      <c r="D12" s="35" t="s">
        <v>18</v>
      </c>
      <c r="E12" s="35">
        <v>30</v>
      </c>
      <c r="F12" s="74"/>
      <c r="G12" s="17">
        <f t="shared" si="0"/>
        <v>0</v>
      </c>
      <c r="H12" s="14">
        <v>8</v>
      </c>
      <c r="I12" s="17">
        <f t="shared" si="1"/>
        <v>0</v>
      </c>
      <c r="J12" s="1"/>
      <c r="K12" s="1"/>
      <c r="M12" s="1"/>
      <c r="N12" s="1"/>
      <c r="O12" s="1"/>
      <c r="P12" s="1"/>
      <c r="Q12" s="1"/>
    </row>
    <row r="13" spans="1:17" ht="12.75" customHeight="1">
      <c r="A13" s="35" t="s">
        <v>37</v>
      </c>
      <c r="B13" s="79">
        <v>10</v>
      </c>
      <c r="C13" s="118"/>
      <c r="D13" s="35" t="s">
        <v>18</v>
      </c>
      <c r="E13" s="35">
        <v>30</v>
      </c>
      <c r="F13" s="74"/>
      <c r="G13" s="17">
        <f t="shared" si="0"/>
        <v>0</v>
      </c>
      <c r="H13" s="14">
        <v>8</v>
      </c>
      <c r="I13" s="17">
        <f t="shared" si="1"/>
        <v>0</v>
      </c>
      <c r="J13" s="1"/>
      <c r="K13" s="1"/>
      <c r="M13" s="1"/>
      <c r="N13" s="1"/>
      <c r="O13" s="1"/>
      <c r="P13" s="1"/>
      <c r="Q13" s="1"/>
    </row>
    <row r="14" spans="1:17" ht="12.75" customHeight="1">
      <c r="A14" s="35" t="s">
        <v>39</v>
      </c>
      <c r="B14" s="79">
        <v>12</v>
      </c>
      <c r="C14" s="118"/>
      <c r="D14" s="35" t="s">
        <v>18</v>
      </c>
      <c r="E14" s="35">
        <v>130</v>
      </c>
      <c r="F14" s="74"/>
      <c r="G14" s="17">
        <f t="shared" si="0"/>
        <v>0</v>
      </c>
      <c r="H14" s="14">
        <v>8</v>
      </c>
      <c r="I14" s="17">
        <f t="shared" si="1"/>
        <v>0</v>
      </c>
      <c r="J14" s="1"/>
      <c r="K14" s="1"/>
      <c r="M14" s="1"/>
      <c r="N14" s="1"/>
      <c r="O14" s="1"/>
      <c r="P14" s="1"/>
      <c r="Q14" s="1"/>
    </row>
    <row r="15" spans="1:17" ht="12.75" customHeight="1">
      <c r="A15" s="35" t="s">
        <v>41</v>
      </c>
      <c r="B15" s="79">
        <v>14</v>
      </c>
      <c r="C15" s="118"/>
      <c r="D15" s="35" t="s">
        <v>18</v>
      </c>
      <c r="E15" s="35">
        <v>150</v>
      </c>
      <c r="F15" s="74"/>
      <c r="G15" s="17">
        <f t="shared" si="0"/>
        <v>0</v>
      </c>
      <c r="H15" s="14">
        <v>8</v>
      </c>
      <c r="I15" s="17">
        <f t="shared" si="1"/>
        <v>0</v>
      </c>
      <c r="J15" s="1"/>
      <c r="K15" s="1"/>
      <c r="M15" s="1"/>
      <c r="N15" s="1"/>
      <c r="O15" s="1"/>
      <c r="P15" s="1"/>
      <c r="Q15" s="1"/>
    </row>
    <row r="16" spans="1:17" ht="12.75" customHeight="1">
      <c r="A16" s="35" t="s">
        <v>49</v>
      </c>
      <c r="B16" s="79">
        <v>16</v>
      </c>
      <c r="C16" s="118"/>
      <c r="D16" s="35" t="s">
        <v>18</v>
      </c>
      <c r="E16" s="35">
        <v>60</v>
      </c>
      <c r="F16" s="74"/>
      <c r="G16" s="17">
        <f t="shared" si="0"/>
        <v>0</v>
      </c>
      <c r="H16" s="14">
        <v>8</v>
      </c>
      <c r="I16" s="17">
        <f t="shared" si="1"/>
        <v>0</v>
      </c>
      <c r="J16" s="1"/>
      <c r="K16" s="1"/>
      <c r="M16" s="1"/>
      <c r="N16" s="1"/>
      <c r="O16" s="1"/>
      <c r="P16" s="1"/>
      <c r="Q16" s="1"/>
    </row>
    <row r="17" spans="1:17" ht="12.75" customHeight="1">
      <c r="A17" s="35" t="s">
        <v>51</v>
      </c>
      <c r="B17" s="79">
        <v>18</v>
      </c>
      <c r="C17" s="118"/>
      <c r="D17" s="35" t="s">
        <v>18</v>
      </c>
      <c r="E17" s="35">
        <v>130</v>
      </c>
      <c r="F17" s="74"/>
      <c r="G17" s="17">
        <f t="shared" si="0"/>
        <v>0</v>
      </c>
      <c r="H17" s="14">
        <v>8</v>
      </c>
      <c r="I17" s="17">
        <f t="shared" si="1"/>
        <v>0</v>
      </c>
      <c r="J17" s="1"/>
      <c r="K17" s="1"/>
      <c r="M17" s="1"/>
      <c r="N17" s="1"/>
      <c r="O17" s="1"/>
      <c r="P17" s="1"/>
      <c r="Q17" s="1"/>
    </row>
    <row r="18" spans="1:17" ht="12.75" customHeight="1">
      <c r="A18" s="35" t="s">
        <v>65</v>
      </c>
      <c r="B18" s="79">
        <v>20</v>
      </c>
      <c r="C18" s="118"/>
      <c r="D18" s="35" t="s">
        <v>18</v>
      </c>
      <c r="E18" s="35">
        <v>160</v>
      </c>
      <c r="F18" s="74"/>
      <c r="G18" s="17">
        <f t="shared" si="0"/>
        <v>0</v>
      </c>
      <c r="H18" s="14">
        <v>8</v>
      </c>
      <c r="I18" s="17">
        <f t="shared" si="1"/>
        <v>0</v>
      </c>
      <c r="J18" s="1"/>
      <c r="K18" s="1"/>
      <c r="M18" s="1"/>
      <c r="N18" s="1"/>
      <c r="O18" s="1"/>
      <c r="P18" s="1"/>
      <c r="Q18" s="1"/>
    </row>
    <row r="19" spans="1:17" ht="12.75" customHeight="1">
      <c r="A19" s="35" t="s">
        <v>75</v>
      </c>
      <c r="B19" s="79">
        <v>22</v>
      </c>
      <c r="C19" s="118"/>
      <c r="D19" s="35" t="s">
        <v>18</v>
      </c>
      <c r="E19" s="35">
        <v>50</v>
      </c>
      <c r="F19" s="74"/>
      <c r="G19" s="17">
        <f t="shared" si="0"/>
        <v>0</v>
      </c>
      <c r="H19" s="14">
        <v>8</v>
      </c>
      <c r="I19" s="17">
        <f t="shared" si="1"/>
        <v>0</v>
      </c>
      <c r="J19" s="1"/>
      <c r="K19" s="1"/>
      <c r="M19" s="1"/>
      <c r="N19" s="1"/>
      <c r="O19" s="1"/>
      <c r="P19" s="1"/>
      <c r="Q19" s="1"/>
    </row>
    <row r="20" spans="1:17" ht="12.75" customHeight="1">
      <c r="A20" s="35" t="s">
        <v>76</v>
      </c>
      <c r="B20" s="79">
        <v>24</v>
      </c>
      <c r="C20" s="118"/>
      <c r="D20" s="35" t="s">
        <v>18</v>
      </c>
      <c r="E20" s="35">
        <v>50</v>
      </c>
      <c r="F20" s="74"/>
      <c r="G20" s="17">
        <f t="shared" si="0"/>
        <v>0</v>
      </c>
      <c r="H20" s="14">
        <v>8</v>
      </c>
      <c r="I20" s="17">
        <f t="shared" si="1"/>
        <v>0</v>
      </c>
      <c r="J20" s="1"/>
      <c r="K20" s="1"/>
      <c r="M20" s="1"/>
      <c r="N20" s="1"/>
      <c r="O20" s="1"/>
      <c r="P20" s="1"/>
      <c r="Q20" s="1"/>
    </row>
    <row r="21" spans="1:17" ht="38.25" customHeight="1">
      <c r="A21" s="35">
        <v>2</v>
      </c>
      <c r="B21" s="79" t="s">
        <v>295</v>
      </c>
      <c r="C21" s="118"/>
      <c r="D21" s="35" t="s">
        <v>16</v>
      </c>
      <c r="E21" s="35">
        <v>200</v>
      </c>
      <c r="F21" s="74"/>
      <c r="G21" s="17">
        <f t="shared" si="0"/>
        <v>0</v>
      </c>
      <c r="H21" s="14">
        <v>8</v>
      </c>
      <c r="I21" s="17">
        <f t="shared" si="1"/>
        <v>0</v>
      </c>
      <c r="J21" s="1"/>
      <c r="K21" s="1"/>
      <c r="M21" s="1"/>
      <c r="N21" s="1"/>
      <c r="O21" s="1"/>
      <c r="P21" s="1"/>
      <c r="Q21" s="1"/>
    </row>
    <row r="22" spans="1:17" ht="38.25" customHeight="1">
      <c r="A22" s="35">
        <v>3</v>
      </c>
      <c r="B22" s="72" t="s">
        <v>296</v>
      </c>
      <c r="C22" s="118"/>
      <c r="D22" s="14" t="s">
        <v>18</v>
      </c>
      <c r="E22" s="14">
        <v>3100</v>
      </c>
      <c r="F22" s="17"/>
      <c r="G22" s="17">
        <f t="shared" si="0"/>
        <v>0</v>
      </c>
      <c r="H22" s="14">
        <v>8</v>
      </c>
      <c r="I22" s="17">
        <f t="shared" si="1"/>
        <v>0</v>
      </c>
      <c r="J22" s="1"/>
      <c r="K22" s="1"/>
      <c r="M22" s="1"/>
      <c r="N22" s="1"/>
      <c r="O22" s="1"/>
      <c r="P22" s="1"/>
      <c r="Q22" s="1"/>
    </row>
    <row r="23" spans="1:17" ht="38.25" customHeight="1">
      <c r="A23" s="35">
        <v>4</v>
      </c>
      <c r="B23" s="72" t="s">
        <v>784</v>
      </c>
      <c r="C23" s="118"/>
      <c r="D23" s="14" t="s">
        <v>16</v>
      </c>
      <c r="E23" s="14">
        <v>10</v>
      </c>
      <c r="F23" s="17"/>
      <c r="G23" s="17">
        <f t="shared" si="0"/>
        <v>0</v>
      </c>
      <c r="H23" s="14">
        <v>8</v>
      </c>
      <c r="I23" s="17">
        <f t="shared" si="1"/>
        <v>0</v>
      </c>
      <c r="J23" s="1"/>
      <c r="K23" s="1"/>
      <c r="M23" s="1"/>
      <c r="N23" s="1"/>
      <c r="O23" s="1"/>
      <c r="P23" s="1"/>
      <c r="Q23" s="1"/>
    </row>
    <row r="24" spans="1:17" ht="26.25" customHeight="1">
      <c r="A24" s="35">
        <v>5</v>
      </c>
      <c r="B24" s="72" t="s">
        <v>297</v>
      </c>
      <c r="C24" s="118"/>
      <c r="D24" s="14" t="s">
        <v>18</v>
      </c>
      <c r="E24" s="14">
        <v>60</v>
      </c>
      <c r="F24" s="17"/>
      <c r="G24" s="17">
        <f t="shared" si="0"/>
        <v>0</v>
      </c>
      <c r="H24" s="14">
        <v>8</v>
      </c>
      <c r="I24" s="17">
        <f t="shared" si="1"/>
        <v>0</v>
      </c>
      <c r="J24" s="1"/>
      <c r="K24" s="1"/>
      <c r="M24" s="1"/>
      <c r="N24" s="1"/>
      <c r="O24" s="1"/>
      <c r="P24" s="1"/>
      <c r="Q24" s="1"/>
    </row>
    <row r="25" spans="1:17" ht="25.5" customHeight="1">
      <c r="A25" s="35">
        <v>6</v>
      </c>
      <c r="B25" s="72" t="s">
        <v>298</v>
      </c>
      <c r="C25" s="118"/>
      <c r="D25" s="14" t="s">
        <v>18</v>
      </c>
      <c r="E25" s="14">
        <v>50</v>
      </c>
      <c r="F25" s="73"/>
      <c r="G25" s="17">
        <f t="shared" si="0"/>
        <v>0</v>
      </c>
      <c r="H25" s="14">
        <v>8</v>
      </c>
      <c r="I25" s="17">
        <f t="shared" si="1"/>
        <v>0</v>
      </c>
      <c r="J25" s="1"/>
      <c r="K25" s="1"/>
      <c r="M25" s="1"/>
      <c r="N25" s="1"/>
      <c r="O25" s="1"/>
      <c r="P25" s="1"/>
      <c r="Q25" s="1"/>
    </row>
    <row r="26" spans="1:17" ht="12.75" customHeight="1">
      <c r="A26" s="35">
        <v>7</v>
      </c>
      <c r="B26" s="32" t="s">
        <v>299</v>
      </c>
      <c r="C26" s="76"/>
      <c r="D26" s="35" t="s">
        <v>18</v>
      </c>
      <c r="E26" s="119">
        <v>50</v>
      </c>
      <c r="F26" s="17"/>
      <c r="G26" s="17">
        <f t="shared" si="0"/>
        <v>0</v>
      </c>
      <c r="H26" s="14">
        <v>8</v>
      </c>
      <c r="I26" s="17">
        <f t="shared" si="1"/>
        <v>0</v>
      </c>
      <c r="J26" s="1"/>
      <c r="K26" s="1"/>
      <c r="M26" s="1"/>
      <c r="N26" s="1"/>
      <c r="O26" s="1"/>
      <c r="P26" s="1"/>
      <c r="Q26" s="1"/>
    </row>
    <row r="27" spans="1:17" ht="25.5" customHeight="1">
      <c r="A27" s="35">
        <v>8</v>
      </c>
      <c r="B27" s="32" t="s">
        <v>300</v>
      </c>
      <c r="C27" s="76"/>
      <c r="D27" s="35" t="s">
        <v>18</v>
      </c>
      <c r="E27" s="119">
        <v>50</v>
      </c>
      <c r="F27" s="17"/>
      <c r="G27" s="17">
        <f t="shared" si="0"/>
        <v>0</v>
      </c>
      <c r="H27" s="14">
        <v>8</v>
      </c>
      <c r="I27" s="17">
        <f t="shared" si="1"/>
        <v>0</v>
      </c>
      <c r="J27" s="1"/>
      <c r="K27" s="1"/>
      <c r="M27" s="1"/>
      <c r="N27" s="1"/>
      <c r="O27" s="1"/>
      <c r="P27" s="1"/>
      <c r="Q27" s="1"/>
    </row>
    <row r="28" spans="1:17" ht="25.5" customHeight="1">
      <c r="A28" s="35">
        <v>9</v>
      </c>
      <c r="B28" s="85" t="s">
        <v>301</v>
      </c>
      <c r="C28" s="76"/>
      <c r="D28" s="14" t="s">
        <v>123</v>
      </c>
      <c r="E28" s="14" t="s">
        <v>123</v>
      </c>
      <c r="F28" s="17" t="s">
        <v>123</v>
      </c>
      <c r="G28" s="17" t="s">
        <v>123</v>
      </c>
      <c r="H28" s="14" t="s">
        <v>123</v>
      </c>
      <c r="I28" s="17" t="s">
        <v>123</v>
      </c>
      <c r="J28" s="1"/>
      <c r="K28" s="1"/>
      <c r="M28" s="1"/>
      <c r="N28" s="1"/>
      <c r="O28" s="1"/>
      <c r="P28" s="1"/>
      <c r="Q28" s="1"/>
    </row>
    <row r="29" spans="1:17" ht="12.75" customHeight="1">
      <c r="A29" s="35" t="s">
        <v>32</v>
      </c>
      <c r="B29" s="79" t="s">
        <v>302</v>
      </c>
      <c r="C29" s="76"/>
      <c r="D29" s="35" t="s">
        <v>18</v>
      </c>
      <c r="E29" s="35">
        <v>150</v>
      </c>
      <c r="F29" s="120"/>
      <c r="G29" s="17">
        <f aca="true" t="shared" si="2" ref="G29:G51">E29*F29</f>
        <v>0</v>
      </c>
      <c r="H29" s="14">
        <v>8</v>
      </c>
      <c r="I29" s="17">
        <f aca="true" t="shared" si="3" ref="I29:I51">G29*1.08</f>
        <v>0</v>
      </c>
      <c r="J29" s="1"/>
      <c r="K29" s="1"/>
      <c r="M29" s="1"/>
      <c r="N29" s="1"/>
      <c r="O29" s="1"/>
      <c r="P29" s="1"/>
      <c r="Q29" s="1"/>
    </row>
    <row r="30" spans="1:17" ht="12.75" customHeight="1">
      <c r="A30" s="35" t="s">
        <v>35</v>
      </c>
      <c r="B30" s="79" t="s">
        <v>303</v>
      </c>
      <c r="C30" s="76"/>
      <c r="D30" s="35" t="s">
        <v>18</v>
      </c>
      <c r="E30" s="35">
        <v>12000</v>
      </c>
      <c r="F30" s="120"/>
      <c r="G30" s="17">
        <f t="shared" si="2"/>
        <v>0</v>
      </c>
      <c r="H30" s="14">
        <v>8</v>
      </c>
      <c r="I30" s="17">
        <f t="shared" si="3"/>
        <v>0</v>
      </c>
      <c r="J30" s="1"/>
      <c r="K30" s="1"/>
      <c r="M30" s="1"/>
      <c r="N30" s="1"/>
      <c r="O30" s="1"/>
      <c r="P30" s="1"/>
      <c r="Q30" s="1"/>
    </row>
    <row r="31" spans="1:17" ht="12.75" customHeight="1">
      <c r="A31" s="35" t="s">
        <v>37</v>
      </c>
      <c r="B31" s="79" t="s">
        <v>304</v>
      </c>
      <c r="C31" s="76"/>
      <c r="D31" s="35" t="s">
        <v>18</v>
      </c>
      <c r="E31" s="35">
        <v>200</v>
      </c>
      <c r="F31" s="120"/>
      <c r="G31" s="17">
        <f t="shared" si="2"/>
        <v>0</v>
      </c>
      <c r="H31" s="14">
        <v>8</v>
      </c>
      <c r="I31" s="17">
        <f t="shared" si="3"/>
        <v>0</v>
      </c>
      <c r="J31" s="1"/>
      <c r="K31" s="1"/>
      <c r="M31" s="1"/>
      <c r="N31" s="1"/>
      <c r="O31" s="1"/>
      <c r="P31" s="1"/>
      <c r="Q31" s="1"/>
    </row>
    <row r="32" spans="1:17" ht="25.5" customHeight="1">
      <c r="A32" s="35">
        <v>10</v>
      </c>
      <c r="B32" s="112" t="s">
        <v>305</v>
      </c>
      <c r="C32" s="121"/>
      <c r="D32" s="14" t="s">
        <v>18</v>
      </c>
      <c r="E32" s="35">
        <v>1350</v>
      </c>
      <c r="F32" s="17"/>
      <c r="G32" s="17">
        <f t="shared" si="2"/>
        <v>0</v>
      </c>
      <c r="H32" s="14">
        <v>8</v>
      </c>
      <c r="I32" s="17">
        <f t="shared" si="3"/>
        <v>0</v>
      </c>
      <c r="J32" s="1"/>
      <c r="K32" s="1"/>
      <c r="M32" s="1"/>
      <c r="N32" s="1"/>
      <c r="O32" s="1"/>
      <c r="P32" s="1"/>
      <c r="Q32" s="1"/>
    </row>
    <row r="33" spans="1:17" ht="12.75" customHeight="1">
      <c r="A33" s="35">
        <v>11</v>
      </c>
      <c r="B33" s="32" t="s">
        <v>306</v>
      </c>
      <c r="C33" s="76"/>
      <c r="D33" s="35" t="s">
        <v>18</v>
      </c>
      <c r="E33" s="35">
        <v>210</v>
      </c>
      <c r="F33" s="120"/>
      <c r="G33" s="17">
        <f t="shared" si="2"/>
        <v>0</v>
      </c>
      <c r="H33" s="14">
        <v>8</v>
      </c>
      <c r="I33" s="17">
        <f t="shared" si="3"/>
        <v>0</v>
      </c>
      <c r="J33" s="1"/>
      <c r="K33" s="1"/>
      <c r="M33" s="1"/>
      <c r="N33" s="1"/>
      <c r="O33" s="1"/>
      <c r="P33" s="1"/>
      <c r="Q33" s="1"/>
    </row>
    <row r="34" spans="1:17" ht="24" customHeight="1">
      <c r="A34" s="35">
        <v>12</v>
      </c>
      <c r="B34" s="62" t="s">
        <v>307</v>
      </c>
      <c r="C34" s="76"/>
      <c r="D34" s="35" t="s">
        <v>18</v>
      </c>
      <c r="E34" s="35">
        <v>1420</v>
      </c>
      <c r="F34" s="120"/>
      <c r="G34" s="17">
        <f t="shared" si="2"/>
        <v>0</v>
      </c>
      <c r="H34" s="14">
        <v>8</v>
      </c>
      <c r="I34" s="17">
        <f t="shared" si="3"/>
        <v>0</v>
      </c>
      <c r="J34" s="1"/>
      <c r="K34" s="1"/>
      <c r="M34" s="1"/>
      <c r="N34" s="1"/>
      <c r="O34" s="1"/>
      <c r="P34" s="1"/>
      <c r="Q34" s="1"/>
    </row>
    <row r="35" spans="1:17" ht="12.75" customHeight="1">
      <c r="A35" s="35">
        <v>13</v>
      </c>
      <c r="B35" s="62" t="s">
        <v>308</v>
      </c>
      <c r="C35" s="24"/>
      <c r="D35" s="35" t="s">
        <v>18</v>
      </c>
      <c r="E35" s="24">
        <v>640</v>
      </c>
      <c r="F35" s="17"/>
      <c r="G35" s="17">
        <f t="shared" si="2"/>
        <v>0</v>
      </c>
      <c r="H35" s="14">
        <v>8</v>
      </c>
      <c r="I35" s="17">
        <f t="shared" si="3"/>
        <v>0</v>
      </c>
      <c r="J35" s="1"/>
      <c r="K35" s="1"/>
      <c r="M35" s="1"/>
      <c r="N35" s="1"/>
      <c r="O35" s="1"/>
      <c r="P35" s="1"/>
      <c r="Q35" s="1"/>
    </row>
    <row r="36" spans="1:17" ht="38.25" customHeight="1">
      <c r="A36" s="35">
        <v>14</v>
      </c>
      <c r="B36" s="32" t="s">
        <v>309</v>
      </c>
      <c r="C36" s="118"/>
      <c r="D36" s="24" t="s">
        <v>18</v>
      </c>
      <c r="E36" s="122">
        <v>1</v>
      </c>
      <c r="F36" s="25"/>
      <c r="G36" s="17">
        <f t="shared" si="2"/>
        <v>0</v>
      </c>
      <c r="H36" s="24">
        <v>8</v>
      </c>
      <c r="I36" s="17">
        <f t="shared" si="3"/>
        <v>0</v>
      </c>
      <c r="J36" s="1"/>
      <c r="K36" s="1"/>
      <c r="M36" s="1"/>
      <c r="N36" s="1"/>
      <c r="O36" s="1"/>
      <c r="P36" s="1"/>
      <c r="Q36" s="1"/>
    </row>
    <row r="37" spans="1:17" ht="12.75" customHeight="1">
      <c r="A37" s="35">
        <v>15</v>
      </c>
      <c r="B37" s="15" t="s">
        <v>310</v>
      </c>
      <c r="C37" s="76"/>
      <c r="D37" s="35" t="s">
        <v>18</v>
      </c>
      <c r="E37" s="35">
        <v>600</v>
      </c>
      <c r="F37" s="120"/>
      <c r="G37" s="17">
        <f t="shared" si="2"/>
        <v>0</v>
      </c>
      <c r="H37" s="14">
        <v>8</v>
      </c>
      <c r="I37" s="17">
        <f t="shared" si="3"/>
        <v>0</v>
      </c>
      <c r="J37" s="1"/>
      <c r="K37" s="1"/>
      <c r="M37" s="1"/>
      <c r="N37" s="1"/>
      <c r="O37" s="1"/>
      <c r="P37" s="1"/>
      <c r="Q37" s="1"/>
    </row>
    <row r="38" spans="1:17" ht="12.75" customHeight="1">
      <c r="A38" s="35">
        <v>16</v>
      </c>
      <c r="B38" s="44" t="s">
        <v>311</v>
      </c>
      <c r="C38" s="123"/>
      <c r="D38" s="124" t="s">
        <v>18</v>
      </c>
      <c r="E38" s="124">
        <v>900</v>
      </c>
      <c r="F38" s="120"/>
      <c r="G38" s="17">
        <f t="shared" si="2"/>
        <v>0</v>
      </c>
      <c r="H38" s="14">
        <v>8</v>
      </c>
      <c r="I38" s="17">
        <f t="shared" si="3"/>
        <v>0</v>
      </c>
      <c r="J38" s="1"/>
      <c r="K38" s="1"/>
      <c r="M38" s="1"/>
      <c r="N38" s="1"/>
      <c r="O38" s="1"/>
      <c r="P38" s="1"/>
      <c r="Q38" s="1"/>
    </row>
    <row r="39" spans="1:17" ht="38.25" customHeight="1">
      <c r="A39" s="35">
        <v>17</v>
      </c>
      <c r="B39" s="32" t="s">
        <v>312</v>
      </c>
      <c r="C39" s="125"/>
      <c r="D39" s="14" t="s">
        <v>18</v>
      </c>
      <c r="E39" s="35">
        <v>2000</v>
      </c>
      <c r="F39" s="126"/>
      <c r="G39" s="17">
        <f t="shared" si="2"/>
        <v>0</v>
      </c>
      <c r="H39" s="35">
        <v>8</v>
      </c>
      <c r="I39" s="17">
        <f t="shared" si="3"/>
        <v>0</v>
      </c>
      <c r="J39" s="1"/>
      <c r="K39" s="1"/>
      <c r="M39" s="1"/>
      <c r="N39" s="1"/>
      <c r="O39" s="1"/>
      <c r="P39" s="1"/>
      <c r="Q39" s="1"/>
    </row>
    <row r="40" spans="1:17" ht="38.25" customHeight="1">
      <c r="A40" s="35">
        <v>18</v>
      </c>
      <c r="B40" s="32" t="s">
        <v>313</v>
      </c>
      <c r="C40" s="127"/>
      <c r="D40" s="14" t="s">
        <v>18</v>
      </c>
      <c r="E40" s="35">
        <v>100</v>
      </c>
      <c r="F40" s="126"/>
      <c r="G40" s="17">
        <f t="shared" si="2"/>
        <v>0</v>
      </c>
      <c r="H40" s="14">
        <v>8</v>
      </c>
      <c r="I40" s="17">
        <f t="shared" si="3"/>
        <v>0</v>
      </c>
      <c r="J40" s="1"/>
      <c r="K40" s="1"/>
      <c r="M40" s="1"/>
      <c r="N40" s="1"/>
      <c r="O40" s="1"/>
      <c r="P40" s="1"/>
      <c r="Q40" s="1"/>
    </row>
    <row r="41" spans="1:17" ht="27.75" customHeight="1">
      <c r="A41" s="35">
        <v>19</v>
      </c>
      <c r="B41" s="32" t="s">
        <v>314</v>
      </c>
      <c r="C41" s="127"/>
      <c r="D41" s="14" t="s">
        <v>18</v>
      </c>
      <c r="E41" s="35">
        <v>700</v>
      </c>
      <c r="F41" s="126"/>
      <c r="G41" s="17">
        <f t="shared" si="2"/>
        <v>0</v>
      </c>
      <c r="H41" s="14">
        <v>8</v>
      </c>
      <c r="I41" s="17">
        <f t="shared" si="3"/>
        <v>0</v>
      </c>
      <c r="J41" s="1"/>
      <c r="K41" s="1"/>
      <c r="M41" s="1"/>
      <c r="N41" s="1"/>
      <c r="O41" s="1"/>
      <c r="P41" s="1"/>
      <c r="Q41" s="1"/>
    </row>
    <row r="42" spans="1:17" ht="63.75" customHeight="1">
      <c r="A42" s="35">
        <v>20</v>
      </c>
      <c r="B42" s="32" t="s">
        <v>315</v>
      </c>
      <c r="C42" s="118"/>
      <c r="D42" s="24" t="s">
        <v>18</v>
      </c>
      <c r="E42" s="122">
        <v>2</v>
      </c>
      <c r="F42" s="128"/>
      <c r="G42" s="17">
        <f t="shared" si="2"/>
        <v>0</v>
      </c>
      <c r="H42" s="24">
        <v>8</v>
      </c>
      <c r="I42" s="17">
        <f t="shared" si="3"/>
        <v>0</v>
      </c>
      <c r="J42" s="1"/>
      <c r="K42" s="1"/>
      <c r="M42" s="1"/>
      <c r="N42" s="1"/>
      <c r="O42" s="1"/>
      <c r="P42" s="1"/>
      <c r="Q42" s="1"/>
    </row>
    <row r="43" spans="1:17" ht="39.75" customHeight="1">
      <c r="A43" s="35">
        <v>21</v>
      </c>
      <c r="B43" s="129" t="s">
        <v>316</v>
      </c>
      <c r="C43" s="130"/>
      <c r="D43" s="131" t="s">
        <v>18</v>
      </c>
      <c r="E43" s="49">
        <v>100</v>
      </c>
      <c r="F43" s="17"/>
      <c r="G43" s="17">
        <f t="shared" si="2"/>
        <v>0</v>
      </c>
      <c r="H43" s="35">
        <v>8</v>
      </c>
      <c r="I43" s="17">
        <f t="shared" si="3"/>
        <v>0</v>
      </c>
      <c r="J43" s="1"/>
      <c r="K43" s="1"/>
      <c r="M43" s="1"/>
      <c r="N43" s="1"/>
      <c r="O43" s="1"/>
      <c r="P43" s="1"/>
      <c r="Q43" s="1"/>
    </row>
    <row r="44" spans="1:17" ht="25.5" customHeight="1">
      <c r="A44" s="35">
        <v>22</v>
      </c>
      <c r="B44" s="112" t="s">
        <v>317</v>
      </c>
      <c r="C44" s="121"/>
      <c r="D44" s="64" t="s">
        <v>18</v>
      </c>
      <c r="E44" s="132">
        <v>375</v>
      </c>
      <c r="F44" s="74"/>
      <c r="G44" s="17">
        <f t="shared" si="2"/>
        <v>0</v>
      </c>
      <c r="H44" s="35">
        <v>8</v>
      </c>
      <c r="I44" s="17">
        <f t="shared" si="3"/>
        <v>0</v>
      </c>
      <c r="J44" s="1"/>
      <c r="K44" s="1"/>
      <c r="M44" s="1"/>
      <c r="N44" s="1"/>
      <c r="O44" s="1"/>
      <c r="P44" s="1"/>
      <c r="Q44" s="1"/>
    </row>
    <row r="45" spans="1:17" ht="12.75" customHeight="1">
      <c r="A45" s="35">
        <v>23</v>
      </c>
      <c r="B45" s="112" t="s">
        <v>318</v>
      </c>
      <c r="C45" s="121"/>
      <c r="D45" s="64" t="s">
        <v>18</v>
      </c>
      <c r="E45" s="132">
        <v>140</v>
      </c>
      <c r="F45" s="74"/>
      <c r="G45" s="17">
        <f t="shared" si="2"/>
        <v>0</v>
      </c>
      <c r="H45" s="35">
        <v>8</v>
      </c>
      <c r="I45" s="17">
        <f t="shared" si="3"/>
        <v>0</v>
      </c>
      <c r="J45" s="1"/>
      <c r="K45" s="1"/>
      <c r="M45" s="1"/>
      <c r="N45" s="1"/>
      <c r="O45" s="1"/>
      <c r="P45" s="1"/>
      <c r="Q45" s="1"/>
    </row>
    <row r="46" spans="1:17" ht="27.75" customHeight="1">
      <c r="A46" s="35">
        <v>24</v>
      </c>
      <c r="B46" s="112" t="s">
        <v>319</v>
      </c>
      <c r="C46" s="121"/>
      <c r="D46" s="64" t="s">
        <v>18</v>
      </c>
      <c r="E46" s="132">
        <v>30</v>
      </c>
      <c r="F46" s="74"/>
      <c r="G46" s="17">
        <f t="shared" si="2"/>
        <v>0</v>
      </c>
      <c r="H46" s="35">
        <v>8</v>
      </c>
      <c r="I46" s="17">
        <f t="shared" si="3"/>
        <v>0</v>
      </c>
      <c r="J46" s="1"/>
      <c r="K46" s="1"/>
      <c r="M46" s="1"/>
      <c r="N46" s="1"/>
      <c r="O46" s="1"/>
      <c r="P46" s="1"/>
      <c r="Q46" s="1"/>
    </row>
    <row r="47" spans="1:17" ht="75" customHeight="1">
      <c r="A47" s="35">
        <v>25</v>
      </c>
      <c r="B47" s="32" t="s">
        <v>320</v>
      </c>
      <c r="C47" s="76"/>
      <c r="D47" s="14" t="s">
        <v>18</v>
      </c>
      <c r="E47" s="35">
        <v>70</v>
      </c>
      <c r="F47" s="17"/>
      <c r="G47" s="17">
        <f t="shared" si="2"/>
        <v>0</v>
      </c>
      <c r="H47" s="35">
        <v>8</v>
      </c>
      <c r="I47" s="17">
        <f t="shared" si="3"/>
        <v>0</v>
      </c>
      <c r="J47" s="1"/>
      <c r="K47" s="1"/>
      <c r="M47" s="1"/>
      <c r="N47" s="1"/>
      <c r="O47" s="1"/>
      <c r="P47" s="1"/>
      <c r="Q47" s="1"/>
    </row>
    <row r="48" spans="1:17" ht="25.5" customHeight="1">
      <c r="A48" s="35">
        <v>26</v>
      </c>
      <c r="B48" s="32" t="s">
        <v>321</v>
      </c>
      <c r="C48" s="76"/>
      <c r="D48" s="14" t="s">
        <v>18</v>
      </c>
      <c r="E48" s="35">
        <v>60</v>
      </c>
      <c r="F48" s="17"/>
      <c r="G48" s="17">
        <f t="shared" si="2"/>
        <v>0</v>
      </c>
      <c r="H48" s="14">
        <v>8</v>
      </c>
      <c r="I48" s="17">
        <f t="shared" si="3"/>
        <v>0</v>
      </c>
      <c r="J48" s="1"/>
      <c r="K48" s="1"/>
      <c r="M48" s="1"/>
      <c r="N48" s="1"/>
      <c r="O48" s="1"/>
      <c r="P48" s="1"/>
      <c r="Q48" s="1"/>
    </row>
    <row r="49" spans="1:17" ht="16.5" customHeight="1">
      <c r="A49" s="35">
        <v>27</v>
      </c>
      <c r="B49" s="32" t="s">
        <v>322</v>
      </c>
      <c r="C49" s="76"/>
      <c r="D49" s="14" t="s">
        <v>18</v>
      </c>
      <c r="E49" s="35">
        <v>400</v>
      </c>
      <c r="F49" s="17"/>
      <c r="G49" s="17">
        <f t="shared" si="2"/>
        <v>0</v>
      </c>
      <c r="H49" s="14">
        <v>8</v>
      </c>
      <c r="I49" s="17">
        <f t="shared" si="3"/>
        <v>0</v>
      </c>
      <c r="J49" s="1"/>
      <c r="K49" s="1"/>
      <c r="M49" s="1"/>
      <c r="N49" s="1"/>
      <c r="O49" s="1"/>
      <c r="P49" s="1"/>
      <c r="Q49" s="1"/>
    </row>
    <row r="50" spans="1:17" ht="26.25" customHeight="1">
      <c r="A50" s="35">
        <v>28</v>
      </c>
      <c r="B50" s="109" t="s">
        <v>323</v>
      </c>
      <c r="C50" s="76"/>
      <c r="D50" s="14" t="s">
        <v>18</v>
      </c>
      <c r="E50" s="35">
        <v>50</v>
      </c>
      <c r="F50" s="74"/>
      <c r="G50" s="17">
        <f t="shared" si="2"/>
        <v>0</v>
      </c>
      <c r="H50" s="14">
        <v>8</v>
      </c>
      <c r="I50" s="17">
        <f t="shared" si="3"/>
        <v>0</v>
      </c>
      <c r="J50" s="1"/>
      <c r="K50" s="1"/>
      <c r="M50" s="1"/>
      <c r="N50" s="1"/>
      <c r="O50" s="1"/>
      <c r="P50" s="1"/>
      <c r="Q50" s="1"/>
    </row>
    <row r="51" spans="1:17" ht="72.75" customHeight="1">
      <c r="A51" s="35">
        <v>29</v>
      </c>
      <c r="B51" s="133" t="s">
        <v>324</v>
      </c>
      <c r="C51" s="32"/>
      <c r="D51" s="14" t="s">
        <v>18</v>
      </c>
      <c r="E51" s="35">
        <v>2500</v>
      </c>
      <c r="F51" s="17"/>
      <c r="G51" s="17">
        <f t="shared" si="2"/>
        <v>0</v>
      </c>
      <c r="H51" s="35">
        <v>8</v>
      </c>
      <c r="I51" s="17">
        <f t="shared" si="3"/>
        <v>0</v>
      </c>
      <c r="J51" s="1"/>
      <c r="K51" s="1"/>
      <c r="M51" s="1"/>
      <c r="N51" s="1"/>
      <c r="O51" s="1"/>
      <c r="P51" s="1"/>
      <c r="Q51" s="1"/>
    </row>
    <row r="52" spans="1:17" ht="26.25" customHeight="1">
      <c r="A52" s="35">
        <v>30</v>
      </c>
      <c r="B52" s="109" t="s">
        <v>325</v>
      </c>
      <c r="C52" s="76"/>
      <c r="D52" s="14" t="s">
        <v>123</v>
      </c>
      <c r="E52" s="35" t="s">
        <v>123</v>
      </c>
      <c r="F52" s="17" t="s">
        <v>123</v>
      </c>
      <c r="G52" s="17" t="s">
        <v>123</v>
      </c>
      <c r="H52" s="35" t="s">
        <v>123</v>
      </c>
      <c r="I52" s="17" t="s">
        <v>123</v>
      </c>
      <c r="J52" s="1"/>
      <c r="K52" s="1"/>
      <c r="M52" s="1"/>
      <c r="N52" s="1"/>
      <c r="O52" s="1"/>
      <c r="P52" s="1"/>
      <c r="Q52" s="1"/>
    </row>
    <row r="53" spans="1:17" ht="12.75" customHeight="1">
      <c r="A53" s="35" t="s">
        <v>32</v>
      </c>
      <c r="B53" s="109" t="s">
        <v>326</v>
      </c>
      <c r="C53" s="76"/>
      <c r="D53" s="14" t="s">
        <v>18</v>
      </c>
      <c r="E53" s="35">
        <v>1</v>
      </c>
      <c r="F53" s="17"/>
      <c r="G53" s="17">
        <f>E53*F53</f>
        <v>0</v>
      </c>
      <c r="H53" s="35">
        <v>8</v>
      </c>
      <c r="I53" s="17">
        <f>G53*1.08</f>
        <v>0</v>
      </c>
      <c r="J53" s="1"/>
      <c r="K53" s="1"/>
      <c r="M53" s="1"/>
      <c r="N53" s="1"/>
      <c r="O53" s="1"/>
      <c r="P53" s="1"/>
      <c r="Q53" s="1"/>
    </row>
    <row r="54" spans="1:17" ht="14.25" customHeight="1">
      <c r="A54" s="35" t="s">
        <v>35</v>
      </c>
      <c r="B54" s="109" t="s">
        <v>327</v>
      </c>
      <c r="C54" s="76"/>
      <c r="D54" s="14" t="s">
        <v>18</v>
      </c>
      <c r="E54" s="35">
        <v>1</v>
      </c>
      <c r="F54" s="17"/>
      <c r="G54" s="17">
        <f>E54*F54</f>
        <v>0</v>
      </c>
      <c r="H54" s="35">
        <v>8</v>
      </c>
      <c r="I54" s="17">
        <f>G54*1.08</f>
        <v>0</v>
      </c>
      <c r="J54" s="1"/>
      <c r="K54" s="1"/>
      <c r="M54" s="1"/>
      <c r="N54" s="1"/>
      <c r="O54" s="1"/>
      <c r="P54" s="1"/>
      <c r="Q54" s="1"/>
    </row>
    <row r="55" spans="1:17" ht="12.75" customHeight="1">
      <c r="A55" s="35">
        <v>31</v>
      </c>
      <c r="B55" s="109" t="s">
        <v>328</v>
      </c>
      <c r="C55" s="76"/>
      <c r="D55" s="14" t="s">
        <v>123</v>
      </c>
      <c r="E55" s="35" t="s">
        <v>123</v>
      </c>
      <c r="F55" s="17" t="s">
        <v>123</v>
      </c>
      <c r="G55" s="17" t="s">
        <v>123</v>
      </c>
      <c r="H55" s="18" t="s">
        <v>123</v>
      </c>
      <c r="I55" s="17" t="s">
        <v>123</v>
      </c>
      <c r="J55" s="1"/>
      <c r="K55" s="1"/>
      <c r="M55" s="1"/>
      <c r="N55" s="1"/>
      <c r="O55" s="1"/>
      <c r="P55" s="1"/>
      <c r="Q55" s="1"/>
    </row>
    <row r="56" spans="1:17" ht="12.75" customHeight="1">
      <c r="A56" s="35" t="s">
        <v>32</v>
      </c>
      <c r="B56" s="137">
        <v>10</v>
      </c>
      <c r="C56" s="76"/>
      <c r="D56" s="14" t="s">
        <v>18</v>
      </c>
      <c r="E56" s="35">
        <v>10</v>
      </c>
      <c r="F56" s="17"/>
      <c r="G56" s="17">
        <f aca="true" t="shared" si="4" ref="G56:G66">E56*F56</f>
        <v>0</v>
      </c>
      <c r="H56" s="138">
        <v>8</v>
      </c>
      <c r="I56" s="17">
        <f aca="true" t="shared" si="5" ref="I56:I66">G56*1.08</f>
        <v>0</v>
      </c>
      <c r="J56" s="1"/>
      <c r="K56" s="1"/>
      <c r="M56" s="1"/>
      <c r="N56" s="1"/>
      <c r="O56" s="1"/>
      <c r="P56" s="1"/>
      <c r="Q56" s="1"/>
    </row>
    <row r="57" spans="1:17" ht="12.75" customHeight="1">
      <c r="A57" s="35" t="s">
        <v>35</v>
      </c>
      <c r="B57" s="139">
        <v>12</v>
      </c>
      <c r="C57" s="76"/>
      <c r="D57" s="14" t="s">
        <v>18</v>
      </c>
      <c r="E57" s="35">
        <v>5</v>
      </c>
      <c r="F57" s="17"/>
      <c r="G57" s="17">
        <f t="shared" si="4"/>
        <v>0</v>
      </c>
      <c r="H57" s="35">
        <v>8</v>
      </c>
      <c r="I57" s="17">
        <f t="shared" si="5"/>
        <v>0</v>
      </c>
      <c r="J57" s="1"/>
      <c r="K57" s="1"/>
      <c r="M57" s="1"/>
      <c r="N57" s="1"/>
      <c r="O57" s="1"/>
      <c r="P57" s="1"/>
      <c r="Q57" s="1"/>
    </row>
    <row r="58" spans="1:17" ht="12.75" customHeight="1">
      <c r="A58" s="35" t="s">
        <v>37</v>
      </c>
      <c r="B58" s="139">
        <v>14</v>
      </c>
      <c r="C58" s="76"/>
      <c r="D58" s="14" t="s">
        <v>18</v>
      </c>
      <c r="E58" s="35">
        <v>25</v>
      </c>
      <c r="F58" s="17"/>
      <c r="G58" s="17">
        <f t="shared" si="4"/>
        <v>0</v>
      </c>
      <c r="H58" s="35">
        <v>8</v>
      </c>
      <c r="I58" s="17">
        <f t="shared" si="5"/>
        <v>0</v>
      </c>
      <c r="J58" s="1"/>
      <c r="K58" s="1"/>
      <c r="M58" s="1"/>
      <c r="N58" s="1"/>
      <c r="O58" s="1"/>
      <c r="P58" s="1"/>
      <c r="Q58" s="1"/>
    </row>
    <row r="59" spans="1:17" ht="12.75" customHeight="1">
      <c r="A59" s="35" t="s">
        <v>39</v>
      </c>
      <c r="B59" s="139">
        <v>16</v>
      </c>
      <c r="C59" s="76"/>
      <c r="D59" s="14" t="s">
        <v>18</v>
      </c>
      <c r="E59" s="35">
        <v>90</v>
      </c>
      <c r="F59" s="17"/>
      <c r="G59" s="17">
        <f t="shared" si="4"/>
        <v>0</v>
      </c>
      <c r="H59" s="35">
        <v>8</v>
      </c>
      <c r="I59" s="17">
        <f t="shared" si="5"/>
        <v>0</v>
      </c>
      <c r="J59" s="1"/>
      <c r="K59" s="1"/>
      <c r="M59" s="1"/>
      <c r="N59" s="1"/>
      <c r="O59" s="1"/>
      <c r="P59" s="1"/>
      <c r="Q59" s="1"/>
    </row>
    <row r="60" spans="1:17" ht="12.75" customHeight="1">
      <c r="A60" s="35" t="s">
        <v>41</v>
      </c>
      <c r="B60" s="139">
        <v>18</v>
      </c>
      <c r="C60" s="76"/>
      <c r="D60" s="14" t="s">
        <v>18</v>
      </c>
      <c r="E60" s="35">
        <v>180</v>
      </c>
      <c r="F60" s="17"/>
      <c r="G60" s="17">
        <f t="shared" si="4"/>
        <v>0</v>
      </c>
      <c r="H60" s="35">
        <v>8</v>
      </c>
      <c r="I60" s="17">
        <f t="shared" si="5"/>
        <v>0</v>
      </c>
      <c r="J60" s="1"/>
      <c r="K60" s="1"/>
      <c r="M60" s="1"/>
      <c r="N60" s="1"/>
      <c r="O60" s="1"/>
      <c r="P60" s="1"/>
      <c r="Q60" s="1"/>
    </row>
    <row r="61" spans="1:17" ht="12.75" customHeight="1">
      <c r="A61" s="35" t="s">
        <v>49</v>
      </c>
      <c r="B61" s="139">
        <v>20</v>
      </c>
      <c r="C61" s="76"/>
      <c r="D61" s="14" t="s">
        <v>18</v>
      </c>
      <c r="E61" s="35">
        <v>140</v>
      </c>
      <c r="F61" s="17"/>
      <c r="G61" s="17">
        <f t="shared" si="4"/>
        <v>0</v>
      </c>
      <c r="H61" s="35">
        <v>8</v>
      </c>
      <c r="I61" s="17">
        <f t="shared" si="5"/>
        <v>0</v>
      </c>
      <c r="J61" s="1"/>
      <c r="K61" s="1"/>
      <c r="M61" s="1"/>
      <c r="N61" s="1"/>
      <c r="O61" s="1"/>
      <c r="P61" s="1"/>
      <c r="Q61" s="1"/>
    </row>
    <row r="62" spans="1:17" ht="12.75" customHeight="1">
      <c r="A62" s="35" t="s">
        <v>51</v>
      </c>
      <c r="B62" s="139">
        <v>22</v>
      </c>
      <c r="C62" s="76"/>
      <c r="D62" s="14" t="s">
        <v>18</v>
      </c>
      <c r="E62" s="35">
        <v>100</v>
      </c>
      <c r="F62" s="17"/>
      <c r="G62" s="17">
        <f t="shared" si="4"/>
        <v>0</v>
      </c>
      <c r="H62" s="35">
        <v>8</v>
      </c>
      <c r="I62" s="17">
        <f t="shared" si="5"/>
        <v>0</v>
      </c>
      <c r="J62" s="1"/>
      <c r="K62" s="1"/>
      <c r="M62" s="1"/>
      <c r="N62" s="1"/>
      <c r="O62" s="1"/>
      <c r="P62" s="1"/>
      <c r="Q62" s="1"/>
    </row>
    <row r="63" spans="1:17" ht="12.75" customHeight="1">
      <c r="A63" s="35" t="s">
        <v>65</v>
      </c>
      <c r="B63" s="139">
        <v>24</v>
      </c>
      <c r="C63" s="14"/>
      <c r="D63" s="14" t="s">
        <v>21</v>
      </c>
      <c r="E63" s="35">
        <v>15</v>
      </c>
      <c r="F63" s="17"/>
      <c r="G63" s="17">
        <f t="shared" si="4"/>
        <v>0</v>
      </c>
      <c r="H63" s="35">
        <v>8</v>
      </c>
      <c r="I63" s="17">
        <f t="shared" si="5"/>
        <v>0</v>
      </c>
      <c r="J63" s="1"/>
      <c r="K63" s="1"/>
      <c r="M63" s="1"/>
      <c r="N63" s="1"/>
      <c r="O63" s="1"/>
      <c r="P63" s="1"/>
      <c r="Q63" s="1"/>
    </row>
    <row r="64" spans="1:17" ht="12.75" customHeight="1">
      <c r="A64" s="35" t="s">
        <v>75</v>
      </c>
      <c r="B64" s="139">
        <v>26</v>
      </c>
      <c r="C64" s="14"/>
      <c r="D64" s="14" t="s">
        <v>18</v>
      </c>
      <c r="E64" s="35">
        <v>15</v>
      </c>
      <c r="F64" s="17"/>
      <c r="G64" s="17">
        <f t="shared" si="4"/>
        <v>0</v>
      </c>
      <c r="H64" s="35">
        <v>8</v>
      </c>
      <c r="I64" s="17">
        <f t="shared" si="5"/>
        <v>0</v>
      </c>
      <c r="J64" s="1"/>
      <c r="K64" s="1"/>
      <c r="M64" s="1"/>
      <c r="N64" s="1"/>
      <c r="O64" s="1"/>
      <c r="P64" s="1"/>
      <c r="Q64" s="1"/>
    </row>
    <row r="65" spans="1:17" ht="12.75" customHeight="1">
      <c r="A65" s="35" t="s">
        <v>76</v>
      </c>
      <c r="B65" s="139">
        <v>28</v>
      </c>
      <c r="C65" s="14"/>
      <c r="D65" s="14" t="s">
        <v>18</v>
      </c>
      <c r="E65" s="35">
        <v>20</v>
      </c>
      <c r="F65" s="17"/>
      <c r="G65" s="17">
        <f t="shared" si="4"/>
        <v>0</v>
      </c>
      <c r="H65" s="35">
        <v>8</v>
      </c>
      <c r="I65" s="17">
        <f t="shared" si="5"/>
        <v>0</v>
      </c>
      <c r="J65" s="1"/>
      <c r="K65" s="1"/>
      <c r="M65" s="1"/>
      <c r="N65" s="1"/>
      <c r="O65" s="1"/>
      <c r="P65" s="1"/>
      <c r="Q65" s="1"/>
    </row>
    <row r="66" spans="1:17" ht="24.75" customHeight="1">
      <c r="A66" s="35">
        <v>32</v>
      </c>
      <c r="B66" s="109" t="s">
        <v>329</v>
      </c>
      <c r="C66" s="14"/>
      <c r="D66" s="14" t="s">
        <v>16</v>
      </c>
      <c r="E66" s="35">
        <v>150</v>
      </c>
      <c r="F66" s="17"/>
      <c r="G66" s="17">
        <f t="shared" si="4"/>
        <v>0</v>
      </c>
      <c r="H66" s="35">
        <v>8</v>
      </c>
      <c r="I66" s="17">
        <f t="shared" si="5"/>
        <v>0</v>
      </c>
      <c r="J66" s="1"/>
      <c r="K66" s="1"/>
      <c r="M66" s="1"/>
      <c r="N66" s="1"/>
      <c r="O66" s="1"/>
      <c r="P66" s="1"/>
      <c r="Q66" s="1"/>
    </row>
    <row r="67" spans="1:17" ht="15" customHeight="1">
      <c r="A67" s="303" t="s">
        <v>117</v>
      </c>
      <c r="B67" s="303"/>
      <c r="C67" s="303"/>
      <c r="D67" s="303"/>
      <c r="E67" s="303"/>
      <c r="F67" s="303"/>
      <c r="G67" s="68">
        <f>SUM(G11:G65)</f>
        <v>0</v>
      </c>
      <c r="H67" s="117"/>
      <c r="I67" s="91">
        <f>SUM(I11:I65)</f>
        <v>0</v>
      </c>
      <c r="J67" s="1"/>
      <c r="K67" s="1"/>
      <c r="M67" s="1"/>
      <c r="N67" s="1"/>
      <c r="O67" s="1"/>
      <c r="P67" s="1"/>
      <c r="Q67" s="1"/>
    </row>
    <row r="68" spans="1:17" ht="12.75" customHeight="1">
      <c r="A68" s="1"/>
      <c r="B68" s="1"/>
      <c r="C68" s="1"/>
      <c r="D68" s="1"/>
      <c r="E68" s="1"/>
      <c r="F68" s="1"/>
      <c r="G68" s="1"/>
      <c r="H68" s="1"/>
      <c r="I68" s="1"/>
      <c r="J68" s="1"/>
      <c r="K68" s="1"/>
      <c r="M68" s="1"/>
      <c r="N68" s="1"/>
      <c r="O68" s="1"/>
      <c r="P68" s="1"/>
      <c r="Q68" s="1"/>
    </row>
    <row r="69" spans="1:17" ht="12.75" customHeight="1">
      <c r="A69" s="1"/>
      <c r="B69" s="1"/>
      <c r="C69" s="1"/>
      <c r="D69" s="1"/>
      <c r="E69" s="1"/>
      <c r="F69" s="1"/>
      <c r="G69" s="1"/>
      <c r="H69" s="1"/>
      <c r="I69" s="1"/>
      <c r="J69" s="1"/>
      <c r="K69" s="1"/>
      <c r="L69" s="1"/>
      <c r="M69" s="1"/>
      <c r="N69" s="1"/>
      <c r="O69" s="1"/>
      <c r="P69" s="1"/>
      <c r="Q69" s="1"/>
    </row>
    <row r="70" spans="1:17" ht="12.75" customHeight="1">
      <c r="A70" s="1"/>
      <c r="B70" s="1"/>
      <c r="C70" s="1"/>
      <c r="D70" s="1"/>
      <c r="E70" s="1"/>
      <c r="F70" s="1"/>
      <c r="G70" s="1"/>
      <c r="H70" s="1"/>
      <c r="I70" s="1"/>
      <c r="J70" s="1"/>
      <c r="K70" s="1"/>
      <c r="L70" s="1"/>
      <c r="M70" s="1"/>
      <c r="N70" s="1"/>
      <c r="O70" s="1"/>
      <c r="P70" s="1"/>
      <c r="Q70" s="1"/>
    </row>
    <row r="71" spans="1:17" ht="12.75" customHeight="1">
      <c r="A71" s="1"/>
      <c r="B71" s="1"/>
      <c r="C71" s="1"/>
      <c r="D71" s="1"/>
      <c r="E71" s="1" t="s">
        <v>330</v>
      </c>
      <c r="F71" s="1"/>
      <c r="G71" s="1"/>
      <c r="H71" s="1"/>
      <c r="I71" s="1"/>
      <c r="J71" s="1"/>
      <c r="K71" s="1"/>
      <c r="L71" s="1"/>
      <c r="M71" s="1"/>
      <c r="N71" s="1"/>
      <c r="O71" s="1"/>
      <c r="P71" s="1"/>
      <c r="Q71" s="1"/>
    </row>
    <row r="72" spans="1:17" ht="12.75" customHeight="1">
      <c r="A72" s="1"/>
      <c r="B72" s="1"/>
      <c r="C72" s="1"/>
      <c r="D72" s="1"/>
      <c r="E72" s="1"/>
      <c r="F72" s="301" t="s">
        <v>331</v>
      </c>
      <c r="G72" s="301"/>
      <c r="H72" s="301"/>
      <c r="I72" s="301"/>
      <c r="J72" s="1"/>
      <c r="K72" s="1"/>
      <c r="L72" s="1"/>
      <c r="M72" s="1"/>
      <c r="N72" s="1"/>
      <c r="O72" s="1"/>
      <c r="P72" s="1"/>
      <c r="Q72" s="1"/>
    </row>
    <row r="73" spans="1:17" ht="12.75" customHeight="1">
      <c r="A73" s="1"/>
      <c r="B73" s="1"/>
      <c r="C73" s="1"/>
      <c r="D73" s="1"/>
      <c r="E73" s="1"/>
      <c r="F73" s="1" t="s">
        <v>119</v>
      </c>
      <c r="G73" s="1"/>
      <c r="H73" s="1"/>
      <c r="I73" s="1"/>
      <c r="J73" s="1"/>
      <c r="K73" s="1"/>
      <c r="L73" s="1"/>
      <c r="M73" s="1"/>
      <c r="N73" s="1"/>
      <c r="O73" s="1"/>
      <c r="P73" s="1"/>
      <c r="Q73" s="1"/>
    </row>
  </sheetData>
  <sheetProtection selectLockedCells="1" selectUnlockedCells="1"/>
  <mergeCells count="4">
    <mergeCell ref="A5:I5"/>
    <mergeCell ref="A7:I7"/>
    <mergeCell ref="A67:F67"/>
    <mergeCell ref="F72:I72"/>
  </mergeCells>
  <printOptions horizontalCentered="1"/>
  <pageMargins left="0.31527777777777777" right="0.31527777777777777" top="0.9451388888888889" bottom="0.3541666666666667" header="0.5118055555555555" footer="0.5118055555555555"/>
  <pageSetup horizontalDpi="300" verticalDpi="300" orientation="landscape" paperSize="9"/>
</worksheet>
</file>

<file path=xl/worksheets/sheet12.xml><?xml version="1.0" encoding="utf-8"?>
<worksheet xmlns="http://schemas.openxmlformats.org/spreadsheetml/2006/main" xmlns:r="http://schemas.openxmlformats.org/officeDocument/2006/relationships">
  <dimension ref="A1:S27"/>
  <sheetViews>
    <sheetView zoomScalePageLayoutView="0" workbookViewId="0" topLeftCell="A1">
      <selection activeCell="F17" sqref="F17:F20"/>
    </sheetView>
  </sheetViews>
  <sheetFormatPr defaultColWidth="17.28125" defaultRowHeight="15" customHeight="1"/>
  <cols>
    <col min="1" max="1" width="4.8515625" style="0" customWidth="1"/>
    <col min="2" max="2" width="52.28125" style="0" customWidth="1"/>
    <col min="3" max="3" width="21.28125" style="0" customWidth="1"/>
    <col min="4" max="4" width="11.28125" style="0" customWidth="1"/>
    <col min="5" max="5" width="7.140625" style="0" customWidth="1"/>
    <col min="6" max="6" width="11.00390625" style="0" customWidth="1"/>
    <col min="7" max="7" width="12.8515625" style="0" customWidth="1"/>
    <col min="8" max="8" width="6.140625" style="0" customWidth="1"/>
    <col min="9" max="9" width="11.140625" style="0" customWidth="1"/>
    <col min="10" max="19" width="12.140625" style="0" customWidth="1"/>
  </cols>
  <sheetData>
    <row r="1" spans="1:19" ht="12.75" customHeight="1">
      <c r="A1" s="1"/>
      <c r="B1" s="2" t="s">
        <v>793</v>
      </c>
      <c r="C1" s="2"/>
      <c r="D1" s="2"/>
      <c r="E1" s="1"/>
      <c r="F1" s="1"/>
      <c r="G1" s="1" t="s">
        <v>332</v>
      </c>
      <c r="H1" s="1"/>
      <c r="I1" s="1"/>
      <c r="J1" s="1"/>
      <c r="K1" s="1"/>
      <c r="L1" s="1"/>
      <c r="M1" s="1"/>
      <c r="N1" s="1"/>
      <c r="O1" s="1"/>
      <c r="P1" s="1"/>
      <c r="Q1" s="1"/>
      <c r="R1" s="1"/>
      <c r="S1" s="1"/>
    </row>
    <row r="2" spans="1:19" ht="12.75" customHeight="1">
      <c r="A2" s="1"/>
      <c r="B2" s="2" t="s">
        <v>1</v>
      </c>
      <c r="C2" s="2"/>
      <c r="D2" s="2"/>
      <c r="E2" s="1"/>
      <c r="F2" s="1"/>
      <c r="G2" s="1"/>
      <c r="H2" s="1"/>
      <c r="I2" s="1"/>
      <c r="J2" s="1"/>
      <c r="K2" s="1"/>
      <c r="L2" s="1"/>
      <c r="M2" s="1"/>
      <c r="N2" s="1"/>
      <c r="O2" s="1"/>
      <c r="P2" s="1"/>
      <c r="Q2" s="1"/>
      <c r="R2" s="1"/>
      <c r="S2" s="1"/>
    </row>
    <row r="3" spans="1:19" ht="12.75" customHeight="1">
      <c r="A3" s="1"/>
      <c r="B3" s="2" t="s">
        <v>2</v>
      </c>
      <c r="C3" s="2"/>
      <c r="D3" s="2"/>
      <c r="E3" s="1"/>
      <c r="F3" s="1"/>
      <c r="G3" s="1"/>
      <c r="H3" s="1"/>
      <c r="I3" s="1"/>
      <c r="J3" s="1"/>
      <c r="K3" s="1"/>
      <c r="L3" s="1"/>
      <c r="M3" s="1"/>
      <c r="N3" s="1"/>
      <c r="O3" s="1"/>
      <c r="P3" s="1"/>
      <c r="Q3" s="1"/>
      <c r="R3" s="1"/>
      <c r="S3" s="1"/>
    </row>
    <row r="4" spans="1:19" ht="12.75" customHeight="1">
      <c r="A4" s="1"/>
      <c r="B4" s="2" t="s">
        <v>3</v>
      </c>
      <c r="C4" s="2"/>
      <c r="D4" s="2"/>
      <c r="E4" s="1"/>
      <c r="F4" s="1"/>
      <c r="G4" s="1"/>
      <c r="H4" s="1"/>
      <c r="I4" s="1"/>
      <c r="J4" s="1"/>
      <c r="K4" s="1"/>
      <c r="L4" s="1"/>
      <c r="M4" s="1"/>
      <c r="N4" s="1"/>
      <c r="O4" s="1"/>
      <c r="P4" s="1"/>
      <c r="Q4" s="1"/>
      <c r="R4" s="1"/>
      <c r="S4" s="1"/>
    </row>
    <row r="5" spans="1:19" ht="12.75" customHeight="1">
      <c r="A5" s="299" t="s">
        <v>4</v>
      </c>
      <c r="B5" s="299"/>
      <c r="C5" s="299"/>
      <c r="D5" s="299"/>
      <c r="E5" s="299"/>
      <c r="F5" s="299"/>
      <c r="G5" s="299"/>
      <c r="H5" s="299"/>
      <c r="I5" s="299"/>
      <c r="J5" s="1"/>
      <c r="K5" s="1"/>
      <c r="L5" s="1"/>
      <c r="M5" s="1"/>
      <c r="N5" s="1"/>
      <c r="O5" s="1"/>
      <c r="P5" s="1"/>
      <c r="Q5" s="1"/>
      <c r="R5" s="1"/>
      <c r="S5" s="1"/>
    </row>
    <row r="6" spans="1:19" ht="12.75" customHeight="1">
      <c r="A6" s="1"/>
      <c r="B6" s="2"/>
      <c r="C6" s="2"/>
      <c r="D6" s="2"/>
      <c r="E6" s="1"/>
      <c r="F6" s="1"/>
      <c r="G6" s="1"/>
      <c r="H6" s="1"/>
      <c r="I6" s="1"/>
      <c r="J6" s="1"/>
      <c r="K6" s="1"/>
      <c r="L6" s="1"/>
      <c r="M6" s="1"/>
      <c r="N6" s="1"/>
      <c r="O6" s="1"/>
      <c r="P6" s="1"/>
      <c r="Q6" s="1"/>
      <c r="R6" s="1"/>
      <c r="S6" s="1"/>
    </row>
    <row r="7" spans="1:19" ht="12.75" customHeight="1">
      <c r="A7" s="299" t="s">
        <v>333</v>
      </c>
      <c r="B7" s="299"/>
      <c r="C7" s="299"/>
      <c r="D7" s="299"/>
      <c r="E7" s="299"/>
      <c r="F7" s="299"/>
      <c r="G7" s="299"/>
      <c r="H7" s="299"/>
      <c r="I7" s="299"/>
      <c r="J7" s="1"/>
      <c r="K7" s="1"/>
      <c r="L7" s="1"/>
      <c r="M7" s="1"/>
      <c r="N7" s="1"/>
      <c r="O7" s="1"/>
      <c r="P7" s="1"/>
      <c r="Q7" s="1"/>
      <c r="R7" s="1"/>
      <c r="S7" s="1"/>
    </row>
    <row r="8" spans="1:19" ht="78.75" customHeight="1">
      <c r="A8" s="6" t="s">
        <v>6</v>
      </c>
      <c r="B8" s="6" t="s">
        <v>7</v>
      </c>
      <c r="C8" s="6" t="s">
        <v>8</v>
      </c>
      <c r="D8" s="6" t="s">
        <v>239</v>
      </c>
      <c r="E8" s="6" t="s">
        <v>10</v>
      </c>
      <c r="F8" s="7" t="s">
        <v>11</v>
      </c>
      <c r="G8" s="7" t="s">
        <v>12</v>
      </c>
      <c r="H8" s="7" t="s">
        <v>13</v>
      </c>
      <c r="I8" s="7" t="s">
        <v>14</v>
      </c>
      <c r="J8" s="1"/>
      <c r="K8" s="1"/>
      <c r="L8" s="1"/>
      <c r="M8" s="1"/>
      <c r="N8" s="1"/>
      <c r="O8" s="1"/>
      <c r="P8" s="1"/>
      <c r="Q8" s="1"/>
      <c r="R8" s="1"/>
      <c r="S8" s="1"/>
    </row>
    <row r="9" spans="1:19" ht="15.75" customHeight="1">
      <c r="A9" s="6">
        <v>1</v>
      </c>
      <c r="B9" s="6">
        <v>2</v>
      </c>
      <c r="C9" s="6">
        <v>3</v>
      </c>
      <c r="D9" s="6">
        <v>4</v>
      </c>
      <c r="E9" s="7">
        <v>5</v>
      </c>
      <c r="F9" s="7">
        <v>6</v>
      </c>
      <c r="G9" s="7">
        <v>7</v>
      </c>
      <c r="H9" s="7">
        <v>8</v>
      </c>
      <c r="I9" s="7">
        <v>9</v>
      </c>
      <c r="J9" s="1"/>
      <c r="K9" s="1"/>
      <c r="L9" s="1"/>
      <c r="M9" s="1"/>
      <c r="N9" s="1"/>
      <c r="O9" s="1"/>
      <c r="P9" s="1"/>
      <c r="Q9" s="1"/>
      <c r="R9" s="1"/>
      <c r="S9" s="1"/>
    </row>
    <row r="10" spans="1:19" ht="25.5" customHeight="1">
      <c r="A10" s="35">
        <v>1</v>
      </c>
      <c r="B10" s="62" t="s">
        <v>334</v>
      </c>
      <c r="C10" s="35"/>
      <c r="D10" s="16" t="s">
        <v>18</v>
      </c>
      <c r="E10" s="16">
        <v>35</v>
      </c>
      <c r="F10" s="93"/>
      <c r="G10" s="93">
        <f>E10*F10</f>
        <v>0</v>
      </c>
      <c r="H10" s="16">
        <v>8</v>
      </c>
      <c r="I10" s="93">
        <f>G10*1.08</f>
        <v>0</v>
      </c>
      <c r="J10" s="1"/>
      <c r="K10" s="1"/>
      <c r="L10" s="1"/>
      <c r="M10" s="1"/>
      <c r="N10" s="1"/>
      <c r="O10" s="1"/>
      <c r="P10" s="1"/>
      <c r="Q10" s="1"/>
      <c r="R10" s="1"/>
      <c r="S10" s="1"/>
    </row>
    <row r="11" spans="1:19" ht="12.75" customHeight="1">
      <c r="A11" s="35">
        <v>2</v>
      </c>
      <c r="B11" s="76" t="s">
        <v>335</v>
      </c>
      <c r="C11" s="24"/>
      <c r="D11" s="16" t="s">
        <v>18</v>
      </c>
      <c r="E11" s="77">
        <v>3</v>
      </c>
      <c r="F11" s="93"/>
      <c r="G11" s="93">
        <f>E11*F11</f>
        <v>0</v>
      </c>
      <c r="H11" s="16">
        <v>8</v>
      </c>
      <c r="I11" s="140">
        <f>G11*1.08</f>
        <v>0</v>
      </c>
      <c r="J11" s="1"/>
      <c r="K11" s="1"/>
      <c r="L11" s="1"/>
      <c r="M11" s="1"/>
      <c r="N11" s="1"/>
      <c r="O11" s="1"/>
      <c r="P11" s="1"/>
      <c r="Q11" s="1"/>
      <c r="R11" s="1"/>
      <c r="S11" s="1"/>
    </row>
    <row r="12" spans="1:19" ht="25.5" customHeight="1">
      <c r="A12" s="35">
        <v>3</v>
      </c>
      <c r="B12" s="62" t="s">
        <v>336</v>
      </c>
      <c r="C12" s="24"/>
      <c r="D12" s="16" t="s">
        <v>123</v>
      </c>
      <c r="E12" s="16" t="s">
        <v>123</v>
      </c>
      <c r="F12" s="16" t="s">
        <v>123</v>
      </c>
      <c r="G12" s="93" t="s">
        <v>116</v>
      </c>
      <c r="H12" s="16" t="s">
        <v>123</v>
      </c>
      <c r="I12" s="140" t="s">
        <v>123</v>
      </c>
      <c r="J12" s="1"/>
      <c r="K12" s="1"/>
      <c r="L12" s="1"/>
      <c r="M12" s="1"/>
      <c r="N12" s="1"/>
      <c r="O12" s="1"/>
      <c r="P12" s="1"/>
      <c r="Q12" s="1"/>
      <c r="R12" s="1"/>
      <c r="S12" s="1"/>
    </row>
    <row r="13" spans="1:19" ht="12.75" customHeight="1">
      <c r="A13" s="35" t="s">
        <v>32</v>
      </c>
      <c r="B13" s="62" t="s">
        <v>337</v>
      </c>
      <c r="C13" s="24"/>
      <c r="D13" s="24" t="s">
        <v>18</v>
      </c>
      <c r="E13" s="24">
        <v>10</v>
      </c>
      <c r="F13" s="141"/>
      <c r="G13" s="93">
        <f>E13*F13</f>
        <v>0</v>
      </c>
      <c r="H13" s="14">
        <v>8</v>
      </c>
      <c r="I13" s="140">
        <f>G13*1.08</f>
        <v>0</v>
      </c>
      <c r="J13" s="1"/>
      <c r="K13" s="1"/>
      <c r="L13" s="1"/>
      <c r="M13" s="1"/>
      <c r="N13" s="1"/>
      <c r="O13" s="1"/>
      <c r="P13" s="1"/>
      <c r="Q13" s="1"/>
      <c r="R13" s="1"/>
      <c r="S13" s="1"/>
    </row>
    <row r="14" spans="1:19" ht="12.75" customHeight="1">
      <c r="A14" s="35" t="s">
        <v>35</v>
      </c>
      <c r="B14" s="62" t="s">
        <v>338</v>
      </c>
      <c r="C14" s="24"/>
      <c r="D14" s="24" t="s">
        <v>18</v>
      </c>
      <c r="E14" s="24">
        <v>30</v>
      </c>
      <c r="F14" s="141"/>
      <c r="G14" s="93">
        <f>E14*F14</f>
        <v>0</v>
      </c>
      <c r="H14" s="14">
        <v>8</v>
      </c>
      <c r="I14" s="140">
        <f>G14*1.08</f>
        <v>0</v>
      </c>
      <c r="J14" s="1"/>
      <c r="K14" s="1"/>
      <c r="L14" s="1"/>
      <c r="M14" s="1"/>
      <c r="N14" s="1"/>
      <c r="O14" s="1"/>
      <c r="P14" s="1"/>
      <c r="Q14" s="1"/>
      <c r="R14" s="1"/>
      <c r="S14" s="1"/>
    </row>
    <row r="15" spans="1:19" ht="12.75" customHeight="1">
      <c r="A15" s="35" t="s">
        <v>37</v>
      </c>
      <c r="B15" s="62" t="s">
        <v>339</v>
      </c>
      <c r="C15" s="24"/>
      <c r="D15" s="24" t="s">
        <v>18</v>
      </c>
      <c r="E15" s="142">
        <v>30</v>
      </c>
      <c r="F15" s="141"/>
      <c r="G15" s="93">
        <f>E15*F15</f>
        <v>0</v>
      </c>
      <c r="H15" s="14">
        <v>8</v>
      </c>
      <c r="I15" s="140">
        <f>G15*1.08</f>
        <v>0</v>
      </c>
      <c r="J15" s="1"/>
      <c r="K15" s="1"/>
      <c r="L15" s="1"/>
      <c r="M15" s="1"/>
      <c r="N15" s="1"/>
      <c r="O15" s="1"/>
      <c r="P15" s="1"/>
      <c r="Q15" s="1"/>
      <c r="R15" s="1"/>
      <c r="S15" s="1"/>
    </row>
    <row r="16" spans="1:19" ht="12.75" customHeight="1">
      <c r="A16" s="35">
        <v>4</v>
      </c>
      <c r="B16" s="62" t="s">
        <v>340</v>
      </c>
      <c r="C16" s="24"/>
      <c r="D16" s="24" t="s">
        <v>123</v>
      </c>
      <c r="E16" s="24" t="s">
        <v>123</v>
      </c>
      <c r="F16" s="141" t="s">
        <v>123</v>
      </c>
      <c r="G16" s="93" t="s">
        <v>116</v>
      </c>
      <c r="H16" s="14" t="s">
        <v>123</v>
      </c>
      <c r="I16" s="140" t="s">
        <v>123</v>
      </c>
      <c r="J16" s="1"/>
      <c r="K16" s="1"/>
      <c r="L16" s="1"/>
      <c r="M16" s="1"/>
      <c r="N16" s="1"/>
      <c r="O16" s="1"/>
      <c r="P16" s="1"/>
      <c r="Q16" s="1"/>
      <c r="R16" s="1"/>
      <c r="S16" s="1"/>
    </row>
    <row r="17" spans="1:19" ht="12.75" customHeight="1">
      <c r="A17" s="35" t="s">
        <v>32</v>
      </c>
      <c r="B17" s="62" t="s">
        <v>341</v>
      </c>
      <c r="C17" s="24"/>
      <c r="D17" s="24" t="s">
        <v>18</v>
      </c>
      <c r="E17" s="24">
        <v>1</v>
      </c>
      <c r="F17" s="141"/>
      <c r="G17" s="93">
        <f>E17*F17</f>
        <v>0</v>
      </c>
      <c r="H17" s="14">
        <v>8</v>
      </c>
      <c r="I17" s="140">
        <f>G17*1.08</f>
        <v>0</v>
      </c>
      <c r="J17" s="1"/>
      <c r="K17" s="1"/>
      <c r="L17" s="1"/>
      <c r="M17" s="1"/>
      <c r="N17" s="1"/>
      <c r="O17" s="1"/>
      <c r="P17" s="1"/>
      <c r="Q17" s="1"/>
      <c r="R17" s="1"/>
      <c r="S17" s="1"/>
    </row>
    <row r="18" spans="1:19" ht="12.75" customHeight="1">
      <c r="A18" s="35" t="s">
        <v>35</v>
      </c>
      <c r="B18" s="62" t="s">
        <v>342</v>
      </c>
      <c r="C18" s="24"/>
      <c r="D18" s="24" t="s">
        <v>18</v>
      </c>
      <c r="E18" s="24">
        <v>1</v>
      </c>
      <c r="F18" s="141"/>
      <c r="G18" s="93">
        <f>E18*F18</f>
        <v>0</v>
      </c>
      <c r="H18" s="14">
        <v>8</v>
      </c>
      <c r="I18" s="140">
        <f>G18*1.08</f>
        <v>0</v>
      </c>
      <c r="J18" s="1"/>
      <c r="K18" s="1"/>
      <c r="L18" s="1"/>
      <c r="M18" s="1"/>
      <c r="N18" s="1"/>
      <c r="O18" s="1"/>
      <c r="P18" s="1"/>
      <c r="Q18" s="1"/>
      <c r="R18" s="1"/>
      <c r="S18" s="1"/>
    </row>
    <row r="19" spans="1:19" ht="12.75" customHeight="1">
      <c r="A19" s="35" t="s">
        <v>37</v>
      </c>
      <c r="B19" s="62" t="s">
        <v>343</v>
      </c>
      <c r="C19" s="24"/>
      <c r="D19" s="24" t="s">
        <v>18</v>
      </c>
      <c r="E19" s="24">
        <v>1</v>
      </c>
      <c r="F19" s="141"/>
      <c r="G19" s="93">
        <f>E19*F19</f>
        <v>0</v>
      </c>
      <c r="H19" s="14">
        <v>8</v>
      </c>
      <c r="I19" s="140">
        <f>G19*1.08</f>
        <v>0</v>
      </c>
      <c r="J19" s="1"/>
      <c r="K19" s="1"/>
      <c r="L19" s="1"/>
      <c r="M19" s="1"/>
      <c r="N19" s="1"/>
      <c r="O19" s="1"/>
      <c r="P19" s="1"/>
      <c r="Q19" s="1"/>
      <c r="R19" s="1"/>
      <c r="S19" s="1"/>
    </row>
    <row r="20" spans="1:19" ht="12.75" customHeight="1">
      <c r="A20" s="35" t="s">
        <v>39</v>
      </c>
      <c r="B20" s="62" t="s">
        <v>344</v>
      </c>
      <c r="C20" s="24"/>
      <c r="D20" s="24" t="s">
        <v>18</v>
      </c>
      <c r="E20" s="24">
        <v>1</v>
      </c>
      <c r="F20" s="141"/>
      <c r="G20" s="93">
        <f>E20*F20</f>
        <v>0</v>
      </c>
      <c r="H20" s="14">
        <v>8</v>
      </c>
      <c r="I20" s="140">
        <f>G20*1.08</f>
        <v>0</v>
      </c>
      <c r="J20" s="1"/>
      <c r="K20" s="1"/>
      <c r="L20" s="1"/>
      <c r="M20" s="1"/>
      <c r="N20" s="1"/>
      <c r="O20" s="1"/>
      <c r="P20" s="1"/>
      <c r="Q20" s="1"/>
      <c r="R20" s="1"/>
      <c r="S20" s="1"/>
    </row>
    <row r="21" spans="1:19" ht="15" customHeight="1">
      <c r="A21" s="303" t="s">
        <v>117</v>
      </c>
      <c r="B21" s="303"/>
      <c r="C21" s="303"/>
      <c r="D21" s="303"/>
      <c r="E21" s="303"/>
      <c r="F21" s="303"/>
      <c r="G21" s="68">
        <f>SUM(G10:G20)</f>
        <v>0</v>
      </c>
      <c r="H21" s="117"/>
      <c r="I21" s="68">
        <f>SUM(I10:I20)</f>
        <v>0</v>
      </c>
      <c r="J21" s="1"/>
      <c r="K21" s="1"/>
      <c r="L21" s="1"/>
      <c r="M21" s="1"/>
      <c r="N21" s="1"/>
      <c r="O21" s="1"/>
      <c r="P21" s="1"/>
      <c r="Q21" s="1"/>
      <c r="R21" s="1"/>
      <c r="S21" s="1"/>
    </row>
    <row r="22" spans="1:19" ht="12.75" customHeight="1">
      <c r="A22" s="1"/>
      <c r="B22" s="1"/>
      <c r="C22" s="1"/>
      <c r="D22" s="1"/>
      <c r="E22" s="1"/>
      <c r="F22" s="1"/>
      <c r="G22" s="1"/>
      <c r="H22" s="1"/>
      <c r="I22" s="1"/>
      <c r="J22" s="1"/>
      <c r="K22" s="1"/>
      <c r="L22" s="1"/>
      <c r="M22" s="1"/>
      <c r="N22" s="1"/>
      <c r="O22" s="1"/>
      <c r="P22" s="1"/>
      <c r="Q22" s="1"/>
      <c r="R22" s="1"/>
      <c r="S22" s="1"/>
    </row>
    <row r="23" spans="1:19" ht="12.75" customHeight="1">
      <c r="A23" s="1"/>
      <c r="B23" s="1"/>
      <c r="C23" s="1"/>
      <c r="D23" s="1"/>
      <c r="E23" s="1"/>
      <c r="F23" s="1"/>
      <c r="G23" s="1"/>
      <c r="H23" s="1"/>
      <c r="I23" s="1"/>
      <c r="J23" s="1"/>
      <c r="K23" s="1"/>
      <c r="L23" s="1"/>
      <c r="M23" s="1"/>
      <c r="N23" s="1"/>
      <c r="O23" s="1"/>
      <c r="P23" s="1"/>
      <c r="Q23" s="1"/>
      <c r="R23" s="1"/>
      <c r="S23" s="1"/>
    </row>
    <row r="24" spans="1:19" ht="12.75" customHeight="1">
      <c r="A24" s="1"/>
      <c r="B24" s="1"/>
      <c r="C24" s="1"/>
      <c r="D24" s="1"/>
      <c r="E24" s="1"/>
      <c r="F24" s="1"/>
      <c r="G24" s="1"/>
      <c r="H24" s="1"/>
      <c r="I24" s="1"/>
      <c r="J24" s="1"/>
      <c r="K24" s="1"/>
      <c r="L24" s="1"/>
      <c r="M24" s="1"/>
      <c r="N24" s="1"/>
      <c r="O24" s="1"/>
      <c r="P24" s="1"/>
      <c r="Q24" s="1"/>
      <c r="R24" s="1"/>
      <c r="S24" s="1"/>
    </row>
    <row r="25" spans="1:19" ht="12.75" customHeight="1">
      <c r="A25" s="1"/>
      <c r="B25" s="1"/>
      <c r="C25" s="1"/>
      <c r="D25" s="1"/>
      <c r="E25" s="1"/>
      <c r="F25" s="1"/>
      <c r="G25" s="1"/>
      <c r="H25" s="1"/>
      <c r="I25" s="1"/>
      <c r="J25" s="1"/>
      <c r="K25" s="1"/>
      <c r="L25" s="1"/>
      <c r="M25" s="1"/>
      <c r="N25" s="1"/>
      <c r="O25" s="1"/>
      <c r="P25" s="1"/>
      <c r="Q25" s="1"/>
      <c r="R25" s="1"/>
      <c r="S25" s="1"/>
    </row>
    <row r="26" spans="1:19" ht="12.75" customHeight="1">
      <c r="A26" s="1"/>
      <c r="B26" s="1"/>
      <c r="C26" s="1"/>
      <c r="D26" s="1"/>
      <c r="E26" s="1"/>
      <c r="F26" s="301" t="s">
        <v>331</v>
      </c>
      <c r="G26" s="301"/>
      <c r="H26" s="301"/>
      <c r="I26" s="301"/>
      <c r="J26" s="1"/>
      <c r="K26" s="1"/>
      <c r="L26" s="1"/>
      <c r="M26" s="1"/>
      <c r="N26" s="1"/>
      <c r="O26" s="1"/>
      <c r="P26" s="1"/>
      <c r="Q26" s="1"/>
      <c r="R26" s="1"/>
      <c r="S26" s="1"/>
    </row>
    <row r="27" spans="1:19" ht="12.75" customHeight="1">
      <c r="A27" s="1"/>
      <c r="B27" s="1"/>
      <c r="C27" s="1"/>
      <c r="D27" s="1"/>
      <c r="E27" s="1"/>
      <c r="F27" s="1" t="s">
        <v>119</v>
      </c>
      <c r="G27" s="1"/>
      <c r="H27" s="1"/>
      <c r="I27" s="1"/>
      <c r="J27" s="1"/>
      <c r="K27" s="1"/>
      <c r="L27" s="1"/>
      <c r="M27" s="1"/>
      <c r="N27" s="1"/>
      <c r="O27" s="1"/>
      <c r="P27" s="1"/>
      <c r="Q27" s="1"/>
      <c r="R27" s="1"/>
      <c r="S27" s="1"/>
    </row>
    <row r="49" ht="202.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sheetData>
  <sheetProtection selectLockedCells="1" selectUnlockedCells="1"/>
  <mergeCells count="4">
    <mergeCell ref="A5:I5"/>
    <mergeCell ref="A7:I7"/>
    <mergeCell ref="A21:F21"/>
    <mergeCell ref="F26:I26"/>
  </mergeCells>
  <printOptions horizontalCentered="1"/>
  <pageMargins left="0.31527777777777777" right="0.31527777777777777" top="0.9451388888888889" bottom="0.3541666666666667" header="0.5118055555555555" footer="0.5118055555555555"/>
  <pageSetup horizontalDpi="300" verticalDpi="300" orientation="landscape" paperSize="9"/>
</worksheet>
</file>

<file path=xl/worksheets/sheet13.xml><?xml version="1.0" encoding="utf-8"?>
<worksheet xmlns="http://schemas.openxmlformats.org/spreadsheetml/2006/main" xmlns:r="http://schemas.openxmlformats.org/officeDocument/2006/relationships">
  <dimension ref="A1:S42"/>
  <sheetViews>
    <sheetView zoomScalePageLayoutView="0" workbookViewId="0" topLeftCell="A19">
      <selection activeCell="F31" sqref="F31:F35"/>
    </sheetView>
  </sheetViews>
  <sheetFormatPr defaultColWidth="17.28125" defaultRowHeight="15" customHeight="1"/>
  <cols>
    <col min="1" max="1" width="4.8515625" style="0" customWidth="1"/>
    <col min="2" max="2" width="52.28125" style="0" customWidth="1"/>
    <col min="3" max="3" width="21.28125" style="0" customWidth="1"/>
    <col min="4" max="4" width="12.421875" style="0" customWidth="1"/>
    <col min="5" max="5" width="7.140625" style="0" customWidth="1"/>
    <col min="6" max="6" width="11.00390625" style="0" customWidth="1"/>
    <col min="7" max="7" width="11.28125" style="0" customWidth="1"/>
    <col min="8" max="8" width="6.28125" style="0" customWidth="1"/>
    <col min="9" max="9" width="11.140625" style="0" customWidth="1"/>
    <col min="10" max="19" width="12.140625" style="0" customWidth="1"/>
  </cols>
  <sheetData>
    <row r="1" spans="1:19" ht="12.75" customHeight="1">
      <c r="A1" s="1"/>
      <c r="B1" s="2" t="s">
        <v>793</v>
      </c>
      <c r="C1" s="2"/>
      <c r="D1" s="2"/>
      <c r="E1" s="1"/>
      <c r="F1" s="1"/>
      <c r="G1" s="1" t="s">
        <v>0</v>
      </c>
      <c r="H1" s="1"/>
      <c r="I1" s="1"/>
      <c r="J1" s="1"/>
      <c r="K1" s="1"/>
      <c r="L1" s="1"/>
      <c r="M1" s="1"/>
      <c r="N1" s="1"/>
      <c r="O1" s="1"/>
      <c r="P1" s="1"/>
      <c r="Q1" s="1"/>
      <c r="R1" s="1"/>
      <c r="S1" s="1"/>
    </row>
    <row r="2" spans="1:19" ht="12.75" customHeight="1">
      <c r="A2" s="1"/>
      <c r="B2" s="2" t="s">
        <v>1</v>
      </c>
      <c r="C2" s="2"/>
      <c r="D2" s="2"/>
      <c r="E2" s="1"/>
      <c r="F2" s="1"/>
      <c r="G2" s="1"/>
      <c r="H2" s="1"/>
      <c r="I2" s="1"/>
      <c r="J2" s="1"/>
      <c r="K2" s="1"/>
      <c r="L2" s="1"/>
      <c r="M2" s="1"/>
      <c r="N2" s="1"/>
      <c r="O2" s="1"/>
      <c r="P2" s="1"/>
      <c r="Q2" s="1"/>
      <c r="R2" s="1"/>
      <c r="S2" s="1"/>
    </row>
    <row r="3" spans="1:19" ht="12.75" customHeight="1">
      <c r="A3" s="1"/>
      <c r="B3" s="2" t="s">
        <v>2</v>
      </c>
      <c r="C3" s="2"/>
      <c r="D3" s="2"/>
      <c r="E3" s="1"/>
      <c r="F3" s="1"/>
      <c r="G3" s="1"/>
      <c r="H3" s="1"/>
      <c r="I3" s="1"/>
      <c r="J3" s="1"/>
      <c r="K3" s="1"/>
      <c r="L3" s="1"/>
      <c r="M3" s="1"/>
      <c r="N3" s="1"/>
      <c r="O3" s="1"/>
      <c r="P3" s="1"/>
      <c r="Q3" s="1"/>
      <c r="R3" s="1"/>
      <c r="S3" s="1"/>
    </row>
    <row r="4" spans="1:19" ht="12.75" customHeight="1">
      <c r="A4" s="1"/>
      <c r="B4" s="2" t="s">
        <v>3</v>
      </c>
      <c r="C4" s="2"/>
      <c r="D4" s="2"/>
      <c r="E4" s="1"/>
      <c r="F4" s="1"/>
      <c r="G4" s="1"/>
      <c r="H4" s="1"/>
      <c r="I4" s="1"/>
      <c r="J4" s="1"/>
      <c r="K4" s="1"/>
      <c r="L4" s="1"/>
      <c r="M4" s="1"/>
      <c r="N4" s="1"/>
      <c r="O4" s="1"/>
      <c r="P4" s="1"/>
      <c r="Q4" s="1"/>
      <c r="R4" s="1"/>
      <c r="S4" s="1"/>
    </row>
    <row r="5" spans="1:19" ht="15" customHeight="1">
      <c r="A5" s="299" t="s">
        <v>4</v>
      </c>
      <c r="B5" s="299"/>
      <c r="C5" s="299"/>
      <c r="D5" s="299"/>
      <c r="E5" s="299"/>
      <c r="F5" s="299"/>
      <c r="G5" s="299"/>
      <c r="H5" s="299"/>
      <c r="I5" s="299"/>
      <c r="J5" s="1"/>
      <c r="K5" s="1"/>
      <c r="L5" s="1"/>
      <c r="M5" s="1"/>
      <c r="N5" s="1"/>
      <c r="O5" s="1"/>
      <c r="P5" s="1"/>
      <c r="Q5" s="1"/>
      <c r="R5" s="1"/>
      <c r="S5" s="1"/>
    </row>
    <row r="6" spans="1:19" ht="12.75" customHeight="1">
      <c r="A6" s="1"/>
      <c r="B6" s="2"/>
      <c r="C6" s="2"/>
      <c r="D6" s="2"/>
      <c r="E6" s="1"/>
      <c r="F6" s="1"/>
      <c r="G6" s="1"/>
      <c r="H6" s="1"/>
      <c r="I6" s="1"/>
      <c r="J6" s="1"/>
      <c r="K6" s="1"/>
      <c r="L6" s="1"/>
      <c r="M6" s="1"/>
      <c r="N6" s="1"/>
      <c r="O6" s="1"/>
      <c r="P6" s="1"/>
      <c r="Q6" s="1"/>
      <c r="R6" s="1"/>
      <c r="S6" s="1"/>
    </row>
    <row r="7" spans="1:19" ht="15" customHeight="1">
      <c r="A7" s="299" t="s">
        <v>345</v>
      </c>
      <c r="B7" s="299"/>
      <c r="C7" s="299"/>
      <c r="D7" s="299"/>
      <c r="E7" s="299"/>
      <c r="F7" s="299"/>
      <c r="G7" s="299"/>
      <c r="H7" s="299"/>
      <c r="I7" s="299"/>
      <c r="J7" s="1"/>
      <c r="K7" s="1"/>
      <c r="L7" s="1"/>
      <c r="M7" s="1"/>
      <c r="N7" s="1"/>
      <c r="O7" s="1"/>
      <c r="P7" s="1"/>
      <c r="Q7" s="1"/>
      <c r="R7" s="1"/>
      <c r="S7" s="1"/>
    </row>
    <row r="8" spans="1:19" ht="78.75" customHeight="1">
      <c r="A8" s="6" t="s">
        <v>6</v>
      </c>
      <c r="B8" s="6" t="s">
        <v>7</v>
      </c>
      <c r="C8" s="6" t="s">
        <v>8</v>
      </c>
      <c r="D8" s="6" t="s">
        <v>239</v>
      </c>
      <c r="E8" s="6" t="s">
        <v>10</v>
      </c>
      <c r="F8" s="7" t="s">
        <v>11</v>
      </c>
      <c r="G8" s="7" t="s">
        <v>12</v>
      </c>
      <c r="H8" s="7" t="s">
        <v>13</v>
      </c>
      <c r="I8" s="7" t="s">
        <v>14</v>
      </c>
      <c r="J8" s="1"/>
      <c r="K8" s="1"/>
      <c r="L8" s="1"/>
      <c r="M8" s="1"/>
      <c r="N8" s="1"/>
      <c r="O8" s="1"/>
      <c r="P8" s="1"/>
      <c r="Q8" s="1"/>
      <c r="R8" s="1"/>
      <c r="S8" s="1"/>
    </row>
    <row r="9" spans="1:19" ht="15.75" customHeight="1">
      <c r="A9" s="6">
        <v>1</v>
      </c>
      <c r="B9" s="6">
        <v>2</v>
      </c>
      <c r="C9" s="6">
        <v>3</v>
      </c>
      <c r="D9" s="6">
        <v>4</v>
      </c>
      <c r="E9" s="7">
        <v>5</v>
      </c>
      <c r="F9" s="7">
        <v>6</v>
      </c>
      <c r="G9" s="7">
        <v>7</v>
      </c>
      <c r="H9" s="7">
        <v>8</v>
      </c>
      <c r="I9" s="7">
        <v>9</v>
      </c>
      <c r="J9" s="1"/>
      <c r="K9" s="1"/>
      <c r="L9" s="1"/>
      <c r="M9" s="1"/>
      <c r="N9" s="1"/>
      <c r="O9" s="1"/>
      <c r="P9" s="1"/>
      <c r="Q9" s="1"/>
      <c r="R9" s="1"/>
      <c r="S9" s="1"/>
    </row>
    <row r="10" spans="1:19" ht="89.25" customHeight="1">
      <c r="A10" s="35">
        <v>1</v>
      </c>
      <c r="B10" s="32" t="s">
        <v>346</v>
      </c>
      <c r="C10" s="76"/>
      <c r="D10" s="30" t="s">
        <v>18</v>
      </c>
      <c r="E10" s="75">
        <v>830</v>
      </c>
      <c r="F10" s="104"/>
      <c r="G10" s="104">
        <f>E10*F10</f>
        <v>0</v>
      </c>
      <c r="H10" s="75">
        <v>8</v>
      </c>
      <c r="I10" s="104">
        <f>G10*1.08</f>
        <v>0</v>
      </c>
      <c r="J10" s="1"/>
      <c r="L10" s="1"/>
      <c r="M10" s="1"/>
      <c r="N10" s="1"/>
      <c r="O10" s="1"/>
      <c r="P10" s="1"/>
      <c r="Q10" s="1"/>
      <c r="R10" s="1"/>
      <c r="S10" s="1"/>
    </row>
    <row r="11" spans="1:19" ht="65.25" customHeight="1">
      <c r="A11" s="132">
        <v>2</v>
      </c>
      <c r="B11" s="32" t="s">
        <v>347</v>
      </c>
      <c r="C11" s="76"/>
      <c r="D11" s="30" t="s">
        <v>18</v>
      </c>
      <c r="E11" s="75">
        <v>45</v>
      </c>
      <c r="F11" s="104"/>
      <c r="G11" s="104">
        <f>E11*F11</f>
        <v>0</v>
      </c>
      <c r="H11" s="75">
        <v>8</v>
      </c>
      <c r="I11" s="104">
        <f>G11*1.08</f>
        <v>0</v>
      </c>
      <c r="J11" s="1"/>
      <c r="L11" s="1"/>
      <c r="M11" s="1"/>
      <c r="N11" s="1"/>
      <c r="O11" s="1"/>
      <c r="P11" s="1"/>
      <c r="Q11" s="1"/>
      <c r="R11" s="1"/>
      <c r="S11" s="1"/>
    </row>
    <row r="12" spans="1:19" ht="114.75" customHeight="1">
      <c r="A12" s="132">
        <v>3</v>
      </c>
      <c r="B12" s="32" t="s">
        <v>348</v>
      </c>
      <c r="C12" s="76"/>
      <c r="D12" s="30" t="s">
        <v>18</v>
      </c>
      <c r="E12" s="75">
        <v>40</v>
      </c>
      <c r="F12" s="104"/>
      <c r="G12" s="104">
        <f>E12*F12</f>
        <v>0</v>
      </c>
      <c r="H12" s="75">
        <v>8</v>
      </c>
      <c r="I12" s="104">
        <f>G12*1.08</f>
        <v>0</v>
      </c>
      <c r="J12" s="1"/>
      <c r="L12" s="1"/>
      <c r="M12" s="1"/>
      <c r="N12" s="1"/>
      <c r="O12" s="1"/>
      <c r="P12" s="1"/>
      <c r="Q12" s="1"/>
      <c r="R12" s="1"/>
      <c r="S12" s="1"/>
    </row>
    <row r="13" spans="1:19" ht="103.5" customHeight="1">
      <c r="A13" s="132">
        <v>4</v>
      </c>
      <c r="B13" s="32" t="s">
        <v>349</v>
      </c>
      <c r="C13" s="76"/>
      <c r="D13" s="30" t="s">
        <v>123</v>
      </c>
      <c r="E13" s="30" t="s">
        <v>123</v>
      </c>
      <c r="F13" s="66" t="s">
        <v>116</v>
      </c>
      <c r="G13" s="104" t="s">
        <v>116</v>
      </c>
      <c r="H13" s="105" t="s">
        <v>123</v>
      </c>
      <c r="I13" s="104" t="s">
        <v>123</v>
      </c>
      <c r="J13" s="1"/>
      <c r="L13" s="1"/>
      <c r="M13" s="1"/>
      <c r="N13" s="1"/>
      <c r="O13" s="1"/>
      <c r="P13" s="1"/>
      <c r="Q13" s="1"/>
      <c r="R13" s="1"/>
      <c r="S13" s="1"/>
    </row>
    <row r="14" spans="1:19" ht="12.75" customHeight="1">
      <c r="A14" s="35" t="s">
        <v>32</v>
      </c>
      <c r="B14" s="79">
        <v>7.5</v>
      </c>
      <c r="C14" s="76"/>
      <c r="D14" s="30" t="s">
        <v>18</v>
      </c>
      <c r="E14" s="75">
        <v>1</v>
      </c>
      <c r="F14" s="104"/>
      <c r="G14" s="104">
        <f aca="true" t="shared" si="0" ref="G14:G19">E14*F14</f>
        <v>0</v>
      </c>
      <c r="H14" s="75">
        <v>8</v>
      </c>
      <c r="I14" s="104">
        <f aca="true" t="shared" si="1" ref="I14:I19">G14*1.08</f>
        <v>0</v>
      </c>
      <c r="J14" s="1"/>
      <c r="L14" s="1"/>
      <c r="M14" s="1"/>
      <c r="N14" s="1"/>
      <c r="O14" s="1"/>
      <c r="P14" s="1"/>
      <c r="Q14" s="1"/>
      <c r="R14" s="1"/>
      <c r="S14" s="1"/>
    </row>
    <row r="15" spans="1:19" ht="12.75" customHeight="1">
      <c r="A15" s="35" t="s">
        <v>35</v>
      </c>
      <c r="B15" s="79">
        <v>8</v>
      </c>
      <c r="C15" s="76"/>
      <c r="D15" s="30" t="s">
        <v>18</v>
      </c>
      <c r="E15" s="75">
        <v>1</v>
      </c>
      <c r="F15" s="104"/>
      <c r="G15" s="104">
        <f t="shared" si="0"/>
        <v>0</v>
      </c>
      <c r="H15" s="75">
        <v>8</v>
      </c>
      <c r="I15" s="104">
        <f t="shared" si="1"/>
        <v>0</v>
      </c>
      <c r="J15" s="1"/>
      <c r="L15" s="1"/>
      <c r="M15" s="1"/>
      <c r="N15" s="1"/>
      <c r="O15" s="1"/>
      <c r="P15" s="1"/>
      <c r="Q15" s="1"/>
      <c r="R15" s="1"/>
      <c r="S15" s="1"/>
    </row>
    <row r="16" spans="1:19" ht="12.75" customHeight="1">
      <c r="A16" s="35" t="s">
        <v>37</v>
      </c>
      <c r="B16" s="79">
        <v>8.5</v>
      </c>
      <c r="C16" s="76"/>
      <c r="D16" s="30" t="s">
        <v>18</v>
      </c>
      <c r="E16" s="75">
        <v>1</v>
      </c>
      <c r="F16" s="104"/>
      <c r="G16" s="104">
        <f t="shared" si="0"/>
        <v>0</v>
      </c>
      <c r="H16" s="75">
        <v>8</v>
      </c>
      <c r="I16" s="104">
        <f t="shared" si="1"/>
        <v>0</v>
      </c>
      <c r="J16" s="1"/>
      <c r="L16" s="1"/>
      <c r="M16" s="1"/>
      <c r="N16" s="1"/>
      <c r="O16" s="1"/>
      <c r="P16" s="1"/>
      <c r="Q16" s="1"/>
      <c r="R16" s="1"/>
      <c r="S16" s="1"/>
    </row>
    <row r="17" spans="1:19" ht="12.75" customHeight="1">
      <c r="A17" s="35" t="s">
        <v>39</v>
      </c>
      <c r="B17" s="79">
        <v>9</v>
      </c>
      <c r="C17" s="76"/>
      <c r="D17" s="30" t="s">
        <v>18</v>
      </c>
      <c r="E17" s="75">
        <v>1</v>
      </c>
      <c r="F17" s="104"/>
      <c r="G17" s="104">
        <f t="shared" si="0"/>
        <v>0</v>
      </c>
      <c r="H17" s="75">
        <v>8</v>
      </c>
      <c r="I17" s="104">
        <f t="shared" si="1"/>
        <v>0</v>
      </c>
      <c r="J17" s="1"/>
      <c r="L17" s="1"/>
      <c r="M17" s="1"/>
      <c r="N17" s="1"/>
      <c r="O17" s="1"/>
      <c r="P17" s="1"/>
      <c r="Q17" s="1"/>
      <c r="R17" s="1"/>
      <c r="S17" s="1"/>
    </row>
    <row r="18" spans="1:19" ht="12.75" customHeight="1">
      <c r="A18" s="35" t="s">
        <v>41</v>
      </c>
      <c r="B18" s="79">
        <v>9.5</v>
      </c>
      <c r="C18" s="76"/>
      <c r="D18" s="30" t="s">
        <v>18</v>
      </c>
      <c r="E18" s="75">
        <v>1</v>
      </c>
      <c r="F18" s="104"/>
      <c r="G18" s="104">
        <f t="shared" si="0"/>
        <v>0</v>
      </c>
      <c r="H18" s="75">
        <v>8</v>
      </c>
      <c r="I18" s="104">
        <f t="shared" si="1"/>
        <v>0</v>
      </c>
      <c r="J18" s="1"/>
      <c r="L18" s="1"/>
      <c r="M18" s="1"/>
      <c r="N18" s="1"/>
      <c r="O18" s="1"/>
      <c r="P18" s="1"/>
      <c r="Q18" s="1"/>
      <c r="R18" s="1"/>
      <c r="S18" s="1"/>
    </row>
    <row r="19" spans="1:19" ht="38.25" customHeight="1">
      <c r="A19" s="35">
        <v>5</v>
      </c>
      <c r="B19" s="32" t="s">
        <v>350</v>
      </c>
      <c r="C19" s="76"/>
      <c r="D19" s="30" t="s">
        <v>21</v>
      </c>
      <c r="E19" s="75">
        <v>50</v>
      </c>
      <c r="F19" s="104"/>
      <c r="G19" s="104">
        <f t="shared" si="0"/>
        <v>0</v>
      </c>
      <c r="H19" s="75">
        <v>8</v>
      </c>
      <c r="I19" s="104">
        <f t="shared" si="1"/>
        <v>0</v>
      </c>
      <c r="J19" s="1"/>
      <c r="L19" s="1"/>
      <c r="M19" s="1"/>
      <c r="N19" s="1"/>
      <c r="O19" s="1"/>
      <c r="P19" s="1"/>
      <c r="Q19" s="1"/>
      <c r="R19" s="1"/>
      <c r="S19" s="1"/>
    </row>
    <row r="20" spans="1:19" ht="38.25" customHeight="1">
      <c r="A20" s="35">
        <v>6</v>
      </c>
      <c r="B20" s="32" t="s">
        <v>351</v>
      </c>
      <c r="C20" s="76"/>
      <c r="D20" s="105" t="s">
        <v>123</v>
      </c>
      <c r="E20" s="105" t="s">
        <v>123</v>
      </c>
      <c r="F20" s="66" t="s">
        <v>116</v>
      </c>
      <c r="G20" s="104" t="s">
        <v>116</v>
      </c>
      <c r="H20" s="105" t="s">
        <v>123</v>
      </c>
      <c r="I20" s="104" t="s">
        <v>123</v>
      </c>
      <c r="J20" s="1"/>
      <c r="L20" s="1"/>
      <c r="M20" s="1"/>
      <c r="N20" s="1"/>
      <c r="O20" s="1"/>
      <c r="P20" s="1"/>
      <c r="Q20" s="1"/>
      <c r="R20" s="1"/>
      <c r="S20" s="1"/>
    </row>
    <row r="21" spans="1:19" ht="12.75" customHeight="1">
      <c r="A21" s="35" t="s">
        <v>32</v>
      </c>
      <c r="B21" s="32" t="s">
        <v>352</v>
      </c>
      <c r="C21" s="76"/>
      <c r="D21" s="30" t="s">
        <v>18</v>
      </c>
      <c r="E21" s="30">
        <v>5</v>
      </c>
      <c r="F21" s="104"/>
      <c r="G21" s="104">
        <f aca="true" t="shared" si="2" ref="G21:G29">E21*F21</f>
        <v>0</v>
      </c>
      <c r="H21" s="75">
        <v>8</v>
      </c>
      <c r="I21" s="104">
        <f aca="true" t="shared" si="3" ref="I21:I29">G21*1.08</f>
        <v>0</v>
      </c>
      <c r="J21" s="1"/>
      <c r="L21" s="1"/>
      <c r="M21" s="1"/>
      <c r="N21" s="1"/>
      <c r="O21" s="1"/>
      <c r="P21" s="1"/>
      <c r="Q21" s="1"/>
      <c r="R21" s="1"/>
      <c r="S21" s="1"/>
    </row>
    <row r="22" spans="1:19" ht="12.75" customHeight="1">
      <c r="A22" s="35" t="s">
        <v>35</v>
      </c>
      <c r="B22" s="32" t="s">
        <v>353</v>
      </c>
      <c r="C22" s="76"/>
      <c r="D22" s="30" t="s">
        <v>18</v>
      </c>
      <c r="E22" s="30">
        <v>65</v>
      </c>
      <c r="F22" s="104"/>
      <c r="G22" s="104">
        <f t="shared" si="2"/>
        <v>0</v>
      </c>
      <c r="H22" s="75">
        <v>8</v>
      </c>
      <c r="I22" s="104">
        <f t="shared" si="3"/>
        <v>0</v>
      </c>
      <c r="J22" s="1"/>
      <c r="L22" s="1"/>
      <c r="M22" s="1"/>
      <c r="N22" s="1"/>
      <c r="O22" s="1"/>
      <c r="P22" s="1"/>
      <c r="Q22" s="1"/>
      <c r="R22" s="1"/>
      <c r="S22" s="1"/>
    </row>
    <row r="23" spans="1:19" ht="12.75" customHeight="1">
      <c r="A23" s="35" t="s">
        <v>37</v>
      </c>
      <c r="B23" s="32" t="s">
        <v>354</v>
      </c>
      <c r="C23" s="76"/>
      <c r="D23" s="30" t="s">
        <v>21</v>
      </c>
      <c r="E23" s="75">
        <v>105</v>
      </c>
      <c r="F23" s="104"/>
      <c r="G23" s="104">
        <f t="shared" si="2"/>
        <v>0</v>
      </c>
      <c r="H23" s="75">
        <v>8</v>
      </c>
      <c r="I23" s="104">
        <f t="shared" si="3"/>
        <v>0</v>
      </c>
      <c r="J23" s="1"/>
      <c r="L23" s="1"/>
      <c r="M23" s="1"/>
      <c r="N23" s="1"/>
      <c r="O23" s="1"/>
      <c r="P23" s="1"/>
      <c r="Q23" s="1"/>
      <c r="R23" s="1"/>
      <c r="S23" s="1"/>
    </row>
    <row r="24" spans="1:19" ht="12.75" customHeight="1">
      <c r="A24" s="35" t="s">
        <v>39</v>
      </c>
      <c r="B24" s="32" t="s">
        <v>355</v>
      </c>
      <c r="C24" s="76"/>
      <c r="D24" s="30" t="s">
        <v>21</v>
      </c>
      <c r="E24" s="75">
        <v>185</v>
      </c>
      <c r="F24" s="104"/>
      <c r="G24" s="104">
        <f t="shared" si="2"/>
        <v>0</v>
      </c>
      <c r="H24" s="75">
        <v>8</v>
      </c>
      <c r="I24" s="104">
        <f t="shared" si="3"/>
        <v>0</v>
      </c>
      <c r="J24" s="1"/>
      <c r="L24" s="1"/>
      <c r="M24" s="1"/>
      <c r="N24" s="1"/>
      <c r="O24" s="1"/>
      <c r="P24" s="1"/>
      <c r="Q24" s="1"/>
      <c r="R24" s="1"/>
      <c r="S24" s="1"/>
    </row>
    <row r="25" spans="1:19" ht="12.75" customHeight="1">
      <c r="A25" s="35" t="s">
        <v>41</v>
      </c>
      <c r="B25" s="32" t="s">
        <v>356</v>
      </c>
      <c r="C25" s="76"/>
      <c r="D25" s="30" t="s">
        <v>21</v>
      </c>
      <c r="E25" s="75">
        <v>65</v>
      </c>
      <c r="F25" s="104"/>
      <c r="G25" s="104">
        <f t="shared" si="2"/>
        <v>0</v>
      </c>
      <c r="H25" s="75">
        <v>8</v>
      </c>
      <c r="I25" s="104">
        <f t="shared" si="3"/>
        <v>0</v>
      </c>
      <c r="J25" s="1"/>
      <c r="L25" s="1"/>
      <c r="M25" s="1"/>
      <c r="N25" s="1"/>
      <c r="O25" s="1"/>
      <c r="P25" s="1"/>
      <c r="Q25" s="1"/>
      <c r="R25" s="1"/>
      <c r="S25" s="1"/>
    </row>
    <row r="26" spans="1:19" ht="12.75" customHeight="1">
      <c r="A26" s="35" t="s">
        <v>49</v>
      </c>
      <c r="B26" s="32" t="s">
        <v>357</v>
      </c>
      <c r="C26" s="76"/>
      <c r="D26" s="30" t="s">
        <v>21</v>
      </c>
      <c r="E26" s="75">
        <v>12</v>
      </c>
      <c r="F26" s="104"/>
      <c r="G26" s="104">
        <f t="shared" si="2"/>
        <v>0</v>
      </c>
      <c r="H26" s="75">
        <v>8</v>
      </c>
      <c r="I26" s="104">
        <f t="shared" si="3"/>
        <v>0</v>
      </c>
      <c r="J26" s="1"/>
      <c r="L26" s="1"/>
      <c r="M26" s="1"/>
      <c r="N26" s="1"/>
      <c r="O26" s="1"/>
      <c r="P26" s="1"/>
      <c r="Q26" s="1"/>
      <c r="R26" s="1"/>
      <c r="S26" s="1"/>
    </row>
    <row r="27" spans="1:19" ht="12.75" customHeight="1">
      <c r="A27" s="35" t="s">
        <v>51</v>
      </c>
      <c r="B27" s="32" t="s">
        <v>358</v>
      </c>
      <c r="C27" s="76"/>
      <c r="D27" s="30" t="s">
        <v>18</v>
      </c>
      <c r="E27" s="75">
        <v>10</v>
      </c>
      <c r="F27" s="104"/>
      <c r="G27" s="104">
        <f t="shared" si="2"/>
        <v>0</v>
      </c>
      <c r="H27" s="75">
        <v>8</v>
      </c>
      <c r="I27" s="104">
        <f t="shared" si="3"/>
        <v>0</v>
      </c>
      <c r="J27" s="1"/>
      <c r="L27" s="1"/>
      <c r="M27" s="1"/>
      <c r="N27" s="1"/>
      <c r="O27" s="1"/>
      <c r="P27" s="1"/>
      <c r="Q27" s="1"/>
      <c r="R27" s="1"/>
      <c r="S27" s="1"/>
    </row>
    <row r="28" spans="1:19" ht="12.75" customHeight="1">
      <c r="A28" s="35" t="s">
        <v>65</v>
      </c>
      <c r="B28" s="32" t="s">
        <v>359</v>
      </c>
      <c r="C28" s="76"/>
      <c r="D28" s="30" t="s">
        <v>21</v>
      </c>
      <c r="E28" s="75">
        <v>5</v>
      </c>
      <c r="F28" s="104"/>
      <c r="G28" s="104">
        <f t="shared" si="2"/>
        <v>0</v>
      </c>
      <c r="H28" s="75">
        <v>8</v>
      </c>
      <c r="I28" s="104">
        <f t="shared" si="3"/>
        <v>0</v>
      </c>
      <c r="J28" s="1"/>
      <c r="L28" s="1"/>
      <c r="M28" s="1"/>
      <c r="N28" s="1"/>
      <c r="O28" s="1"/>
      <c r="P28" s="1"/>
      <c r="Q28" s="1"/>
      <c r="R28" s="1"/>
      <c r="S28" s="1"/>
    </row>
    <row r="29" spans="1:19" ht="12.75" customHeight="1">
      <c r="A29" s="35" t="s">
        <v>75</v>
      </c>
      <c r="B29" s="32" t="s">
        <v>360</v>
      </c>
      <c r="C29" s="76"/>
      <c r="D29" s="30" t="s">
        <v>21</v>
      </c>
      <c r="E29" s="75">
        <v>5</v>
      </c>
      <c r="F29" s="104"/>
      <c r="G29" s="104">
        <f t="shared" si="2"/>
        <v>0</v>
      </c>
      <c r="H29" s="75">
        <v>8</v>
      </c>
      <c r="I29" s="104">
        <f t="shared" si="3"/>
        <v>0</v>
      </c>
      <c r="J29" s="1"/>
      <c r="L29" s="1"/>
      <c r="M29" s="1"/>
      <c r="N29" s="1"/>
      <c r="O29" s="1"/>
      <c r="P29" s="1"/>
      <c r="Q29" s="1"/>
      <c r="R29" s="1"/>
      <c r="S29" s="1"/>
    </row>
    <row r="30" spans="1:19" ht="89.25" customHeight="1">
      <c r="A30" s="35">
        <v>7</v>
      </c>
      <c r="B30" s="32" t="s">
        <v>361</v>
      </c>
      <c r="C30" s="118"/>
      <c r="D30" s="71" t="s">
        <v>123</v>
      </c>
      <c r="E30" s="143" t="s">
        <v>123</v>
      </c>
      <c r="F30" s="144" t="s">
        <v>116</v>
      </c>
      <c r="G30" s="104" t="s">
        <v>116</v>
      </c>
      <c r="H30" s="145" t="s">
        <v>123</v>
      </c>
      <c r="I30" s="104" t="s">
        <v>123</v>
      </c>
      <c r="J30" s="1"/>
      <c r="L30" s="1"/>
      <c r="M30" s="1"/>
      <c r="N30" s="1"/>
      <c r="O30" s="1"/>
      <c r="P30" s="1"/>
      <c r="Q30" s="1"/>
      <c r="R30" s="1"/>
      <c r="S30" s="1"/>
    </row>
    <row r="31" spans="1:19" ht="12.75" customHeight="1">
      <c r="A31" s="35" t="s">
        <v>32</v>
      </c>
      <c r="B31" s="79">
        <v>7</v>
      </c>
      <c r="C31" s="118"/>
      <c r="D31" s="71" t="s">
        <v>18</v>
      </c>
      <c r="E31" s="143">
        <v>1</v>
      </c>
      <c r="F31" s="144"/>
      <c r="G31" s="104">
        <f>E31*F31</f>
        <v>0</v>
      </c>
      <c r="H31" s="71">
        <v>8</v>
      </c>
      <c r="I31" s="104">
        <f>G31*1.08</f>
        <v>0</v>
      </c>
      <c r="J31" s="1"/>
      <c r="L31" s="1"/>
      <c r="M31" s="1"/>
      <c r="N31" s="1"/>
      <c r="O31" s="1"/>
      <c r="P31" s="1"/>
      <c r="Q31" s="1"/>
      <c r="R31" s="1"/>
      <c r="S31" s="1"/>
    </row>
    <row r="32" spans="1:19" ht="12.75" customHeight="1">
      <c r="A32" s="35" t="s">
        <v>35</v>
      </c>
      <c r="B32" s="79">
        <v>8</v>
      </c>
      <c r="C32" s="118"/>
      <c r="D32" s="71" t="s">
        <v>18</v>
      </c>
      <c r="E32" s="143">
        <v>1</v>
      </c>
      <c r="F32" s="144"/>
      <c r="G32" s="104">
        <f>E32*F32</f>
        <v>0</v>
      </c>
      <c r="H32" s="71">
        <v>8</v>
      </c>
      <c r="I32" s="104">
        <f>G32*1.08</f>
        <v>0</v>
      </c>
      <c r="J32" s="1"/>
      <c r="L32" s="1"/>
      <c r="M32" s="1"/>
      <c r="N32" s="1"/>
      <c r="O32" s="1"/>
      <c r="P32" s="1"/>
      <c r="Q32" s="1"/>
      <c r="R32" s="1"/>
      <c r="S32" s="1"/>
    </row>
    <row r="33" spans="1:19" ht="12.75" customHeight="1">
      <c r="A33" s="35" t="s">
        <v>37</v>
      </c>
      <c r="B33" s="79">
        <v>9</v>
      </c>
      <c r="C33" s="118"/>
      <c r="D33" s="71" t="s">
        <v>18</v>
      </c>
      <c r="E33" s="143">
        <v>1</v>
      </c>
      <c r="F33" s="144"/>
      <c r="G33" s="104">
        <f>E33*F33</f>
        <v>0</v>
      </c>
      <c r="H33" s="71">
        <v>8</v>
      </c>
      <c r="I33" s="104">
        <f>G33*1.08</f>
        <v>0</v>
      </c>
      <c r="J33" s="1"/>
      <c r="L33" s="1"/>
      <c r="M33" s="1"/>
      <c r="N33" s="1"/>
      <c r="O33" s="1"/>
      <c r="P33" s="1"/>
      <c r="Q33" s="1"/>
      <c r="R33" s="1"/>
      <c r="S33" s="1"/>
    </row>
    <row r="34" spans="1:19" ht="75.75" customHeight="1">
      <c r="A34" s="86">
        <v>8</v>
      </c>
      <c r="B34" s="32" t="s">
        <v>362</v>
      </c>
      <c r="C34" s="118"/>
      <c r="D34" s="71" t="s">
        <v>18</v>
      </c>
      <c r="E34" s="146">
        <v>1</v>
      </c>
      <c r="F34" s="144"/>
      <c r="G34" s="104">
        <f>E34*F34</f>
        <v>0</v>
      </c>
      <c r="H34" s="71">
        <v>8</v>
      </c>
      <c r="I34" s="104">
        <f>G34*1.08</f>
        <v>0</v>
      </c>
      <c r="J34" s="1"/>
      <c r="L34" s="1"/>
      <c r="M34" s="1"/>
      <c r="N34" s="1"/>
      <c r="O34" s="1"/>
      <c r="P34" s="1"/>
      <c r="Q34" s="1"/>
      <c r="R34" s="1"/>
      <c r="S34" s="1"/>
    </row>
    <row r="35" spans="1:19" ht="51.75" customHeight="1">
      <c r="A35" s="86">
        <v>9</v>
      </c>
      <c r="B35" s="32" t="s">
        <v>363</v>
      </c>
      <c r="C35" s="118"/>
      <c r="D35" s="71" t="s">
        <v>18</v>
      </c>
      <c r="E35" s="146">
        <v>1</v>
      </c>
      <c r="F35" s="144"/>
      <c r="G35" s="104">
        <f>E35*F35</f>
        <v>0</v>
      </c>
      <c r="H35" s="71">
        <v>8</v>
      </c>
      <c r="I35" s="104">
        <f>G35*1.08</f>
        <v>0</v>
      </c>
      <c r="J35" s="1"/>
      <c r="L35" s="1"/>
      <c r="M35" s="1"/>
      <c r="N35" s="1"/>
      <c r="O35" s="1"/>
      <c r="P35" s="1"/>
      <c r="Q35" s="1"/>
      <c r="R35" s="1"/>
      <c r="S35" s="1"/>
    </row>
    <row r="36" spans="1:19" ht="15" customHeight="1">
      <c r="A36" s="303" t="s">
        <v>117</v>
      </c>
      <c r="B36" s="303"/>
      <c r="C36" s="303"/>
      <c r="D36" s="303"/>
      <c r="E36" s="303"/>
      <c r="F36" s="303"/>
      <c r="G36" s="68">
        <f>SUM(G10:G35)</f>
        <v>0</v>
      </c>
      <c r="H36" s="117"/>
      <c r="I36" s="91">
        <f>SUM(I10:I35)</f>
        <v>0</v>
      </c>
      <c r="J36" s="1"/>
      <c r="K36" s="1"/>
      <c r="L36" s="1"/>
      <c r="M36" s="1"/>
      <c r="N36" s="1"/>
      <c r="O36" s="1"/>
      <c r="P36" s="1"/>
      <c r="Q36" s="1"/>
      <c r="R36" s="1"/>
      <c r="S36" s="1"/>
    </row>
    <row r="37" spans="1:19" ht="12.75" customHeight="1">
      <c r="A37" s="1"/>
      <c r="B37" s="1"/>
      <c r="C37" s="1"/>
      <c r="D37" s="1"/>
      <c r="E37" s="1"/>
      <c r="F37" s="1"/>
      <c r="G37" s="1"/>
      <c r="H37" s="1"/>
      <c r="I37" s="1"/>
      <c r="J37" s="1"/>
      <c r="K37" s="1"/>
      <c r="L37" s="1"/>
      <c r="M37" s="1"/>
      <c r="N37" s="1"/>
      <c r="O37" s="1"/>
      <c r="P37" s="1"/>
      <c r="Q37" s="1"/>
      <c r="R37" s="1"/>
      <c r="S37" s="1"/>
    </row>
    <row r="38" spans="1:19" ht="12.75" customHeight="1">
      <c r="A38" s="1"/>
      <c r="B38" s="1"/>
      <c r="C38" s="1"/>
      <c r="D38" s="1"/>
      <c r="E38" s="1"/>
      <c r="F38" s="1"/>
      <c r="G38" s="1"/>
      <c r="H38" s="1"/>
      <c r="I38" s="1"/>
      <c r="J38" s="1"/>
      <c r="K38" s="1"/>
      <c r="L38" s="1"/>
      <c r="M38" s="1"/>
      <c r="N38" s="1"/>
      <c r="O38" s="1"/>
      <c r="P38" s="1"/>
      <c r="Q38" s="1"/>
      <c r="R38" s="1"/>
      <c r="S38" s="1"/>
    </row>
    <row r="39" spans="1:19" ht="12.75" customHeight="1">
      <c r="A39" s="1"/>
      <c r="B39" s="1"/>
      <c r="C39" s="1"/>
      <c r="D39" s="1"/>
      <c r="E39" s="1"/>
      <c r="F39" s="1"/>
      <c r="G39" s="1"/>
      <c r="H39" s="1"/>
      <c r="I39" s="1"/>
      <c r="J39" s="1"/>
      <c r="K39" s="1"/>
      <c r="L39" s="1"/>
      <c r="M39" s="1"/>
      <c r="N39" s="1"/>
      <c r="O39" s="1"/>
      <c r="P39" s="1"/>
      <c r="Q39" s="1"/>
      <c r="R39" s="1"/>
      <c r="S39" s="1"/>
    </row>
    <row r="40" spans="1:19" ht="12.75" customHeight="1">
      <c r="A40" s="1"/>
      <c r="B40" s="1"/>
      <c r="C40" s="1"/>
      <c r="D40" s="1"/>
      <c r="E40" s="1"/>
      <c r="F40" s="1"/>
      <c r="G40" s="1"/>
      <c r="H40" s="1"/>
      <c r="I40" s="1"/>
      <c r="J40" s="1"/>
      <c r="K40" s="1"/>
      <c r="L40" s="1"/>
      <c r="M40" s="1"/>
      <c r="N40" s="1"/>
      <c r="O40" s="1"/>
      <c r="P40" s="1"/>
      <c r="Q40" s="1"/>
      <c r="R40" s="1"/>
      <c r="S40" s="1"/>
    </row>
    <row r="41" spans="1:19" ht="12.75" customHeight="1">
      <c r="A41" s="1"/>
      <c r="B41" s="1"/>
      <c r="C41" s="1"/>
      <c r="D41" s="1"/>
      <c r="E41" s="1"/>
      <c r="F41" s="301" t="s">
        <v>331</v>
      </c>
      <c r="G41" s="301"/>
      <c r="H41" s="301"/>
      <c r="I41" s="301"/>
      <c r="J41" s="1"/>
      <c r="K41" s="1"/>
      <c r="L41" s="1"/>
      <c r="M41" s="1"/>
      <c r="N41" s="1"/>
      <c r="O41" s="1"/>
      <c r="P41" s="1"/>
      <c r="Q41" s="1"/>
      <c r="R41" s="1"/>
      <c r="S41" s="1"/>
    </row>
    <row r="42" spans="1:19" ht="12.75" customHeight="1">
      <c r="A42" s="1"/>
      <c r="B42" s="1"/>
      <c r="C42" s="1"/>
      <c r="D42" s="1"/>
      <c r="E42" s="1"/>
      <c r="F42" s="1" t="s">
        <v>119</v>
      </c>
      <c r="G42" s="1"/>
      <c r="H42" s="1"/>
      <c r="I42" s="1"/>
      <c r="J42" s="1"/>
      <c r="K42" s="1"/>
      <c r="L42" s="1"/>
      <c r="M42" s="1"/>
      <c r="N42" s="1"/>
      <c r="O42" s="1"/>
      <c r="P42" s="1"/>
      <c r="Q42" s="1"/>
      <c r="R42" s="1"/>
      <c r="S42" s="1"/>
    </row>
    <row r="65536" ht="12.75" customHeight="1"/>
  </sheetData>
  <sheetProtection selectLockedCells="1" selectUnlockedCells="1"/>
  <mergeCells count="4">
    <mergeCell ref="A5:I5"/>
    <mergeCell ref="A7:I7"/>
    <mergeCell ref="A36:F36"/>
    <mergeCell ref="F41:I41"/>
  </mergeCells>
  <printOptions horizontalCentered="1"/>
  <pageMargins left="0.31527777777777777" right="0.31527777777777777" top="0.9451388888888889" bottom="0.3541666666666667" header="0.5118055555555555" footer="0.5118055555555555"/>
  <pageSetup horizontalDpi="300" verticalDpi="300" orientation="landscape" paperSize="9"/>
</worksheet>
</file>

<file path=xl/worksheets/sheet14.xml><?xml version="1.0" encoding="utf-8"?>
<worksheet xmlns="http://schemas.openxmlformats.org/spreadsheetml/2006/main" xmlns:r="http://schemas.openxmlformats.org/officeDocument/2006/relationships">
  <dimension ref="A1:S40"/>
  <sheetViews>
    <sheetView zoomScalePageLayoutView="0" workbookViewId="0" topLeftCell="A25">
      <selection activeCell="F29" sqref="F29:F33"/>
    </sheetView>
  </sheetViews>
  <sheetFormatPr defaultColWidth="17.28125" defaultRowHeight="15" customHeight="1"/>
  <cols>
    <col min="1" max="1" width="4.8515625" style="0" customWidth="1"/>
    <col min="2" max="2" width="52.28125" style="0" customWidth="1"/>
    <col min="3" max="3" width="21.28125" style="0" customWidth="1"/>
    <col min="4" max="4" width="12.140625" style="0" customWidth="1"/>
    <col min="5" max="5" width="8.140625" style="0" customWidth="1"/>
    <col min="6" max="6" width="11.00390625" style="0" customWidth="1"/>
    <col min="7" max="7" width="12.140625" style="0" customWidth="1"/>
    <col min="8" max="8" width="5.57421875" style="0" customWidth="1"/>
    <col min="9" max="9" width="11.140625" style="0" customWidth="1"/>
    <col min="10" max="10" width="12.140625" style="0" customWidth="1"/>
    <col min="11" max="11" width="17.28125" style="147" customWidth="1"/>
  </cols>
  <sheetData>
    <row r="1" spans="1:10" ht="12.75" customHeight="1">
      <c r="A1" s="1"/>
      <c r="B1" s="2" t="s">
        <v>793</v>
      </c>
      <c r="C1" s="2"/>
      <c r="D1" s="2"/>
      <c r="E1" s="1"/>
      <c r="F1" s="1"/>
      <c r="G1" s="3" t="s">
        <v>0</v>
      </c>
      <c r="H1" s="3"/>
      <c r="I1" s="1"/>
      <c r="J1" s="1"/>
    </row>
    <row r="2" spans="1:10" ht="12.75" customHeight="1">
      <c r="A2" s="1"/>
      <c r="B2" s="2" t="s">
        <v>1</v>
      </c>
      <c r="C2" s="2"/>
      <c r="D2" s="2"/>
      <c r="E2" s="1"/>
      <c r="F2" s="1"/>
      <c r="G2" s="1"/>
      <c r="H2" s="1"/>
      <c r="I2" s="1"/>
      <c r="J2" s="1"/>
    </row>
    <row r="3" spans="1:10" ht="12.75" customHeight="1">
      <c r="A3" s="1"/>
      <c r="B3" s="2" t="s">
        <v>2</v>
      </c>
      <c r="C3" s="2"/>
      <c r="D3" s="2"/>
      <c r="E3" s="1"/>
      <c r="F3" s="1"/>
      <c r="G3" s="1"/>
      <c r="H3" s="1"/>
      <c r="I3" s="1"/>
      <c r="J3" s="1"/>
    </row>
    <row r="4" spans="1:10" ht="12.75" customHeight="1">
      <c r="A4" s="1"/>
      <c r="B4" s="2" t="s">
        <v>3</v>
      </c>
      <c r="C4" s="2"/>
      <c r="D4" s="2"/>
      <c r="E4" s="1"/>
      <c r="F4" s="1"/>
      <c r="G4" s="1"/>
      <c r="H4" s="1"/>
      <c r="I4" s="1"/>
      <c r="J4" s="1"/>
    </row>
    <row r="5" spans="1:10" ht="12.75" customHeight="1">
      <c r="A5" s="1"/>
      <c r="B5" s="2"/>
      <c r="C5" s="2"/>
      <c r="D5" s="2"/>
      <c r="E5" s="1"/>
      <c r="F5" s="1"/>
      <c r="G5" s="1"/>
      <c r="H5" s="1"/>
      <c r="I5" s="1"/>
      <c r="J5" s="1"/>
    </row>
    <row r="6" spans="1:10" ht="12.75" customHeight="1">
      <c r="A6" s="299" t="s">
        <v>4</v>
      </c>
      <c r="B6" s="299"/>
      <c r="C6" s="299"/>
      <c r="D6" s="299"/>
      <c r="E6" s="299"/>
      <c r="F6" s="299"/>
      <c r="G6" s="299"/>
      <c r="H6" s="299"/>
      <c r="I6" s="299"/>
      <c r="J6" s="1"/>
    </row>
    <row r="7" spans="1:10" ht="12.75" customHeight="1">
      <c r="A7" s="5"/>
      <c r="B7" s="5"/>
      <c r="C7" s="5"/>
      <c r="D7" s="5"/>
      <c r="E7" s="5"/>
      <c r="F7" s="5"/>
      <c r="G7" s="5"/>
      <c r="H7" s="5"/>
      <c r="I7" s="5"/>
      <c r="J7" s="1"/>
    </row>
    <row r="8" spans="1:10" ht="12.75" customHeight="1">
      <c r="A8" s="299" t="s">
        <v>364</v>
      </c>
      <c r="B8" s="299"/>
      <c r="C8" s="299"/>
      <c r="D8" s="299"/>
      <c r="E8" s="299"/>
      <c r="F8" s="299"/>
      <c r="G8" s="299"/>
      <c r="H8" s="299"/>
      <c r="I8" s="299"/>
      <c r="J8" s="1"/>
    </row>
    <row r="9" spans="1:10" ht="78.75" customHeight="1">
      <c r="A9" s="6" t="s">
        <v>6</v>
      </c>
      <c r="B9" s="6" t="s">
        <v>7</v>
      </c>
      <c r="C9" s="6" t="s">
        <v>8</v>
      </c>
      <c r="D9" s="6" t="s">
        <v>239</v>
      </c>
      <c r="E9" s="6" t="s">
        <v>10</v>
      </c>
      <c r="F9" s="7" t="s">
        <v>11</v>
      </c>
      <c r="G9" s="7" t="s">
        <v>12</v>
      </c>
      <c r="H9" s="7" t="s">
        <v>13</v>
      </c>
      <c r="I9" s="7" t="s">
        <v>14</v>
      </c>
      <c r="J9" s="1"/>
    </row>
    <row r="10" spans="1:10" ht="15.75" customHeight="1">
      <c r="A10" s="148">
        <v>1</v>
      </c>
      <c r="B10" s="148">
        <v>2</v>
      </c>
      <c r="C10" s="148">
        <v>3</v>
      </c>
      <c r="D10" s="148">
        <v>4</v>
      </c>
      <c r="E10" s="149">
        <v>5</v>
      </c>
      <c r="F10" s="149">
        <v>6</v>
      </c>
      <c r="G10" s="149">
        <v>7</v>
      </c>
      <c r="H10" s="149">
        <v>8</v>
      </c>
      <c r="I10" s="7">
        <v>9</v>
      </c>
      <c r="J10" s="1"/>
    </row>
    <row r="11" spans="1:11" s="153" customFormat="1" ht="70.5" customHeight="1">
      <c r="A11" s="150">
        <v>1</v>
      </c>
      <c r="B11" s="168" t="s">
        <v>785</v>
      </c>
      <c r="C11" s="150"/>
      <c r="D11" s="24" t="s">
        <v>25</v>
      </c>
      <c r="E11" s="151">
        <v>10</v>
      </c>
      <c r="F11" s="152"/>
      <c r="G11" s="17">
        <f aca="true" t="shared" si="0" ref="G11:G27">E11*F11</f>
        <v>0</v>
      </c>
      <c r="H11" s="151">
        <v>8</v>
      </c>
      <c r="I11" s="126">
        <f>G11*1.08</f>
        <v>0</v>
      </c>
      <c r="J11" s="1"/>
      <c r="K11"/>
    </row>
    <row r="12" spans="1:11" s="154" customFormat="1" ht="66" customHeight="1">
      <c r="A12" s="24">
        <v>2</v>
      </c>
      <c r="B12" s="135" t="s">
        <v>365</v>
      </c>
      <c r="C12" s="62"/>
      <c r="D12" s="24" t="s">
        <v>18</v>
      </c>
      <c r="E12" s="14">
        <v>5</v>
      </c>
      <c r="F12" s="25"/>
      <c r="G12" s="17">
        <f t="shared" si="0"/>
        <v>0</v>
      </c>
      <c r="H12" s="14">
        <v>23</v>
      </c>
      <c r="I12" s="126">
        <f>G12*1.23</f>
        <v>0</v>
      </c>
      <c r="J12" s="100"/>
      <c r="K12"/>
    </row>
    <row r="13" spans="1:19" ht="103.5" customHeight="1">
      <c r="A13" s="35">
        <v>3</v>
      </c>
      <c r="B13" s="32" t="s">
        <v>366</v>
      </c>
      <c r="C13" s="76"/>
      <c r="D13" s="14" t="s">
        <v>25</v>
      </c>
      <c r="E13" s="14">
        <v>24</v>
      </c>
      <c r="F13" s="17"/>
      <c r="G13" s="17">
        <f t="shared" si="0"/>
        <v>0</v>
      </c>
      <c r="H13" s="14">
        <v>23</v>
      </c>
      <c r="I13" s="126">
        <f>G13*1.23</f>
        <v>0</v>
      </c>
      <c r="J13" s="1"/>
      <c r="K13"/>
      <c r="L13" s="1"/>
      <c r="M13" s="1"/>
      <c r="N13" s="1"/>
      <c r="O13" s="1"/>
      <c r="P13" s="1"/>
      <c r="Q13" s="1"/>
      <c r="R13" s="1"/>
      <c r="S13" s="1"/>
    </row>
    <row r="14" spans="1:19" ht="15.75" customHeight="1">
      <c r="A14" s="35">
        <v>4</v>
      </c>
      <c r="B14" s="32" t="s">
        <v>367</v>
      </c>
      <c r="C14" s="77"/>
      <c r="D14" s="75" t="s">
        <v>21</v>
      </c>
      <c r="E14" s="75">
        <v>60</v>
      </c>
      <c r="F14" s="104"/>
      <c r="G14" s="17">
        <f t="shared" si="0"/>
        <v>0</v>
      </c>
      <c r="H14" s="30">
        <v>23</v>
      </c>
      <c r="I14" s="105">
        <f>G14*1.23</f>
        <v>0</v>
      </c>
      <c r="J14" s="1"/>
      <c r="K14"/>
      <c r="L14" s="1"/>
      <c r="M14" s="1"/>
      <c r="N14" s="1"/>
      <c r="O14" s="1"/>
      <c r="P14" s="1"/>
      <c r="Q14" s="1"/>
      <c r="R14" s="1"/>
      <c r="S14" s="1"/>
    </row>
    <row r="15" spans="1:11" ht="64.5" customHeight="1">
      <c r="A15" s="24">
        <v>5</v>
      </c>
      <c r="B15" s="32" t="s">
        <v>368</v>
      </c>
      <c r="C15" s="24"/>
      <c r="D15" s="24" t="s">
        <v>18</v>
      </c>
      <c r="E15" s="21">
        <v>1600</v>
      </c>
      <c r="F15" s="25"/>
      <c r="G15" s="17">
        <f t="shared" si="0"/>
        <v>0</v>
      </c>
      <c r="H15" s="14">
        <v>8</v>
      </c>
      <c r="I15" s="126">
        <f>G15*1.08</f>
        <v>0</v>
      </c>
      <c r="J15" s="1"/>
      <c r="K15"/>
    </row>
    <row r="16" spans="1:11" ht="64.5" customHeight="1">
      <c r="A16" s="24">
        <v>6</v>
      </c>
      <c r="B16" s="27" t="s">
        <v>369</v>
      </c>
      <c r="C16" s="6"/>
      <c r="D16" s="24" t="s">
        <v>370</v>
      </c>
      <c r="E16" s="14">
        <v>200</v>
      </c>
      <c r="F16" s="25"/>
      <c r="G16" s="17">
        <f t="shared" si="0"/>
        <v>0</v>
      </c>
      <c r="H16" s="14">
        <v>8</v>
      </c>
      <c r="I16" s="126">
        <f>G16*1.08</f>
        <v>0</v>
      </c>
      <c r="J16" s="1"/>
      <c r="K16"/>
    </row>
    <row r="17" spans="1:11" ht="83.25" customHeight="1">
      <c r="A17" s="24">
        <v>7</v>
      </c>
      <c r="B17" s="27" t="s">
        <v>371</v>
      </c>
      <c r="C17" s="6"/>
      <c r="D17" s="24" t="s">
        <v>18</v>
      </c>
      <c r="E17" s="14">
        <v>1400</v>
      </c>
      <c r="F17" s="25"/>
      <c r="G17" s="17">
        <f t="shared" si="0"/>
        <v>0</v>
      </c>
      <c r="H17" s="14">
        <v>8</v>
      </c>
      <c r="I17" s="126">
        <f>G17*1.08</f>
        <v>0</v>
      </c>
      <c r="J17" s="1"/>
      <c r="K17"/>
    </row>
    <row r="18" spans="1:19" ht="25.5" customHeight="1">
      <c r="A18" s="14">
        <v>8</v>
      </c>
      <c r="B18" s="80" t="s">
        <v>372</v>
      </c>
      <c r="C18" s="77"/>
      <c r="D18" s="75" t="s">
        <v>18</v>
      </c>
      <c r="E18" s="75">
        <v>2000</v>
      </c>
      <c r="F18" s="104"/>
      <c r="G18" s="17">
        <f t="shared" si="0"/>
        <v>0</v>
      </c>
      <c r="H18" s="30">
        <v>8</v>
      </c>
      <c r="I18" s="156">
        <f>G18*1.08</f>
        <v>0</v>
      </c>
      <c r="J18" s="1"/>
      <c r="K18"/>
      <c r="L18" s="1"/>
      <c r="M18" s="1"/>
      <c r="N18" s="1"/>
      <c r="O18" s="1"/>
      <c r="P18" s="1"/>
      <c r="Q18" s="1"/>
      <c r="R18" s="1"/>
      <c r="S18" s="1"/>
    </row>
    <row r="19" spans="1:19" s="164" customFormat="1" ht="75" customHeight="1">
      <c r="A19" s="142">
        <v>9</v>
      </c>
      <c r="B19" s="157" t="s">
        <v>373</v>
      </c>
      <c r="C19" s="158"/>
      <c r="D19" s="159" t="s">
        <v>374</v>
      </c>
      <c r="E19" s="160">
        <v>2400</v>
      </c>
      <c r="F19" s="161"/>
      <c r="G19" s="17">
        <f t="shared" si="0"/>
        <v>0</v>
      </c>
      <c r="H19" s="159">
        <v>23</v>
      </c>
      <c r="I19" s="162">
        <f>G19*1.23</f>
        <v>0</v>
      </c>
      <c r="J19" s="163"/>
      <c r="K19"/>
      <c r="L19" s="163"/>
      <c r="M19" s="163"/>
      <c r="N19" s="163"/>
      <c r="O19" s="163"/>
      <c r="P19" s="163"/>
      <c r="Q19" s="163"/>
      <c r="R19" s="163"/>
      <c r="S19" s="163"/>
    </row>
    <row r="20" spans="1:11" ht="40.5" customHeight="1">
      <c r="A20" s="24">
        <v>10</v>
      </c>
      <c r="B20" s="135" t="s">
        <v>375</v>
      </c>
      <c r="C20" s="62"/>
      <c r="D20" s="24" t="s">
        <v>34</v>
      </c>
      <c r="E20" s="24">
        <v>400</v>
      </c>
      <c r="F20" s="17"/>
      <c r="G20" s="17">
        <f t="shared" si="0"/>
        <v>0</v>
      </c>
      <c r="H20" s="33">
        <v>8</v>
      </c>
      <c r="I20" s="17">
        <f aca="true" t="shared" si="1" ref="I20:I25">G20*1.08</f>
        <v>0</v>
      </c>
      <c r="J20" s="1"/>
      <c r="K20"/>
    </row>
    <row r="21" spans="1:11" ht="51" customHeight="1">
      <c r="A21" s="24">
        <v>11</v>
      </c>
      <c r="B21" s="15" t="s">
        <v>376</v>
      </c>
      <c r="C21" s="15"/>
      <c r="D21" s="14" t="s">
        <v>34</v>
      </c>
      <c r="E21" s="14">
        <v>220</v>
      </c>
      <c r="F21" s="17"/>
      <c r="G21" s="17">
        <f t="shared" si="0"/>
        <v>0</v>
      </c>
      <c r="H21" s="165">
        <v>8</v>
      </c>
      <c r="I21" s="17">
        <f t="shared" si="1"/>
        <v>0</v>
      </c>
      <c r="J21" s="1"/>
      <c r="K21"/>
    </row>
    <row r="22" spans="1:11" ht="51" customHeight="1">
      <c r="A22" s="24">
        <v>12</v>
      </c>
      <c r="B22" s="15" t="s">
        <v>377</v>
      </c>
      <c r="C22" s="15"/>
      <c r="D22" s="14" t="s">
        <v>34</v>
      </c>
      <c r="E22" s="14">
        <v>270</v>
      </c>
      <c r="F22" s="17"/>
      <c r="G22" s="17">
        <f t="shared" si="0"/>
        <v>0</v>
      </c>
      <c r="H22" s="165">
        <v>8</v>
      </c>
      <c r="I22" s="17">
        <f t="shared" si="1"/>
        <v>0</v>
      </c>
      <c r="J22" s="1"/>
      <c r="K22"/>
    </row>
    <row r="23" spans="1:11" ht="38.25" customHeight="1">
      <c r="A23" s="24">
        <v>13</v>
      </c>
      <c r="B23" s="166" t="s">
        <v>378</v>
      </c>
      <c r="C23" s="167"/>
      <c r="D23" s="14" t="s">
        <v>34</v>
      </c>
      <c r="E23" s="14">
        <v>50</v>
      </c>
      <c r="F23" s="17"/>
      <c r="G23" s="17">
        <f t="shared" si="0"/>
        <v>0</v>
      </c>
      <c r="H23" s="165">
        <v>8</v>
      </c>
      <c r="I23" s="17">
        <f t="shared" si="1"/>
        <v>0</v>
      </c>
      <c r="J23" s="1"/>
      <c r="K23"/>
    </row>
    <row r="24" spans="1:11" ht="29.25" customHeight="1">
      <c r="A24" s="14">
        <v>14</v>
      </c>
      <c r="B24" s="20" t="s">
        <v>379</v>
      </c>
      <c r="C24" s="15"/>
      <c r="D24" s="14" t="s">
        <v>18</v>
      </c>
      <c r="E24" s="14">
        <v>3900</v>
      </c>
      <c r="F24" s="17"/>
      <c r="G24" s="17">
        <f t="shared" si="0"/>
        <v>0</v>
      </c>
      <c r="H24" s="165">
        <v>8</v>
      </c>
      <c r="I24" s="17">
        <f t="shared" si="1"/>
        <v>0</v>
      </c>
      <c r="J24" s="1"/>
      <c r="K24"/>
    </row>
    <row r="25" spans="1:11" ht="102" customHeight="1">
      <c r="A25" s="24">
        <v>15</v>
      </c>
      <c r="B25" s="15" t="s">
        <v>380</v>
      </c>
      <c r="C25" s="15"/>
      <c r="D25" s="14" t="s">
        <v>18</v>
      </c>
      <c r="E25" s="14">
        <v>120</v>
      </c>
      <c r="F25" s="17"/>
      <c r="G25" s="17">
        <f t="shared" si="0"/>
        <v>0</v>
      </c>
      <c r="H25" s="165"/>
      <c r="I25" s="17">
        <f t="shared" si="1"/>
        <v>0</v>
      </c>
      <c r="J25" s="1"/>
      <c r="K25"/>
    </row>
    <row r="26" spans="1:11" ht="25.5" customHeight="1">
      <c r="A26" s="24">
        <v>16</v>
      </c>
      <c r="B26" s="79" t="s">
        <v>381</v>
      </c>
      <c r="C26" s="88"/>
      <c r="D26" s="14" t="s">
        <v>18</v>
      </c>
      <c r="E26" s="14">
        <v>1400</v>
      </c>
      <c r="F26" s="17"/>
      <c r="G26" s="17">
        <f t="shared" si="0"/>
        <v>0</v>
      </c>
      <c r="H26" s="33">
        <v>23</v>
      </c>
      <c r="I26" s="17">
        <f>G26*1.23</f>
        <v>0</v>
      </c>
      <c r="J26" s="1"/>
      <c r="K26"/>
    </row>
    <row r="27" spans="1:11" ht="40.5" customHeight="1">
      <c r="A27" s="24">
        <v>17</v>
      </c>
      <c r="B27" s="168" t="s">
        <v>382</v>
      </c>
      <c r="C27" s="88"/>
      <c r="D27" s="14" t="s">
        <v>18</v>
      </c>
      <c r="E27" s="14">
        <v>4500</v>
      </c>
      <c r="F27" s="17"/>
      <c r="G27" s="17">
        <f t="shared" si="0"/>
        <v>0</v>
      </c>
      <c r="H27" s="33">
        <v>8</v>
      </c>
      <c r="I27" s="17">
        <f>G27*1.08</f>
        <v>0</v>
      </c>
      <c r="J27" s="1"/>
      <c r="K27"/>
    </row>
    <row r="28" spans="1:11" ht="49.5" customHeight="1">
      <c r="A28" s="169">
        <v>18</v>
      </c>
      <c r="B28" s="79" t="s">
        <v>383</v>
      </c>
      <c r="C28" s="170"/>
      <c r="D28" s="14" t="s">
        <v>116</v>
      </c>
      <c r="E28" s="14" t="s">
        <v>116</v>
      </c>
      <c r="F28" s="17" t="s">
        <v>116</v>
      </c>
      <c r="G28" s="17" t="s">
        <v>116</v>
      </c>
      <c r="H28" s="33" t="s">
        <v>116</v>
      </c>
      <c r="I28" s="17" t="s">
        <v>123</v>
      </c>
      <c r="J28" s="1"/>
      <c r="K28"/>
    </row>
    <row r="29" spans="1:11" ht="16.5" customHeight="1">
      <c r="A29" s="169" t="s">
        <v>32</v>
      </c>
      <c r="B29" s="79" t="s">
        <v>384</v>
      </c>
      <c r="C29" s="170"/>
      <c r="D29" s="14" t="s">
        <v>18</v>
      </c>
      <c r="E29" s="14">
        <v>22</v>
      </c>
      <c r="F29" s="17"/>
      <c r="G29" s="17">
        <f>E29*F29</f>
        <v>0</v>
      </c>
      <c r="H29" s="33">
        <v>23</v>
      </c>
      <c r="I29" s="17">
        <f>G29*1.23</f>
        <v>0</v>
      </c>
      <c r="J29" s="1"/>
      <c r="K29"/>
    </row>
    <row r="30" spans="1:11" ht="14.25" customHeight="1">
      <c r="A30" s="169" t="s">
        <v>35</v>
      </c>
      <c r="B30" s="79" t="s">
        <v>385</v>
      </c>
      <c r="C30" s="170"/>
      <c r="D30" s="14" t="s">
        <v>18</v>
      </c>
      <c r="E30" s="14">
        <v>5</v>
      </c>
      <c r="F30" s="17"/>
      <c r="G30" s="17">
        <f>E30*F30</f>
        <v>0</v>
      </c>
      <c r="H30" s="33">
        <v>23</v>
      </c>
      <c r="I30" s="17">
        <f>G30*1.23</f>
        <v>0</v>
      </c>
      <c r="J30" s="1"/>
      <c r="K30"/>
    </row>
    <row r="31" spans="1:11" ht="12.75" customHeight="1">
      <c r="A31" s="169">
        <v>19</v>
      </c>
      <c r="B31" s="127" t="s">
        <v>386</v>
      </c>
      <c r="C31" s="170"/>
      <c r="D31" s="14" t="s">
        <v>18</v>
      </c>
      <c r="E31" s="14">
        <v>10</v>
      </c>
      <c r="F31" s="17"/>
      <c r="G31" s="17">
        <f>E31*F31</f>
        <v>0</v>
      </c>
      <c r="H31" s="33">
        <v>23</v>
      </c>
      <c r="I31" s="17">
        <f>G31*1.23</f>
        <v>0</v>
      </c>
      <c r="J31" s="1"/>
      <c r="K31"/>
    </row>
    <row r="32" spans="1:11" ht="38.25" customHeight="1">
      <c r="A32" s="169">
        <v>20</v>
      </c>
      <c r="B32" s="135" t="s">
        <v>387</v>
      </c>
      <c r="C32" s="171"/>
      <c r="D32" s="14" t="s">
        <v>18</v>
      </c>
      <c r="E32" s="14">
        <v>500</v>
      </c>
      <c r="F32" s="17"/>
      <c r="G32" s="17">
        <f>E32*F32</f>
        <v>0</v>
      </c>
      <c r="H32" s="33">
        <v>8</v>
      </c>
      <c r="I32" s="17">
        <f>G32*1.08</f>
        <v>0</v>
      </c>
      <c r="J32" s="1"/>
      <c r="K32"/>
    </row>
    <row r="33" spans="1:11" ht="63.75" customHeight="1">
      <c r="A33" s="14">
        <v>21</v>
      </c>
      <c r="B33" s="172" t="s">
        <v>388</v>
      </c>
      <c r="C33" s="62"/>
      <c r="D33" s="14" t="s">
        <v>18</v>
      </c>
      <c r="E33" s="14">
        <v>600</v>
      </c>
      <c r="F33" s="17"/>
      <c r="G33" s="17">
        <f>E33*F33</f>
        <v>0</v>
      </c>
      <c r="H33" s="33">
        <v>8</v>
      </c>
      <c r="I33" s="17">
        <f>G33*1.08</f>
        <v>0</v>
      </c>
      <c r="J33" s="1"/>
      <c r="K33"/>
    </row>
    <row r="34" spans="1:11" ht="15" customHeight="1">
      <c r="A34" s="300" t="s">
        <v>117</v>
      </c>
      <c r="B34" s="300"/>
      <c r="C34" s="300"/>
      <c r="D34" s="300"/>
      <c r="E34" s="300"/>
      <c r="F34" s="300"/>
      <c r="G34" s="94">
        <f>SUM(G11:G33)</f>
        <v>0</v>
      </c>
      <c r="H34" s="94"/>
      <c r="I34" s="94">
        <f>SUM(I11:I33)</f>
        <v>0</v>
      </c>
      <c r="J34" s="1"/>
      <c r="K34"/>
    </row>
    <row r="35" spans="1:11" ht="12.75" customHeight="1">
      <c r="A35" s="1"/>
      <c r="B35" s="1"/>
      <c r="C35" s="1"/>
      <c r="D35" s="1"/>
      <c r="E35" s="1"/>
      <c r="F35" s="1"/>
      <c r="G35" s="1"/>
      <c r="H35" s="1"/>
      <c r="I35" s="1"/>
      <c r="J35" s="1"/>
      <c r="K35"/>
    </row>
    <row r="36" spans="1:10" ht="12.75" customHeight="1">
      <c r="A36" s="1"/>
      <c r="B36" s="1"/>
      <c r="C36" s="1"/>
      <c r="D36" s="1"/>
      <c r="E36" s="1"/>
      <c r="F36" s="1"/>
      <c r="G36" s="1"/>
      <c r="H36" s="1"/>
      <c r="I36" s="1"/>
      <c r="J36" s="1"/>
    </row>
    <row r="37" spans="1:10" ht="12.75" customHeight="1">
      <c r="A37" s="1"/>
      <c r="B37" s="1"/>
      <c r="C37" s="1"/>
      <c r="D37" s="1"/>
      <c r="E37" s="1"/>
      <c r="F37" s="1"/>
      <c r="G37" s="1"/>
      <c r="H37" s="1"/>
      <c r="I37" s="1"/>
      <c r="J37" s="1"/>
    </row>
    <row r="38" spans="1:10" ht="12.75" customHeight="1">
      <c r="A38" s="1"/>
      <c r="B38" s="1"/>
      <c r="C38" s="1"/>
      <c r="D38" s="1"/>
      <c r="E38" s="1"/>
      <c r="F38" s="1"/>
      <c r="G38" s="1"/>
      <c r="H38" s="1"/>
      <c r="I38" s="1"/>
      <c r="J38" s="1"/>
    </row>
    <row r="39" spans="1:10" ht="12.75" customHeight="1">
      <c r="A39" s="1"/>
      <c r="B39" s="1"/>
      <c r="C39" s="1"/>
      <c r="D39" s="1"/>
      <c r="E39" s="1"/>
      <c r="F39" s="1" t="s">
        <v>389</v>
      </c>
      <c r="G39" s="1"/>
      <c r="H39" s="1"/>
      <c r="I39" s="1"/>
      <c r="J39" s="1"/>
    </row>
    <row r="40" spans="1:10" ht="12.75" customHeight="1">
      <c r="A40" s="1"/>
      <c r="B40" s="1"/>
      <c r="C40" s="1"/>
      <c r="D40" s="1"/>
      <c r="E40" s="1"/>
      <c r="F40" s="1" t="s">
        <v>119</v>
      </c>
      <c r="G40" s="1"/>
      <c r="H40" s="1"/>
      <c r="I40" s="1"/>
      <c r="J40" s="1"/>
    </row>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sheetData>
  <sheetProtection selectLockedCells="1" selectUnlockedCells="1"/>
  <mergeCells count="3">
    <mergeCell ref="A6:I6"/>
    <mergeCell ref="A8:I8"/>
    <mergeCell ref="A34:F34"/>
  </mergeCells>
  <printOptions horizontalCentered="1"/>
  <pageMargins left="0.31527777777777777" right="0.31527777777777777" top="0.9451388888888889" bottom="0.3541666666666667" header="0.5118055555555555" footer="0.5118055555555555"/>
  <pageSetup horizontalDpi="300" verticalDpi="300" orientation="landscape" paperSize="9"/>
</worksheet>
</file>

<file path=xl/worksheets/sheet15.xml><?xml version="1.0" encoding="utf-8"?>
<worksheet xmlns="http://schemas.openxmlformats.org/spreadsheetml/2006/main" xmlns:r="http://schemas.openxmlformats.org/officeDocument/2006/relationships">
  <dimension ref="A1:Q39"/>
  <sheetViews>
    <sheetView zoomScalePageLayoutView="0" workbookViewId="0" topLeftCell="A21">
      <selection activeCell="L26" sqref="L26"/>
    </sheetView>
  </sheetViews>
  <sheetFormatPr defaultColWidth="11.57421875" defaultRowHeight="15" customHeight="1"/>
  <cols>
    <col min="1" max="1" width="4.8515625" style="0" customWidth="1"/>
    <col min="2" max="2" width="56.57421875" style="0" customWidth="1"/>
    <col min="3" max="3" width="18.7109375" style="0" customWidth="1"/>
    <col min="4" max="4" width="8.421875" style="0" customWidth="1"/>
    <col min="5" max="5" width="8.57421875" style="0" customWidth="1"/>
    <col min="6" max="6" width="11.00390625" style="0" customWidth="1"/>
    <col min="7" max="7" width="12.140625" style="0" customWidth="1"/>
    <col min="8" max="8" width="7.140625" style="0" customWidth="1"/>
    <col min="9" max="9" width="14.421875" style="0" customWidth="1"/>
    <col min="10" max="17" width="12.140625" style="0" customWidth="1"/>
    <col min="18" max="254" width="17.28125" style="0" customWidth="1"/>
  </cols>
  <sheetData>
    <row r="1" spans="1:17" ht="12.75" customHeight="1">
      <c r="A1" s="1"/>
      <c r="B1" s="2" t="s">
        <v>793</v>
      </c>
      <c r="C1" s="2"/>
      <c r="D1" s="2"/>
      <c r="E1" s="1"/>
      <c r="F1" s="1"/>
      <c r="G1" s="3" t="s">
        <v>0</v>
      </c>
      <c r="H1" s="3"/>
      <c r="I1" s="1"/>
      <c r="J1" s="1"/>
      <c r="K1" s="1"/>
      <c r="L1" s="1"/>
      <c r="M1" s="1"/>
      <c r="N1" s="1"/>
      <c r="O1" s="1"/>
      <c r="P1" s="1"/>
      <c r="Q1" s="1"/>
    </row>
    <row r="2" spans="1:17" ht="12.75" customHeight="1">
      <c r="A2" s="1"/>
      <c r="B2" s="2" t="s">
        <v>1</v>
      </c>
      <c r="C2" s="2"/>
      <c r="D2" s="2"/>
      <c r="E2" s="1"/>
      <c r="F2" s="1"/>
      <c r="G2" s="1"/>
      <c r="H2" s="1"/>
      <c r="I2" s="1"/>
      <c r="J2" s="1"/>
      <c r="K2" s="1"/>
      <c r="L2" s="1"/>
      <c r="M2" s="1"/>
      <c r="N2" s="1"/>
      <c r="O2" s="1"/>
      <c r="P2" s="1"/>
      <c r="Q2" s="1"/>
    </row>
    <row r="3" spans="1:17" ht="12.75" customHeight="1">
      <c r="A3" s="1"/>
      <c r="B3" s="2" t="s">
        <v>2</v>
      </c>
      <c r="C3" s="2"/>
      <c r="D3" s="2"/>
      <c r="E3" s="1"/>
      <c r="F3" s="1"/>
      <c r="G3" s="1"/>
      <c r="H3" s="1"/>
      <c r="I3" s="1"/>
      <c r="J3" s="1"/>
      <c r="K3" s="1"/>
      <c r="L3" s="1"/>
      <c r="M3" s="1"/>
      <c r="N3" s="1"/>
      <c r="O3" s="1"/>
      <c r="P3" s="1"/>
      <c r="Q3" s="1"/>
    </row>
    <row r="4" spans="1:17" ht="12.75" customHeight="1">
      <c r="A4" s="1"/>
      <c r="B4" s="2" t="s">
        <v>3</v>
      </c>
      <c r="C4" s="2"/>
      <c r="D4" s="2"/>
      <c r="E4" s="1"/>
      <c r="F4" s="1"/>
      <c r="G4" s="1"/>
      <c r="H4" s="1"/>
      <c r="I4" s="1"/>
      <c r="J4" s="1"/>
      <c r="K4" s="1"/>
      <c r="L4" s="1"/>
      <c r="M4" s="1"/>
      <c r="N4" s="1"/>
      <c r="O4" s="1"/>
      <c r="P4" s="1"/>
      <c r="Q4" s="1"/>
    </row>
    <row r="5" spans="1:17" ht="12.75" customHeight="1">
      <c r="A5" s="299" t="s">
        <v>4</v>
      </c>
      <c r="B5" s="299"/>
      <c r="C5" s="299"/>
      <c r="D5" s="299"/>
      <c r="E5" s="299"/>
      <c r="F5" s="299"/>
      <c r="G5" s="299"/>
      <c r="H5" s="299"/>
      <c r="I5" s="299"/>
      <c r="J5" s="1"/>
      <c r="K5" s="1"/>
      <c r="L5" s="1"/>
      <c r="M5" s="1"/>
      <c r="N5" s="1"/>
      <c r="O5" s="1"/>
      <c r="P5" s="1"/>
      <c r="Q5" s="1"/>
    </row>
    <row r="6" spans="1:17" ht="12.75" customHeight="1">
      <c r="A6" s="1"/>
      <c r="B6" s="1"/>
      <c r="C6" s="2"/>
      <c r="D6" s="2"/>
      <c r="E6" s="1"/>
      <c r="F6" s="1"/>
      <c r="G6" s="1"/>
      <c r="H6" s="1"/>
      <c r="I6" s="1"/>
      <c r="J6" s="1"/>
      <c r="K6" s="1"/>
      <c r="L6" s="1"/>
      <c r="M6" s="1"/>
      <c r="N6" s="1"/>
      <c r="O6" s="1"/>
      <c r="P6" s="1"/>
      <c r="Q6" s="1"/>
    </row>
    <row r="7" spans="1:17" ht="12.75" customHeight="1">
      <c r="A7" s="299" t="s">
        <v>390</v>
      </c>
      <c r="B7" s="299"/>
      <c r="C7" s="299"/>
      <c r="D7" s="299"/>
      <c r="E7" s="299"/>
      <c r="F7" s="299"/>
      <c r="G7" s="299"/>
      <c r="H7" s="299"/>
      <c r="I7" s="299"/>
      <c r="J7" s="1"/>
      <c r="K7" s="1"/>
      <c r="L7" s="1"/>
      <c r="M7" s="1"/>
      <c r="N7" s="1"/>
      <c r="O7" s="1"/>
      <c r="P7" s="1"/>
      <c r="Q7" s="1"/>
    </row>
    <row r="8" spans="1:17" ht="78.75" customHeight="1">
      <c r="A8" s="6" t="s">
        <v>6</v>
      </c>
      <c r="B8" s="6" t="s">
        <v>7</v>
      </c>
      <c r="C8" s="6" t="s">
        <v>8</v>
      </c>
      <c r="D8" s="6" t="s">
        <v>121</v>
      </c>
      <c r="E8" s="6" t="s">
        <v>10</v>
      </c>
      <c r="F8" s="7" t="s">
        <v>11</v>
      </c>
      <c r="G8" s="7" t="s">
        <v>12</v>
      </c>
      <c r="H8" s="7" t="s">
        <v>13</v>
      </c>
      <c r="I8" s="7" t="s">
        <v>14</v>
      </c>
      <c r="J8" s="1"/>
      <c r="K8" s="1"/>
      <c r="L8" s="1"/>
      <c r="M8" s="1"/>
      <c r="N8" s="1"/>
      <c r="O8" s="1"/>
      <c r="P8" s="1"/>
      <c r="Q8" s="1"/>
    </row>
    <row r="9" spans="1:17" ht="15.75" customHeight="1">
      <c r="A9" s="173">
        <v>1</v>
      </c>
      <c r="B9" s="173">
        <v>2</v>
      </c>
      <c r="C9" s="173">
        <v>3</v>
      </c>
      <c r="D9" s="173">
        <v>4</v>
      </c>
      <c r="E9" s="173">
        <v>5</v>
      </c>
      <c r="F9" s="7">
        <v>6</v>
      </c>
      <c r="G9" s="7">
        <v>7</v>
      </c>
      <c r="H9" s="174">
        <v>8</v>
      </c>
      <c r="I9" s="7">
        <v>9</v>
      </c>
      <c r="J9" s="1"/>
      <c r="K9" s="1"/>
      <c r="L9" s="1"/>
      <c r="M9" s="1"/>
      <c r="N9" s="1"/>
      <c r="O9" s="1"/>
      <c r="P9" s="1"/>
      <c r="Q9" s="1"/>
    </row>
    <row r="10" spans="1:17" ht="38.25" customHeight="1">
      <c r="A10" s="86">
        <v>1</v>
      </c>
      <c r="B10" s="79" t="s">
        <v>789</v>
      </c>
      <c r="C10" s="86"/>
      <c r="D10" s="35" t="s">
        <v>18</v>
      </c>
      <c r="E10" s="35">
        <v>2300</v>
      </c>
      <c r="F10" s="120"/>
      <c r="G10" s="120">
        <f aca="true" t="shared" si="0" ref="G10:G17">E10*F10</f>
        <v>0</v>
      </c>
      <c r="H10" s="35">
        <v>8</v>
      </c>
      <c r="I10" s="120">
        <f aca="true" t="shared" si="1" ref="I10:I17">G10*1.08</f>
        <v>0</v>
      </c>
      <c r="J10" s="1"/>
      <c r="K10" s="1"/>
      <c r="M10" s="1"/>
      <c r="N10" s="1"/>
      <c r="O10" s="1"/>
      <c r="P10" s="1"/>
      <c r="Q10" s="1"/>
    </row>
    <row r="11" spans="1:17" ht="37.5" customHeight="1">
      <c r="A11" s="86">
        <v>2</v>
      </c>
      <c r="B11" s="79" t="s">
        <v>788</v>
      </c>
      <c r="C11" s="86"/>
      <c r="D11" s="35" t="s">
        <v>18</v>
      </c>
      <c r="E11" s="35">
        <v>1200</v>
      </c>
      <c r="F11" s="120"/>
      <c r="G11" s="120">
        <f t="shared" si="0"/>
        <v>0</v>
      </c>
      <c r="H11" s="35">
        <v>8</v>
      </c>
      <c r="I11" s="120">
        <f t="shared" si="1"/>
        <v>0</v>
      </c>
      <c r="J11" s="1"/>
      <c r="K11" s="1"/>
      <c r="M11" s="1"/>
      <c r="N11" s="1"/>
      <c r="O11" s="1"/>
      <c r="P11" s="1"/>
      <c r="Q11" s="1"/>
    </row>
    <row r="12" spans="1:17" ht="25.5" customHeight="1">
      <c r="A12" s="86">
        <v>3</v>
      </c>
      <c r="B12" s="62" t="s">
        <v>391</v>
      </c>
      <c r="C12" s="86"/>
      <c r="D12" s="35" t="s">
        <v>18</v>
      </c>
      <c r="E12" s="35">
        <v>1700</v>
      </c>
      <c r="F12" s="120"/>
      <c r="G12" s="120">
        <f t="shared" si="0"/>
        <v>0</v>
      </c>
      <c r="H12" s="35">
        <v>8</v>
      </c>
      <c r="I12" s="120">
        <f t="shared" si="1"/>
        <v>0</v>
      </c>
      <c r="J12" s="1"/>
      <c r="K12" s="1"/>
      <c r="M12" s="1"/>
      <c r="N12" s="1"/>
      <c r="O12" s="1"/>
      <c r="P12" s="1"/>
      <c r="Q12" s="1"/>
    </row>
    <row r="13" spans="1:17" ht="182.25" customHeight="1">
      <c r="A13" s="86">
        <v>4</v>
      </c>
      <c r="B13" s="79" t="s">
        <v>787</v>
      </c>
      <c r="C13" s="86"/>
      <c r="D13" s="35" t="s">
        <v>18</v>
      </c>
      <c r="E13" s="35">
        <v>1000</v>
      </c>
      <c r="F13" s="120"/>
      <c r="G13" s="120">
        <f t="shared" si="0"/>
        <v>0</v>
      </c>
      <c r="H13" s="35">
        <v>8</v>
      </c>
      <c r="I13" s="120">
        <f t="shared" si="1"/>
        <v>0</v>
      </c>
      <c r="J13" s="1"/>
      <c r="K13" s="1"/>
      <c r="M13" s="1"/>
      <c r="N13" s="1"/>
      <c r="O13" s="1"/>
      <c r="P13" s="1"/>
      <c r="Q13" s="1"/>
    </row>
    <row r="14" spans="1:17" ht="171.75" customHeight="1">
      <c r="A14" s="86">
        <v>5</v>
      </c>
      <c r="B14" s="62" t="s">
        <v>392</v>
      </c>
      <c r="C14" s="24"/>
      <c r="D14" s="35" t="s">
        <v>18</v>
      </c>
      <c r="E14" s="14">
        <v>2000</v>
      </c>
      <c r="F14" s="17"/>
      <c r="G14" s="120">
        <f t="shared" si="0"/>
        <v>0</v>
      </c>
      <c r="H14" s="14">
        <v>8</v>
      </c>
      <c r="I14" s="120">
        <f t="shared" si="1"/>
        <v>0</v>
      </c>
      <c r="J14" s="103"/>
      <c r="K14" s="103"/>
      <c r="M14" s="103"/>
      <c r="N14" s="103"/>
      <c r="O14" s="103"/>
      <c r="P14" s="103"/>
      <c r="Q14" s="103"/>
    </row>
    <row r="15" spans="1:17" ht="238.5" customHeight="1">
      <c r="A15" s="86">
        <v>6</v>
      </c>
      <c r="B15" s="62" t="s">
        <v>393</v>
      </c>
      <c r="C15" s="86"/>
      <c r="D15" s="35" t="s">
        <v>18</v>
      </c>
      <c r="E15" s="35">
        <v>200</v>
      </c>
      <c r="F15" s="120"/>
      <c r="G15" s="120">
        <f t="shared" si="0"/>
        <v>0</v>
      </c>
      <c r="H15" s="35">
        <v>8</v>
      </c>
      <c r="I15" s="120">
        <f t="shared" si="1"/>
        <v>0</v>
      </c>
      <c r="J15" s="1"/>
      <c r="K15" s="1"/>
      <c r="M15" s="1"/>
      <c r="N15" s="1"/>
      <c r="O15" s="1"/>
      <c r="P15" s="1"/>
      <c r="Q15" s="1"/>
    </row>
    <row r="16" spans="1:17" ht="38.25" customHeight="1">
      <c r="A16" s="86">
        <v>7</v>
      </c>
      <c r="B16" s="62" t="s">
        <v>394</v>
      </c>
      <c r="C16" s="24"/>
      <c r="D16" s="14" t="s">
        <v>18</v>
      </c>
      <c r="E16" s="14">
        <v>1600</v>
      </c>
      <c r="F16" s="17"/>
      <c r="G16" s="120">
        <f t="shared" si="0"/>
        <v>0</v>
      </c>
      <c r="H16" s="35">
        <v>8</v>
      </c>
      <c r="I16" s="120">
        <f t="shared" si="1"/>
        <v>0</v>
      </c>
      <c r="J16" s="103"/>
      <c r="K16" s="103"/>
      <c r="M16" s="103"/>
      <c r="N16" s="103"/>
      <c r="O16" s="103"/>
      <c r="P16" s="103"/>
      <c r="Q16" s="103"/>
    </row>
    <row r="17" spans="1:17" ht="81" customHeight="1">
      <c r="A17" s="86">
        <v>8</v>
      </c>
      <c r="B17" s="166" t="s">
        <v>790</v>
      </c>
      <c r="C17" s="86"/>
      <c r="D17" s="35" t="s">
        <v>18</v>
      </c>
      <c r="E17" s="35">
        <v>4860</v>
      </c>
      <c r="F17" s="120"/>
      <c r="G17" s="120">
        <f t="shared" si="0"/>
        <v>0</v>
      </c>
      <c r="H17" s="35">
        <v>8</v>
      </c>
      <c r="I17" s="120">
        <f t="shared" si="1"/>
        <v>0</v>
      </c>
      <c r="J17" s="1"/>
      <c r="K17" s="1"/>
      <c r="M17" s="1"/>
      <c r="N17" s="1"/>
      <c r="O17" s="1"/>
      <c r="P17" s="1"/>
      <c r="Q17" s="1"/>
    </row>
    <row r="18" spans="1:17" ht="116.25" customHeight="1">
      <c r="A18" s="86">
        <v>9</v>
      </c>
      <c r="B18" s="111" t="s">
        <v>395</v>
      </c>
      <c r="C18" s="155"/>
      <c r="D18" s="35" t="s">
        <v>31</v>
      </c>
      <c r="E18" s="86" t="s">
        <v>31</v>
      </c>
      <c r="F18" s="175" t="s">
        <v>116</v>
      </c>
      <c r="G18" s="120" t="s">
        <v>116</v>
      </c>
      <c r="H18" s="35" t="s">
        <v>31</v>
      </c>
      <c r="I18" s="120" t="s">
        <v>31</v>
      </c>
      <c r="J18" s="1"/>
      <c r="K18" s="1"/>
      <c r="M18" s="1"/>
      <c r="N18" s="1"/>
      <c r="O18" s="1"/>
      <c r="P18" s="1"/>
      <c r="Q18" s="1"/>
    </row>
    <row r="19" spans="1:17" ht="12.75" customHeight="1">
      <c r="A19" s="35" t="s">
        <v>32</v>
      </c>
      <c r="B19" s="88" t="s">
        <v>396</v>
      </c>
      <c r="C19" s="86"/>
      <c r="D19" s="35" t="s">
        <v>370</v>
      </c>
      <c r="E19" s="35">
        <v>1000</v>
      </c>
      <c r="F19" s="120"/>
      <c r="G19" s="120">
        <f aca="true" t="shared" si="2" ref="G19:G24">E19*F19</f>
        <v>0</v>
      </c>
      <c r="H19" s="35">
        <v>8</v>
      </c>
      <c r="I19" s="120">
        <f aca="true" t="shared" si="3" ref="I19:I24">G19*1.08</f>
        <v>0</v>
      </c>
      <c r="J19" s="1"/>
      <c r="K19" s="1"/>
      <c r="M19" s="1"/>
      <c r="N19" s="1"/>
      <c r="O19" s="1"/>
      <c r="P19" s="1"/>
      <c r="Q19" s="1"/>
    </row>
    <row r="20" spans="1:17" ht="12.75" customHeight="1">
      <c r="A20" s="35" t="s">
        <v>35</v>
      </c>
      <c r="B20" s="88" t="s">
        <v>397</v>
      </c>
      <c r="C20" s="86"/>
      <c r="D20" s="35" t="s">
        <v>370</v>
      </c>
      <c r="E20" s="35">
        <v>1000</v>
      </c>
      <c r="F20" s="120"/>
      <c r="G20" s="120">
        <f t="shared" si="2"/>
        <v>0</v>
      </c>
      <c r="H20" s="35">
        <v>8</v>
      </c>
      <c r="I20" s="120">
        <f t="shared" si="3"/>
        <v>0</v>
      </c>
      <c r="J20" s="1"/>
      <c r="K20" s="1"/>
      <c r="M20" s="1"/>
      <c r="N20" s="1"/>
      <c r="O20" s="1"/>
      <c r="P20" s="1"/>
      <c r="Q20" s="1"/>
    </row>
    <row r="21" spans="1:17" ht="12.75" customHeight="1">
      <c r="A21" s="35" t="s">
        <v>37</v>
      </c>
      <c r="B21" s="88" t="s">
        <v>398</v>
      </c>
      <c r="C21" s="86"/>
      <c r="D21" s="35" t="s">
        <v>370</v>
      </c>
      <c r="E21" s="35">
        <v>1000</v>
      </c>
      <c r="F21" s="120"/>
      <c r="G21" s="120">
        <f t="shared" si="2"/>
        <v>0</v>
      </c>
      <c r="H21" s="35">
        <v>8</v>
      </c>
      <c r="I21" s="120">
        <f t="shared" si="3"/>
        <v>0</v>
      </c>
      <c r="J21" s="1"/>
      <c r="K21" s="1"/>
      <c r="M21" s="1"/>
      <c r="N21" s="1"/>
      <c r="O21" s="1"/>
      <c r="P21" s="1"/>
      <c r="Q21" s="1"/>
    </row>
    <row r="22" spans="1:17" ht="12.75" customHeight="1">
      <c r="A22" s="35" t="s">
        <v>39</v>
      </c>
      <c r="B22" s="88" t="s">
        <v>399</v>
      </c>
      <c r="C22" s="86"/>
      <c r="D22" s="35" t="s">
        <v>370</v>
      </c>
      <c r="E22" s="35">
        <v>700</v>
      </c>
      <c r="F22" s="120"/>
      <c r="G22" s="120">
        <f t="shared" si="2"/>
        <v>0</v>
      </c>
      <c r="H22" s="35">
        <v>8</v>
      </c>
      <c r="I22" s="120">
        <f t="shared" si="3"/>
        <v>0</v>
      </c>
      <c r="J22" s="1"/>
      <c r="K22" s="1"/>
      <c r="M22" s="1"/>
      <c r="N22" s="1"/>
      <c r="O22" s="1"/>
      <c r="P22" s="1"/>
      <c r="Q22" s="1"/>
    </row>
    <row r="23" spans="1:17" ht="12.75" customHeight="1">
      <c r="A23" s="35" t="s">
        <v>41</v>
      </c>
      <c r="B23" s="88" t="s">
        <v>400</v>
      </c>
      <c r="C23" s="86"/>
      <c r="D23" s="35" t="s">
        <v>370</v>
      </c>
      <c r="E23" s="35">
        <v>500</v>
      </c>
      <c r="F23" s="120"/>
      <c r="G23" s="120">
        <f t="shared" si="2"/>
        <v>0</v>
      </c>
      <c r="H23" s="35">
        <v>8</v>
      </c>
      <c r="I23" s="120">
        <f t="shared" si="3"/>
        <v>0</v>
      </c>
      <c r="J23" s="1"/>
      <c r="K23" s="1"/>
      <c r="M23" s="1"/>
      <c r="N23" s="1"/>
      <c r="O23" s="1"/>
      <c r="P23" s="1"/>
      <c r="Q23" s="1"/>
    </row>
    <row r="24" spans="1:17" ht="26.25" customHeight="1">
      <c r="A24" s="86" t="s">
        <v>49</v>
      </c>
      <c r="B24" s="62" t="s">
        <v>401</v>
      </c>
      <c r="C24" s="86"/>
      <c r="D24" s="35" t="s">
        <v>370</v>
      </c>
      <c r="E24" s="35">
        <v>300</v>
      </c>
      <c r="F24" s="120"/>
      <c r="G24" s="120">
        <f t="shared" si="2"/>
        <v>0</v>
      </c>
      <c r="H24" s="35">
        <v>8</v>
      </c>
      <c r="I24" s="120">
        <f t="shared" si="3"/>
        <v>0</v>
      </c>
      <c r="J24" s="1"/>
      <c r="K24" s="1"/>
      <c r="M24" s="1"/>
      <c r="N24" s="1"/>
      <c r="O24" s="1"/>
      <c r="P24" s="1"/>
      <c r="Q24" s="1"/>
    </row>
    <row r="25" spans="1:17" ht="117.75" customHeight="1">
      <c r="A25" s="86">
        <v>10</v>
      </c>
      <c r="B25" s="111" t="s">
        <v>402</v>
      </c>
      <c r="C25" s="155"/>
      <c r="D25" s="35" t="s">
        <v>31</v>
      </c>
      <c r="E25" s="35" t="s">
        <v>31</v>
      </c>
      <c r="F25" s="120" t="s">
        <v>116</v>
      </c>
      <c r="G25" s="120" t="s">
        <v>116</v>
      </c>
      <c r="H25" s="35" t="s">
        <v>31</v>
      </c>
      <c r="I25" s="120" t="s">
        <v>31</v>
      </c>
      <c r="J25" s="1"/>
      <c r="K25" s="1"/>
      <c r="M25" s="1"/>
      <c r="N25" s="1"/>
      <c r="O25" s="1"/>
      <c r="P25" s="1"/>
      <c r="Q25" s="1"/>
    </row>
    <row r="26" spans="1:17" ht="12.75" customHeight="1">
      <c r="A26" s="35" t="s">
        <v>32</v>
      </c>
      <c r="B26" s="88" t="s">
        <v>396</v>
      </c>
      <c r="C26" s="86"/>
      <c r="D26" s="35" t="s">
        <v>370</v>
      </c>
      <c r="E26" s="35">
        <v>500</v>
      </c>
      <c r="F26" s="120"/>
      <c r="G26" s="120">
        <f aca="true" t="shared" si="4" ref="G26:G31">E26*F26</f>
        <v>0</v>
      </c>
      <c r="H26" s="35">
        <v>8</v>
      </c>
      <c r="I26" s="120">
        <f aca="true" t="shared" si="5" ref="I26:I31">G26*1.08</f>
        <v>0</v>
      </c>
      <c r="J26" s="1"/>
      <c r="K26" s="1"/>
      <c r="M26" s="1"/>
      <c r="N26" s="1"/>
      <c r="O26" s="1"/>
      <c r="P26" s="1"/>
      <c r="Q26" s="1"/>
    </row>
    <row r="27" spans="1:17" ht="12.75" customHeight="1">
      <c r="A27" s="35" t="s">
        <v>35</v>
      </c>
      <c r="B27" s="88" t="s">
        <v>397</v>
      </c>
      <c r="C27" s="86"/>
      <c r="D27" s="35" t="s">
        <v>370</v>
      </c>
      <c r="E27" s="35">
        <v>500</v>
      </c>
      <c r="F27" s="120"/>
      <c r="G27" s="120">
        <f t="shared" si="4"/>
        <v>0</v>
      </c>
      <c r="H27" s="35">
        <v>8</v>
      </c>
      <c r="I27" s="120">
        <f t="shared" si="5"/>
        <v>0</v>
      </c>
      <c r="J27" s="1"/>
      <c r="K27" s="1"/>
      <c r="M27" s="1"/>
      <c r="N27" s="1"/>
      <c r="O27" s="1"/>
      <c r="P27" s="1"/>
      <c r="Q27" s="1"/>
    </row>
    <row r="28" spans="1:17" ht="12.75" customHeight="1">
      <c r="A28" s="35" t="s">
        <v>37</v>
      </c>
      <c r="B28" s="88" t="s">
        <v>398</v>
      </c>
      <c r="C28" s="86"/>
      <c r="D28" s="35" t="s">
        <v>370</v>
      </c>
      <c r="E28" s="35">
        <v>500</v>
      </c>
      <c r="F28" s="120"/>
      <c r="G28" s="120">
        <f t="shared" si="4"/>
        <v>0</v>
      </c>
      <c r="H28" s="35">
        <v>8</v>
      </c>
      <c r="I28" s="120">
        <f t="shared" si="5"/>
        <v>0</v>
      </c>
      <c r="J28" s="1"/>
      <c r="K28" s="1"/>
      <c r="M28" s="1"/>
      <c r="N28" s="1"/>
      <c r="O28" s="1"/>
      <c r="P28" s="1"/>
      <c r="Q28" s="1"/>
    </row>
    <row r="29" spans="1:17" ht="12.75" customHeight="1">
      <c r="A29" s="35" t="s">
        <v>39</v>
      </c>
      <c r="B29" s="88" t="s">
        <v>399</v>
      </c>
      <c r="C29" s="86"/>
      <c r="D29" s="35" t="s">
        <v>370</v>
      </c>
      <c r="E29" s="35">
        <v>300</v>
      </c>
      <c r="F29" s="120"/>
      <c r="G29" s="120">
        <f t="shared" si="4"/>
        <v>0</v>
      </c>
      <c r="H29" s="35">
        <v>8</v>
      </c>
      <c r="I29" s="120">
        <f t="shared" si="5"/>
        <v>0</v>
      </c>
      <c r="J29" s="1"/>
      <c r="K29" s="1"/>
      <c r="M29" s="1"/>
      <c r="N29" s="1"/>
      <c r="O29" s="1"/>
      <c r="P29" s="1"/>
      <c r="Q29" s="1"/>
    </row>
    <row r="30" spans="1:17" ht="12.75" customHeight="1">
      <c r="A30" s="35" t="s">
        <v>41</v>
      </c>
      <c r="B30" s="88" t="s">
        <v>400</v>
      </c>
      <c r="C30" s="86"/>
      <c r="D30" s="35" t="s">
        <v>370</v>
      </c>
      <c r="E30" s="35">
        <v>200</v>
      </c>
      <c r="F30" s="120"/>
      <c r="G30" s="120">
        <f t="shared" si="4"/>
        <v>0</v>
      </c>
      <c r="H30" s="35">
        <v>8</v>
      </c>
      <c r="I30" s="120">
        <f t="shared" si="5"/>
        <v>0</v>
      </c>
      <c r="J30" s="1"/>
      <c r="K30" s="1"/>
      <c r="M30" s="1"/>
      <c r="N30" s="1"/>
      <c r="O30" s="1"/>
      <c r="P30" s="1"/>
      <c r="Q30" s="1"/>
    </row>
    <row r="31" spans="1:17" ht="26.25" customHeight="1">
      <c r="A31" s="86" t="s">
        <v>49</v>
      </c>
      <c r="B31" s="79" t="s">
        <v>786</v>
      </c>
      <c r="C31" s="176"/>
      <c r="D31" s="35" t="s">
        <v>370</v>
      </c>
      <c r="E31" s="35">
        <v>200</v>
      </c>
      <c r="F31" s="120"/>
      <c r="G31" s="120">
        <f t="shared" si="4"/>
        <v>0</v>
      </c>
      <c r="H31" s="35">
        <v>8</v>
      </c>
      <c r="I31" s="120">
        <f t="shared" si="5"/>
        <v>0</v>
      </c>
      <c r="J31" s="1"/>
      <c r="K31" s="1"/>
      <c r="M31" s="1"/>
      <c r="N31" s="1"/>
      <c r="O31" s="1"/>
      <c r="P31" s="1"/>
      <c r="Q31" s="1"/>
    </row>
    <row r="32" spans="1:17" ht="15" customHeight="1">
      <c r="A32" s="307" t="s">
        <v>117</v>
      </c>
      <c r="B32" s="307"/>
      <c r="C32" s="307"/>
      <c r="D32" s="307"/>
      <c r="E32" s="307"/>
      <c r="F32" s="307"/>
      <c r="G32" s="94">
        <f>SUM(G10:G31)</f>
        <v>0</v>
      </c>
      <c r="H32" s="95"/>
      <c r="I32" s="96">
        <f>SUM(I10:I31)</f>
        <v>0</v>
      </c>
      <c r="J32" s="1"/>
      <c r="K32" s="1"/>
      <c r="M32" s="1"/>
      <c r="N32" s="1"/>
      <c r="O32" s="1"/>
      <c r="P32" s="1"/>
      <c r="Q32" s="1"/>
    </row>
    <row r="33" spans="2:17" ht="12.75" customHeight="1">
      <c r="B33" s="1"/>
      <c r="C33" s="1"/>
      <c r="D33" s="1"/>
      <c r="E33" s="1"/>
      <c r="F33" s="1"/>
      <c r="G33" s="1"/>
      <c r="H33" s="1"/>
      <c r="I33" s="1"/>
      <c r="J33" s="1"/>
      <c r="K33" s="1"/>
      <c r="L33" s="1"/>
      <c r="M33" s="1"/>
      <c r="N33" s="1"/>
      <c r="O33" s="1"/>
      <c r="P33" s="1"/>
      <c r="Q33" s="1"/>
    </row>
    <row r="34" spans="2:17" ht="12.75" customHeight="1">
      <c r="B34" s="1"/>
      <c r="C34" s="1"/>
      <c r="D34" s="1"/>
      <c r="E34" s="1"/>
      <c r="F34" s="301" t="s">
        <v>118</v>
      </c>
      <c r="G34" s="301"/>
      <c r="H34" s="301"/>
      <c r="I34" s="301"/>
      <c r="J34" s="1"/>
      <c r="K34" s="1"/>
      <c r="L34" s="1"/>
      <c r="M34" s="1"/>
      <c r="N34" s="1"/>
      <c r="O34" s="1"/>
      <c r="P34" s="1"/>
      <c r="Q34" s="1"/>
    </row>
    <row r="35" spans="2:17" ht="12.75" customHeight="1">
      <c r="B35" s="1"/>
      <c r="C35" s="1"/>
      <c r="D35" s="1"/>
      <c r="E35" s="1"/>
      <c r="F35" s="1" t="s">
        <v>119</v>
      </c>
      <c r="G35" s="1"/>
      <c r="H35" s="1"/>
      <c r="I35" s="1"/>
      <c r="J35" s="1"/>
      <c r="K35" s="1"/>
      <c r="L35" s="1"/>
      <c r="M35" s="1"/>
      <c r="N35" s="1"/>
      <c r="O35" s="1"/>
      <c r="P35" s="1"/>
      <c r="Q35" s="1"/>
    </row>
    <row r="39" ht="15" customHeight="1">
      <c r="F39" s="147"/>
    </row>
    <row r="51" ht="202.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sheetData>
  <sheetProtection selectLockedCells="1" selectUnlockedCells="1"/>
  <mergeCells count="4">
    <mergeCell ref="A5:I5"/>
    <mergeCell ref="A7:I7"/>
    <mergeCell ref="A32:F32"/>
    <mergeCell ref="F34:I34"/>
  </mergeCells>
  <printOptions horizontalCentered="1"/>
  <pageMargins left="0.31527777777777777" right="0.31527777777777777" top="0.9451388888888889" bottom="0.3541666666666667" header="0.5118055555555555" footer="0.5118055555555555"/>
  <pageSetup horizontalDpi="300" verticalDpi="300" orientation="landscape" paperSize="9"/>
</worksheet>
</file>

<file path=xl/worksheets/sheet16.xml><?xml version="1.0" encoding="utf-8"?>
<worksheet xmlns="http://schemas.openxmlformats.org/spreadsheetml/2006/main" xmlns:r="http://schemas.openxmlformats.org/officeDocument/2006/relationships">
  <sheetPr>
    <pageSetUpPr fitToPage="1"/>
  </sheetPr>
  <dimension ref="A1:Q20"/>
  <sheetViews>
    <sheetView zoomScalePageLayoutView="0" workbookViewId="0" topLeftCell="A1">
      <selection activeCell="F11" sqref="F11:F16"/>
    </sheetView>
  </sheetViews>
  <sheetFormatPr defaultColWidth="11.57421875" defaultRowHeight="15" customHeight="1"/>
  <cols>
    <col min="1" max="1" width="4.8515625" style="0" customWidth="1"/>
    <col min="2" max="2" width="56.57421875" style="0" customWidth="1"/>
    <col min="3" max="3" width="18.7109375" style="0" customWidth="1"/>
    <col min="4" max="4" width="8.421875" style="0" customWidth="1"/>
    <col min="5" max="5" width="8.57421875" style="0" customWidth="1"/>
    <col min="6" max="6" width="11.00390625" style="0" customWidth="1"/>
    <col min="7" max="7" width="12.140625" style="0" customWidth="1"/>
    <col min="8" max="8" width="7.140625" style="0" customWidth="1"/>
    <col min="9" max="9" width="14.421875" style="0" customWidth="1"/>
    <col min="10" max="17" width="12.140625" style="0" customWidth="1"/>
    <col min="18" max="254" width="17.28125" style="0" customWidth="1"/>
  </cols>
  <sheetData>
    <row r="1" spans="1:17" ht="12.75" customHeight="1">
      <c r="A1" s="1"/>
      <c r="B1" s="2" t="s">
        <v>793</v>
      </c>
      <c r="C1" s="2"/>
      <c r="D1" s="2"/>
      <c r="E1" s="1"/>
      <c r="F1" s="1"/>
      <c r="G1" s="3" t="s">
        <v>0</v>
      </c>
      <c r="H1" s="3"/>
      <c r="I1" s="1"/>
      <c r="J1" s="1"/>
      <c r="K1" s="1"/>
      <c r="L1" s="1"/>
      <c r="M1" s="1"/>
      <c r="N1" s="1"/>
      <c r="O1" s="1"/>
      <c r="P1" s="1"/>
      <c r="Q1" s="1"/>
    </row>
    <row r="2" spans="1:17" ht="12.75" customHeight="1">
      <c r="A2" s="1"/>
      <c r="B2" s="2" t="s">
        <v>1</v>
      </c>
      <c r="C2" s="2"/>
      <c r="D2" s="2"/>
      <c r="E2" s="1"/>
      <c r="F2" s="1"/>
      <c r="G2" s="1"/>
      <c r="H2" s="1"/>
      <c r="I2" s="1"/>
      <c r="J2" s="1"/>
      <c r="K2" s="1"/>
      <c r="L2" s="1"/>
      <c r="M2" s="1"/>
      <c r="N2" s="1"/>
      <c r="O2" s="1"/>
      <c r="P2" s="1"/>
      <c r="Q2" s="1"/>
    </row>
    <row r="3" spans="1:17" ht="12.75" customHeight="1">
      <c r="A3" s="1"/>
      <c r="B3" s="2" t="s">
        <v>2</v>
      </c>
      <c r="C3" s="2"/>
      <c r="D3" s="2"/>
      <c r="E3" s="1"/>
      <c r="F3" s="1"/>
      <c r="G3" s="1"/>
      <c r="H3" s="1"/>
      <c r="I3" s="1"/>
      <c r="J3" s="1"/>
      <c r="K3" s="1"/>
      <c r="L3" s="1"/>
      <c r="M3" s="1"/>
      <c r="N3" s="1"/>
      <c r="O3" s="1"/>
      <c r="P3" s="1"/>
      <c r="Q3" s="1"/>
    </row>
    <row r="4" spans="1:17" ht="12.75" customHeight="1">
      <c r="A4" s="1"/>
      <c r="B4" s="2" t="s">
        <v>3</v>
      </c>
      <c r="C4" s="2"/>
      <c r="D4" s="2"/>
      <c r="E4" s="1"/>
      <c r="F4" s="1"/>
      <c r="G4" s="1"/>
      <c r="H4" s="1"/>
      <c r="I4" s="1"/>
      <c r="J4" s="1"/>
      <c r="K4" s="1"/>
      <c r="L4" s="1"/>
      <c r="M4" s="1"/>
      <c r="N4" s="1"/>
      <c r="O4" s="1"/>
      <c r="P4" s="1"/>
      <c r="Q4" s="1"/>
    </row>
    <row r="5" spans="1:17" ht="12.75" customHeight="1">
      <c r="A5" s="299" t="s">
        <v>4</v>
      </c>
      <c r="B5" s="299"/>
      <c r="C5" s="299"/>
      <c r="D5" s="299"/>
      <c r="E5" s="299"/>
      <c r="F5" s="299"/>
      <c r="G5" s="299"/>
      <c r="H5" s="299"/>
      <c r="I5" s="299"/>
      <c r="J5" s="1"/>
      <c r="K5" s="1"/>
      <c r="L5" s="1"/>
      <c r="M5" s="1"/>
      <c r="N5" s="1"/>
      <c r="O5" s="1"/>
      <c r="P5" s="1"/>
      <c r="Q5" s="1"/>
    </row>
    <row r="6" spans="1:17" ht="12.75" customHeight="1">
      <c r="A6" s="1"/>
      <c r="B6" s="1"/>
      <c r="C6" s="2"/>
      <c r="D6" s="2"/>
      <c r="E6" s="1"/>
      <c r="F6" s="1"/>
      <c r="G6" s="1"/>
      <c r="H6" s="1"/>
      <c r="I6" s="1"/>
      <c r="J6" s="1"/>
      <c r="K6" s="1"/>
      <c r="L6" s="1"/>
      <c r="M6" s="1"/>
      <c r="N6" s="1"/>
      <c r="O6" s="1"/>
      <c r="P6" s="1"/>
      <c r="Q6" s="1"/>
    </row>
    <row r="7" spans="1:17" ht="12.75" customHeight="1">
      <c r="A7" s="299" t="s">
        <v>403</v>
      </c>
      <c r="B7" s="299"/>
      <c r="C7" s="299"/>
      <c r="D7" s="299"/>
      <c r="E7" s="299"/>
      <c r="F7" s="299"/>
      <c r="G7" s="299"/>
      <c r="H7" s="299"/>
      <c r="I7" s="299"/>
      <c r="J7" s="1"/>
      <c r="K7" s="1"/>
      <c r="L7" s="1"/>
      <c r="M7" s="1"/>
      <c r="N7" s="1"/>
      <c r="O7" s="1"/>
      <c r="P7" s="1"/>
      <c r="Q7" s="1"/>
    </row>
    <row r="8" spans="1:17" ht="78.75" customHeight="1">
      <c r="A8" s="6" t="s">
        <v>6</v>
      </c>
      <c r="B8" s="6" t="s">
        <v>7</v>
      </c>
      <c r="C8" s="6" t="s">
        <v>8</v>
      </c>
      <c r="D8" s="6" t="s">
        <v>121</v>
      </c>
      <c r="E8" s="6" t="s">
        <v>10</v>
      </c>
      <c r="F8" s="7" t="s">
        <v>11</v>
      </c>
      <c r="G8" s="7" t="s">
        <v>12</v>
      </c>
      <c r="H8" s="7" t="s">
        <v>13</v>
      </c>
      <c r="I8" s="7" t="s">
        <v>14</v>
      </c>
      <c r="J8" s="1"/>
      <c r="K8" s="1"/>
      <c r="L8" s="1"/>
      <c r="M8" s="1"/>
      <c r="N8" s="1"/>
      <c r="O8" s="1"/>
      <c r="P8" s="1"/>
      <c r="Q8" s="1"/>
    </row>
    <row r="9" spans="1:17" ht="15.75" customHeight="1">
      <c r="A9" s="173">
        <v>1</v>
      </c>
      <c r="B9" s="173">
        <v>2</v>
      </c>
      <c r="C9" s="173">
        <v>3</v>
      </c>
      <c r="D9" s="173">
        <v>4</v>
      </c>
      <c r="E9" s="173">
        <v>5</v>
      </c>
      <c r="F9" s="7">
        <v>6</v>
      </c>
      <c r="G9" s="7">
        <v>7</v>
      </c>
      <c r="H9" s="174">
        <v>8</v>
      </c>
      <c r="I9" s="7">
        <v>9</v>
      </c>
      <c r="J9" s="1"/>
      <c r="K9" s="1"/>
      <c r="L9" s="1"/>
      <c r="M9" s="1"/>
      <c r="N9" s="1"/>
      <c r="O9" s="1"/>
      <c r="P9" s="1"/>
      <c r="Q9" s="1"/>
    </row>
    <row r="10" spans="1:17" ht="102.75" customHeight="1">
      <c r="A10" s="86">
        <v>1</v>
      </c>
      <c r="B10" s="111" t="s">
        <v>821</v>
      </c>
      <c r="C10" s="24"/>
      <c r="D10" s="35" t="s">
        <v>31</v>
      </c>
      <c r="E10" s="86" t="s">
        <v>31</v>
      </c>
      <c r="F10" s="175" t="s">
        <v>116</v>
      </c>
      <c r="G10" s="120" t="s">
        <v>31</v>
      </c>
      <c r="H10" s="35" t="s">
        <v>31</v>
      </c>
      <c r="I10" s="120" t="s">
        <v>31</v>
      </c>
      <c r="J10" s="1"/>
      <c r="K10" s="1"/>
      <c r="L10" s="1"/>
      <c r="M10" s="1"/>
      <c r="N10" s="1"/>
      <c r="O10" s="1"/>
      <c r="P10" s="1"/>
      <c r="Q10" s="1"/>
    </row>
    <row r="11" spans="1:17" ht="12.75" customHeight="1">
      <c r="A11" s="35" t="s">
        <v>32</v>
      </c>
      <c r="B11" s="88" t="s">
        <v>396</v>
      </c>
      <c r="C11" s="86"/>
      <c r="D11" s="35" t="s">
        <v>370</v>
      </c>
      <c r="E11" s="35">
        <v>500</v>
      </c>
      <c r="F11" s="120"/>
      <c r="G11" s="120">
        <f aca="true" t="shared" si="0" ref="G11:G16">E11*F11</f>
        <v>0</v>
      </c>
      <c r="H11" s="35">
        <v>8</v>
      </c>
      <c r="I11" s="120">
        <f aca="true" t="shared" si="1" ref="I11:I16">G11*1.08</f>
        <v>0</v>
      </c>
      <c r="J11" s="1"/>
      <c r="K11" s="1"/>
      <c r="L11" s="1"/>
      <c r="M11" s="1"/>
      <c r="N11" s="1"/>
      <c r="O11" s="1"/>
      <c r="P11" s="1"/>
      <c r="Q11" s="1"/>
    </row>
    <row r="12" spans="1:17" ht="12.75" customHeight="1">
      <c r="A12" s="35" t="s">
        <v>35</v>
      </c>
      <c r="B12" s="88" t="s">
        <v>397</v>
      </c>
      <c r="C12" s="86"/>
      <c r="D12" s="35" t="s">
        <v>370</v>
      </c>
      <c r="E12" s="35">
        <v>1500</v>
      </c>
      <c r="F12" s="120"/>
      <c r="G12" s="120">
        <f t="shared" si="0"/>
        <v>0</v>
      </c>
      <c r="H12" s="35">
        <v>8</v>
      </c>
      <c r="I12" s="120">
        <f t="shared" si="1"/>
        <v>0</v>
      </c>
      <c r="J12" s="1"/>
      <c r="K12" s="1"/>
      <c r="L12" s="1"/>
      <c r="M12" s="1"/>
      <c r="N12" s="1"/>
      <c r="O12" s="1"/>
      <c r="P12" s="1"/>
      <c r="Q12" s="1"/>
    </row>
    <row r="13" spans="1:17" ht="12.75" customHeight="1">
      <c r="A13" s="35" t="s">
        <v>37</v>
      </c>
      <c r="B13" s="88" t="s">
        <v>398</v>
      </c>
      <c r="C13" s="86"/>
      <c r="D13" s="35" t="s">
        <v>370</v>
      </c>
      <c r="E13" s="35">
        <v>1200</v>
      </c>
      <c r="F13" s="120"/>
      <c r="G13" s="120">
        <f t="shared" si="0"/>
        <v>0</v>
      </c>
      <c r="H13" s="35">
        <v>8</v>
      </c>
      <c r="I13" s="120">
        <f t="shared" si="1"/>
        <v>0</v>
      </c>
      <c r="J13" s="1"/>
      <c r="K13" s="1"/>
      <c r="L13" s="1"/>
      <c r="M13" s="1"/>
      <c r="N13" s="1"/>
      <c r="O13" s="1"/>
      <c r="P13" s="1"/>
      <c r="Q13" s="1"/>
    </row>
    <row r="14" spans="1:17" ht="12.75" customHeight="1">
      <c r="A14" s="35" t="s">
        <v>39</v>
      </c>
      <c r="B14" s="88" t="s">
        <v>399</v>
      </c>
      <c r="C14" s="86"/>
      <c r="D14" s="35" t="s">
        <v>370</v>
      </c>
      <c r="E14" s="35">
        <v>900</v>
      </c>
      <c r="F14" s="120"/>
      <c r="G14" s="120">
        <f t="shared" si="0"/>
        <v>0</v>
      </c>
      <c r="H14" s="35">
        <v>8</v>
      </c>
      <c r="I14" s="120">
        <f t="shared" si="1"/>
        <v>0</v>
      </c>
      <c r="J14" s="1"/>
      <c r="K14" s="1"/>
      <c r="L14" s="1"/>
      <c r="M14" s="1"/>
      <c r="N14" s="1"/>
      <c r="O14" s="1"/>
      <c r="P14" s="1"/>
      <c r="Q14" s="1"/>
    </row>
    <row r="15" spans="1:17" ht="12.75" customHeight="1">
      <c r="A15" s="35" t="s">
        <v>41</v>
      </c>
      <c r="B15" s="88" t="s">
        <v>400</v>
      </c>
      <c r="C15" s="86"/>
      <c r="D15" s="35" t="s">
        <v>370</v>
      </c>
      <c r="E15" s="35">
        <v>750</v>
      </c>
      <c r="F15" s="120"/>
      <c r="G15" s="120">
        <f t="shared" si="0"/>
        <v>0</v>
      </c>
      <c r="H15" s="35">
        <v>8</v>
      </c>
      <c r="I15" s="120">
        <f t="shared" si="1"/>
        <v>0</v>
      </c>
      <c r="J15" s="1"/>
      <c r="K15" s="1"/>
      <c r="L15" s="1"/>
      <c r="M15" s="1"/>
      <c r="N15" s="1"/>
      <c r="O15" s="1"/>
      <c r="P15" s="1"/>
      <c r="Q15" s="1"/>
    </row>
    <row r="16" spans="1:17" ht="26.25" customHeight="1">
      <c r="A16" s="86" t="s">
        <v>49</v>
      </c>
      <c r="B16" s="62" t="s">
        <v>404</v>
      </c>
      <c r="C16" s="86"/>
      <c r="D16" s="35" t="s">
        <v>370</v>
      </c>
      <c r="E16" s="35">
        <v>350</v>
      </c>
      <c r="F16" s="120"/>
      <c r="G16" s="120">
        <f t="shared" si="0"/>
        <v>0</v>
      </c>
      <c r="H16" s="35">
        <v>8</v>
      </c>
      <c r="I16" s="120">
        <f t="shared" si="1"/>
        <v>0</v>
      </c>
      <c r="J16" s="1"/>
      <c r="K16" s="1"/>
      <c r="L16" s="1"/>
      <c r="M16" s="1"/>
      <c r="N16" s="1"/>
      <c r="O16" s="1"/>
      <c r="P16" s="1"/>
      <c r="Q16" s="1"/>
    </row>
    <row r="17" spans="1:17" ht="15" customHeight="1">
      <c r="A17" s="307" t="s">
        <v>117</v>
      </c>
      <c r="B17" s="307"/>
      <c r="C17" s="307"/>
      <c r="D17" s="307"/>
      <c r="E17" s="307"/>
      <c r="F17" s="307"/>
      <c r="G17" s="94">
        <f>SUM(G10:G16)</f>
        <v>0</v>
      </c>
      <c r="H17" s="95"/>
      <c r="I17" s="96">
        <f>SUM(I10:I16)</f>
        <v>0</v>
      </c>
      <c r="J17" s="1"/>
      <c r="K17" s="1"/>
      <c r="L17" s="1"/>
      <c r="M17" s="1"/>
      <c r="N17" s="1"/>
      <c r="O17" s="1"/>
      <c r="P17" s="1"/>
      <c r="Q17" s="1"/>
    </row>
    <row r="18" spans="2:17" ht="12.75" customHeight="1">
      <c r="B18" s="1"/>
      <c r="C18" s="1"/>
      <c r="D18" s="1"/>
      <c r="E18" s="1"/>
      <c r="F18" s="1"/>
      <c r="G18" s="1"/>
      <c r="H18" s="1"/>
      <c r="I18" s="1"/>
      <c r="J18" s="1"/>
      <c r="K18" s="1"/>
      <c r="L18" s="1"/>
      <c r="M18" s="1"/>
      <c r="N18" s="1"/>
      <c r="O18" s="1"/>
      <c r="P18" s="1"/>
      <c r="Q18" s="1"/>
    </row>
    <row r="19" spans="2:17" ht="12.75" customHeight="1">
      <c r="B19" s="1"/>
      <c r="C19" s="1"/>
      <c r="D19" s="1"/>
      <c r="E19" s="1"/>
      <c r="F19" s="301" t="s">
        <v>118</v>
      </c>
      <c r="G19" s="301"/>
      <c r="H19" s="301"/>
      <c r="I19" s="301"/>
      <c r="J19" s="1"/>
      <c r="K19" s="1"/>
      <c r="L19" s="1"/>
      <c r="M19" s="1"/>
      <c r="N19" s="1"/>
      <c r="O19" s="1"/>
      <c r="P19" s="1"/>
      <c r="Q19" s="1"/>
    </row>
    <row r="20" spans="2:17" ht="12.75" customHeight="1">
      <c r="B20" s="1"/>
      <c r="C20" s="1"/>
      <c r="D20" s="1"/>
      <c r="E20" s="1"/>
      <c r="F20" s="1" t="s">
        <v>119</v>
      </c>
      <c r="G20" s="1"/>
      <c r="H20" s="1"/>
      <c r="I20" s="1"/>
      <c r="J20" s="1"/>
      <c r="K20" s="1"/>
      <c r="L20" s="1"/>
      <c r="M20" s="1"/>
      <c r="N20" s="1"/>
      <c r="O20" s="1"/>
      <c r="P20" s="1"/>
      <c r="Q20" s="1"/>
    </row>
    <row r="36" ht="202.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sheetData>
  <sheetProtection selectLockedCells="1" selectUnlockedCells="1"/>
  <mergeCells count="4">
    <mergeCell ref="A5:I5"/>
    <mergeCell ref="A7:I7"/>
    <mergeCell ref="A17:F17"/>
    <mergeCell ref="F19:I19"/>
  </mergeCells>
  <printOptions horizontalCentered="1"/>
  <pageMargins left="0.31527777777777777" right="0.31527777777777777" top="0.9451388888888889" bottom="0.3541666666666667" header="0.5118055555555555" footer="0.5118055555555555"/>
  <pageSetup fitToHeight="1" fitToWidth="1" horizontalDpi="300" verticalDpi="300" orientation="landscape" paperSize="9"/>
</worksheet>
</file>

<file path=xl/worksheets/sheet17.xml><?xml version="1.0" encoding="utf-8"?>
<worksheet xmlns="http://schemas.openxmlformats.org/spreadsheetml/2006/main" xmlns:r="http://schemas.openxmlformats.org/officeDocument/2006/relationships">
  <dimension ref="A1:I33"/>
  <sheetViews>
    <sheetView zoomScalePageLayoutView="0" workbookViewId="0" topLeftCell="A10">
      <selection activeCell="L15" sqref="L15"/>
    </sheetView>
  </sheetViews>
  <sheetFormatPr defaultColWidth="17.28125" defaultRowHeight="15" customHeight="1"/>
  <cols>
    <col min="1" max="1" width="4.8515625" style="0" customWidth="1"/>
    <col min="2" max="2" width="52.28125" style="0" customWidth="1"/>
    <col min="3" max="3" width="21.28125" style="0" customWidth="1"/>
    <col min="4" max="4" width="10.8515625" style="0" customWidth="1"/>
    <col min="5" max="5" width="7.8515625" style="0" customWidth="1"/>
    <col min="6" max="6" width="11.00390625" style="0" customWidth="1"/>
    <col min="7" max="7" width="12.140625" style="0" customWidth="1"/>
    <col min="8" max="8" width="5.57421875" style="0" customWidth="1"/>
    <col min="9" max="9" width="12.140625" style="0" customWidth="1"/>
    <col min="10" max="10" width="13.57421875" style="0" customWidth="1"/>
    <col min="11" max="11" width="12.421875" style="0" customWidth="1"/>
  </cols>
  <sheetData>
    <row r="1" spans="1:9" ht="12.75" customHeight="1">
      <c r="A1" s="1"/>
      <c r="B1" s="2" t="s">
        <v>793</v>
      </c>
      <c r="C1" s="2"/>
      <c r="D1" s="2"/>
      <c r="E1" s="1"/>
      <c r="F1" s="1"/>
      <c r="G1" s="3" t="s">
        <v>0</v>
      </c>
      <c r="H1" s="3"/>
      <c r="I1" s="1"/>
    </row>
    <row r="2" spans="1:9" ht="12.75" customHeight="1">
      <c r="A2" s="1"/>
      <c r="B2" s="2" t="s">
        <v>1</v>
      </c>
      <c r="C2" s="2"/>
      <c r="D2" s="2"/>
      <c r="E2" s="1"/>
      <c r="F2" s="1"/>
      <c r="G2" s="1"/>
      <c r="H2" s="1"/>
      <c r="I2" s="1"/>
    </row>
    <row r="3" spans="1:9" ht="12.75" customHeight="1">
      <c r="A3" s="1"/>
      <c r="B3" s="2" t="s">
        <v>2</v>
      </c>
      <c r="C3" s="2"/>
      <c r="D3" s="2"/>
      <c r="E3" s="1"/>
      <c r="F3" s="1"/>
      <c r="G3" s="1"/>
      <c r="H3" s="1"/>
      <c r="I3" s="1"/>
    </row>
    <row r="4" spans="1:9" ht="12.75" customHeight="1">
      <c r="A4" s="1"/>
      <c r="B4" s="2" t="s">
        <v>3</v>
      </c>
      <c r="C4" s="2"/>
      <c r="D4" s="2"/>
      <c r="E4" s="1"/>
      <c r="F4" s="1"/>
      <c r="G4" s="1"/>
      <c r="H4" s="1"/>
      <c r="I4" s="1"/>
    </row>
    <row r="5" spans="1:9" ht="12.75" customHeight="1">
      <c r="A5" s="1"/>
      <c r="B5" s="2"/>
      <c r="C5" s="2"/>
      <c r="D5" s="2"/>
      <c r="E5" s="1"/>
      <c r="F5" s="1"/>
      <c r="G5" s="1"/>
      <c r="H5" s="1"/>
      <c r="I5" s="1"/>
    </row>
    <row r="6" spans="1:9" ht="12.75" customHeight="1">
      <c r="A6" s="299" t="s">
        <v>4</v>
      </c>
      <c r="B6" s="299"/>
      <c r="C6" s="299"/>
      <c r="D6" s="299"/>
      <c r="E6" s="299"/>
      <c r="F6" s="299"/>
      <c r="G6" s="299"/>
      <c r="H6" s="299"/>
      <c r="I6" s="299"/>
    </row>
    <row r="7" spans="1:9" ht="12.75" customHeight="1">
      <c r="A7" s="5"/>
      <c r="B7" s="5"/>
      <c r="C7" s="5"/>
      <c r="D7" s="5"/>
      <c r="E7" s="5"/>
      <c r="F7" s="5"/>
      <c r="G7" s="5"/>
      <c r="H7" s="5"/>
      <c r="I7" s="5"/>
    </row>
    <row r="8" spans="1:9" ht="15" customHeight="1">
      <c r="A8" s="299" t="s">
        <v>405</v>
      </c>
      <c r="B8" s="299"/>
      <c r="C8" s="299"/>
      <c r="D8" s="299"/>
      <c r="E8" s="299"/>
      <c r="F8" s="299"/>
      <c r="G8" s="299"/>
      <c r="H8" s="299"/>
      <c r="I8" s="299"/>
    </row>
    <row r="9" spans="1:9" ht="78.75" customHeight="1">
      <c r="A9" s="6" t="s">
        <v>6</v>
      </c>
      <c r="B9" s="6" t="s">
        <v>7</v>
      </c>
      <c r="C9" s="6" t="s">
        <v>8</v>
      </c>
      <c r="D9" s="6" t="s">
        <v>239</v>
      </c>
      <c r="E9" s="6" t="s">
        <v>10</v>
      </c>
      <c r="F9" s="7" t="s">
        <v>11</v>
      </c>
      <c r="G9" s="7" t="s">
        <v>12</v>
      </c>
      <c r="H9" s="7" t="s">
        <v>13</v>
      </c>
      <c r="I9" s="7" t="s">
        <v>14</v>
      </c>
    </row>
    <row r="10" spans="1:9" ht="15.75" customHeight="1">
      <c r="A10" s="6">
        <v>1</v>
      </c>
      <c r="B10" s="6">
        <v>2</v>
      </c>
      <c r="C10" s="6">
        <v>3</v>
      </c>
      <c r="D10" s="6">
        <v>4</v>
      </c>
      <c r="E10" s="7">
        <v>5</v>
      </c>
      <c r="F10" s="7">
        <v>6</v>
      </c>
      <c r="G10" s="7">
        <v>7</v>
      </c>
      <c r="H10" s="7">
        <v>8</v>
      </c>
      <c r="I10" s="7">
        <v>9</v>
      </c>
    </row>
    <row r="11" spans="1:9" ht="25.5" customHeight="1">
      <c r="A11" s="24">
        <v>1</v>
      </c>
      <c r="B11" s="62" t="s">
        <v>406</v>
      </c>
      <c r="C11" s="14"/>
      <c r="D11" s="24" t="s">
        <v>18</v>
      </c>
      <c r="E11" s="24">
        <v>30</v>
      </c>
      <c r="F11" s="17"/>
      <c r="G11" s="17">
        <f aca="true" t="shared" si="0" ref="G11:G26">E11*F11</f>
        <v>0</v>
      </c>
      <c r="H11" s="33">
        <v>8</v>
      </c>
      <c r="I11" s="25">
        <f aca="true" t="shared" si="1" ref="I11:I19">G11*1.08</f>
        <v>0</v>
      </c>
    </row>
    <row r="12" spans="1:9" ht="25.5" customHeight="1">
      <c r="A12" s="24">
        <v>2</v>
      </c>
      <c r="B12" s="62" t="s">
        <v>407</v>
      </c>
      <c r="C12" s="24"/>
      <c r="D12" s="24" t="s">
        <v>18</v>
      </c>
      <c r="E12" s="24">
        <v>1</v>
      </c>
      <c r="F12" s="25"/>
      <c r="G12" s="17">
        <f t="shared" si="0"/>
        <v>0</v>
      </c>
      <c r="H12" s="34">
        <v>8</v>
      </c>
      <c r="I12" s="25">
        <f t="shared" si="1"/>
        <v>0</v>
      </c>
    </row>
    <row r="13" spans="1:9" ht="25.5" customHeight="1">
      <c r="A13" s="24">
        <v>3</v>
      </c>
      <c r="B13" s="62" t="s">
        <v>408</v>
      </c>
      <c r="C13" s="24"/>
      <c r="D13" s="24" t="s">
        <v>18</v>
      </c>
      <c r="E13" s="24">
        <v>1</v>
      </c>
      <c r="F13" s="25"/>
      <c r="G13" s="17">
        <f t="shared" si="0"/>
        <v>0</v>
      </c>
      <c r="H13" s="34">
        <v>8</v>
      </c>
      <c r="I13" s="25">
        <f t="shared" si="1"/>
        <v>0</v>
      </c>
    </row>
    <row r="14" spans="1:9" ht="25.5" customHeight="1">
      <c r="A14" s="24">
        <v>4</v>
      </c>
      <c r="B14" s="62" t="s">
        <v>409</v>
      </c>
      <c r="C14" s="24"/>
      <c r="D14" s="24" t="s">
        <v>18</v>
      </c>
      <c r="E14" s="24">
        <v>1</v>
      </c>
      <c r="F14" s="25"/>
      <c r="G14" s="17">
        <f t="shared" si="0"/>
        <v>0</v>
      </c>
      <c r="H14" s="34">
        <v>8</v>
      </c>
      <c r="I14" s="25">
        <f t="shared" si="1"/>
        <v>0</v>
      </c>
    </row>
    <row r="15" spans="1:9" ht="25.5" customHeight="1">
      <c r="A15" s="24">
        <v>5</v>
      </c>
      <c r="B15" s="62" t="s">
        <v>410</v>
      </c>
      <c r="C15" s="14"/>
      <c r="D15" s="24" t="s">
        <v>18</v>
      </c>
      <c r="E15" s="24">
        <v>720</v>
      </c>
      <c r="F15" s="17"/>
      <c r="G15" s="17">
        <f t="shared" si="0"/>
        <v>0</v>
      </c>
      <c r="H15" s="33">
        <v>8</v>
      </c>
      <c r="I15" s="25">
        <f t="shared" si="1"/>
        <v>0</v>
      </c>
    </row>
    <row r="16" spans="1:9" ht="25.5" customHeight="1">
      <c r="A16" s="24">
        <v>6</v>
      </c>
      <c r="B16" s="62" t="s">
        <v>411</v>
      </c>
      <c r="C16" s="14"/>
      <c r="D16" s="24" t="s">
        <v>18</v>
      </c>
      <c r="E16" s="24">
        <v>450</v>
      </c>
      <c r="F16" s="17"/>
      <c r="G16" s="17">
        <f t="shared" si="0"/>
        <v>0</v>
      </c>
      <c r="H16" s="33">
        <v>8</v>
      </c>
      <c r="I16" s="25">
        <f t="shared" si="1"/>
        <v>0</v>
      </c>
    </row>
    <row r="17" spans="1:9" ht="25.5" customHeight="1">
      <c r="A17" s="24">
        <v>7</v>
      </c>
      <c r="B17" s="62" t="s">
        <v>412</v>
      </c>
      <c r="C17" s="14"/>
      <c r="D17" s="24" t="s">
        <v>18</v>
      </c>
      <c r="E17" s="24">
        <v>30</v>
      </c>
      <c r="F17" s="17"/>
      <c r="G17" s="17">
        <f t="shared" si="0"/>
        <v>0</v>
      </c>
      <c r="H17" s="33">
        <v>8</v>
      </c>
      <c r="I17" s="25">
        <f t="shared" si="1"/>
        <v>0</v>
      </c>
    </row>
    <row r="18" spans="1:9" ht="25.5" customHeight="1">
      <c r="A18" s="24">
        <v>8</v>
      </c>
      <c r="B18" s="62" t="s">
        <v>413</v>
      </c>
      <c r="C18" s="14"/>
      <c r="D18" s="24" t="s">
        <v>18</v>
      </c>
      <c r="E18" s="24">
        <v>15</v>
      </c>
      <c r="F18" s="17"/>
      <c r="G18" s="17">
        <f t="shared" si="0"/>
        <v>0</v>
      </c>
      <c r="H18" s="33">
        <v>8</v>
      </c>
      <c r="I18" s="25">
        <f t="shared" si="1"/>
        <v>0</v>
      </c>
    </row>
    <row r="19" spans="1:9" ht="25.5" customHeight="1">
      <c r="A19" s="24">
        <v>9</v>
      </c>
      <c r="B19" s="62" t="s">
        <v>414</v>
      </c>
      <c r="C19" s="14"/>
      <c r="D19" s="24" t="s">
        <v>18</v>
      </c>
      <c r="E19" s="24">
        <v>10</v>
      </c>
      <c r="F19" s="17"/>
      <c r="G19" s="17">
        <f t="shared" si="0"/>
        <v>0</v>
      </c>
      <c r="H19" s="33">
        <v>8</v>
      </c>
      <c r="I19" s="25">
        <f t="shared" si="1"/>
        <v>0</v>
      </c>
    </row>
    <row r="20" spans="1:9" ht="38.25" customHeight="1">
      <c r="A20" s="24">
        <v>10</v>
      </c>
      <c r="B20" s="62" t="s">
        <v>415</v>
      </c>
      <c r="C20" s="14"/>
      <c r="D20" s="24" t="s">
        <v>25</v>
      </c>
      <c r="E20" s="24">
        <v>10</v>
      </c>
      <c r="F20" s="17"/>
      <c r="G20" s="17">
        <f t="shared" si="0"/>
        <v>0</v>
      </c>
      <c r="H20" s="33">
        <v>23</v>
      </c>
      <c r="I20" s="25">
        <f>G20*1.23</f>
        <v>0</v>
      </c>
    </row>
    <row r="21" spans="1:9" ht="25.5" customHeight="1">
      <c r="A21" s="24">
        <v>11</v>
      </c>
      <c r="B21" s="109" t="s">
        <v>416</v>
      </c>
      <c r="C21" s="14"/>
      <c r="D21" s="35" t="s">
        <v>18</v>
      </c>
      <c r="E21" s="35">
        <v>8</v>
      </c>
      <c r="F21" s="120"/>
      <c r="G21" s="17">
        <f t="shared" si="0"/>
        <v>0</v>
      </c>
      <c r="H21" s="33">
        <v>8</v>
      </c>
      <c r="I21" s="25">
        <f aca="true" t="shared" si="2" ref="I21:I26">G21*1.08</f>
        <v>0</v>
      </c>
    </row>
    <row r="22" spans="1:9" ht="38.25" customHeight="1">
      <c r="A22" s="24">
        <v>12</v>
      </c>
      <c r="B22" s="109" t="s">
        <v>417</v>
      </c>
      <c r="C22" s="14"/>
      <c r="D22" s="35" t="s">
        <v>18</v>
      </c>
      <c r="E22" s="132">
        <v>2</v>
      </c>
      <c r="F22" s="120"/>
      <c r="G22" s="17">
        <f t="shared" si="0"/>
        <v>0</v>
      </c>
      <c r="H22" s="33">
        <v>8</v>
      </c>
      <c r="I22" s="25">
        <f t="shared" si="2"/>
        <v>0</v>
      </c>
    </row>
    <row r="23" spans="1:9" ht="16.5" customHeight="1">
      <c r="A23" s="24">
        <v>13</v>
      </c>
      <c r="B23" s="109" t="s">
        <v>418</v>
      </c>
      <c r="C23" s="14"/>
      <c r="D23" s="35" t="s">
        <v>18</v>
      </c>
      <c r="E23" s="177">
        <v>100</v>
      </c>
      <c r="F23" s="120"/>
      <c r="G23" s="17">
        <f t="shared" si="0"/>
        <v>0</v>
      </c>
      <c r="H23" s="33">
        <v>8</v>
      </c>
      <c r="I23" s="25">
        <f t="shared" si="2"/>
        <v>0</v>
      </c>
    </row>
    <row r="24" spans="1:9" ht="16.5" customHeight="1">
      <c r="A24" s="24">
        <v>14</v>
      </c>
      <c r="B24" s="109" t="s">
        <v>419</v>
      </c>
      <c r="C24" s="14"/>
      <c r="D24" s="35" t="s">
        <v>18</v>
      </c>
      <c r="E24" s="177">
        <v>15</v>
      </c>
      <c r="F24" s="120"/>
      <c r="G24" s="17">
        <f t="shared" si="0"/>
        <v>0</v>
      </c>
      <c r="H24" s="33">
        <v>8</v>
      </c>
      <c r="I24" s="25">
        <f t="shared" si="2"/>
        <v>0</v>
      </c>
    </row>
    <row r="25" spans="1:9" ht="36.75" customHeight="1">
      <c r="A25" s="24">
        <v>15</v>
      </c>
      <c r="B25" s="178" t="s">
        <v>420</v>
      </c>
      <c r="C25" s="179"/>
      <c r="D25" s="35" t="s">
        <v>25</v>
      </c>
      <c r="E25" s="132">
        <v>37</v>
      </c>
      <c r="F25" s="120"/>
      <c r="G25" s="17">
        <f t="shared" si="0"/>
        <v>0</v>
      </c>
      <c r="H25" s="33">
        <v>8</v>
      </c>
      <c r="I25" s="25">
        <f t="shared" si="2"/>
        <v>0</v>
      </c>
    </row>
    <row r="26" spans="1:9" ht="38.25" customHeight="1">
      <c r="A26" s="24">
        <v>16</v>
      </c>
      <c r="B26" s="178" t="s">
        <v>421</v>
      </c>
      <c r="C26" s="179"/>
      <c r="D26" s="35" t="s">
        <v>25</v>
      </c>
      <c r="E26" s="132">
        <v>31</v>
      </c>
      <c r="F26" s="120"/>
      <c r="G26" s="17">
        <f t="shared" si="0"/>
        <v>0</v>
      </c>
      <c r="H26" s="33">
        <v>8</v>
      </c>
      <c r="I26" s="25">
        <f t="shared" si="2"/>
        <v>0</v>
      </c>
    </row>
    <row r="27" spans="1:9" ht="15" customHeight="1">
      <c r="A27" s="300" t="s">
        <v>117</v>
      </c>
      <c r="B27" s="300"/>
      <c r="C27" s="300"/>
      <c r="D27" s="300"/>
      <c r="E27" s="300"/>
      <c r="F27" s="300"/>
      <c r="G27" s="94">
        <f>SUM(G11:G26)</f>
        <v>0</v>
      </c>
      <c r="H27" s="94"/>
      <c r="I27" s="96">
        <f>SUM(I11:I26)</f>
        <v>0</v>
      </c>
    </row>
    <row r="28" spans="1:9" ht="12.75" customHeight="1">
      <c r="A28" s="1"/>
      <c r="B28" s="1"/>
      <c r="C28" s="1"/>
      <c r="D28" s="1"/>
      <c r="E28" s="1"/>
      <c r="F28" s="1"/>
      <c r="G28" s="1"/>
      <c r="H28" s="1"/>
      <c r="I28" s="1"/>
    </row>
    <row r="29" spans="1:9" ht="12.75" customHeight="1">
      <c r="A29" s="1"/>
      <c r="B29" s="180"/>
      <c r="C29" s="1"/>
      <c r="D29" s="1"/>
      <c r="E29" s="1"/>
      <c r="F29" s="1"/>
      <c r="G29" s="1"/>
      <c r="H29" s="1"/>
      <c r="I29" s="1"/>
    </row>
    <row r="30" spans="1:9" ht="12.75" customHeight="1">
      <c r="A30" s="1"/>
      <c r="B30" s="1"/>
      <c r="C30" s="1"/>
      <c r="D30" s="1"/>
      <c r="E30" s="1"/>
      <c r="F30" s="1"/>
      <c r="G30" s="1"/>
      <c r="H30" s="1"/>
      <c r="I30" s="1"/>
    </row>
    <row r="31" spans="1:9" ht="12.75" customHeight="1">
      <c r="A31" s="1"/>
      <c r="B31" s="1"/>
      <c r="C31" s="1"/>
      <c r="D31" s="1"/>
      <c r="E31" s="1"/>
      <c r="F31" s="1"/>
      <c r="G31" s="1"/>
      <c r="H31" s="1"/>
      <c r="I31" s="1"/>
    </row>
    <row r="32" spans="1:9" ht="12.75" customHeight="1">
      <c r="A32" s="1"/>
      <c r="B32" s="1"/>
      <c r="C32" s="1"/>
      <c r="D32" s="1"/>
      <c r="E32" s="1"/>
      <c r="F32" s="308" t="s">
        <v>118</v>
      </c>
      <c r="G32" s="308"/>
      <c r="H32" s="308"/>
      <c r="I32" s="308"/>
    </row>
    <row r="33" spans="1:9" ht="12.75" customHeight="1">
      <c r="A33" s="1"/>
      <c r="B33" s="1"/>
      <c r="C33" s="1"/>
      <c r="D33" s="1"/>
      <c r="E33" s="1"/>
      <c r="F33" s="1" t="s">
        <v>119</v>
      </c>
      <c r="G33" s="1"/>
      <c r="H33" s="1"/>
      <c r="I33" s="1"/>
    </row>
    <row r="53" ht="202.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sheetData>
  <sheetProtection selectLockedCells="1" selectUnlockedCells="1"/>
  <mergeCells count="4">
    <mergeCell ref="A6:I6"/>
    <mergeCell ref="A8:I8"/>
    <mergeCell ref="A27:F27"/>
    <mergeCell ref="F32:I32"/>
  </mergeCells>
  <printOptions horizontalCentered="1"/>
  <pageMargins left="0.31527777777777777" right="0.31527777777777777" top="0.9201388888888888" bottom="0.3541666666666667" header="0.5118055555555555" footer="0.5118055555555555"/>
  <pageSetup horizontalDpi="300" verticalDpi="300" orientation="landscape" paperSize="9"/>
</worksheet>
</file>

<file path=xl/worksheets/sheet18.xml><?xml version="1.0" encoding="utf-8"?>
<worksheet xmlns="http://schemas.openxmlformats.org/spreadsheetml/2006/main" xmlns:r="http://schemas.openxmlformats.org/officeDocument/2006/relationships">
  <dimension ref="A1:IV41"/>
  <sheetViews>
    <sheetView zoomScalePageLayoutView="0" workbookViewId="0" topLeftCell="A8">
      <selection activeCell="F33" sqref="F33"/>
    </sheetView>
  </sheetViews>
  <sheetFormatPr defaultColWidth="11.57421875" defaultRowHeight="15" customHeight="1"/>
  <cols>
    <col min="1" max="1" width="4.8515625" style="0" customWidth="1"/>
    <col min="2" max="2" width="52.28125" style="0" customWidth="1"/>
    <col min="3" max="3" width="21.28125" style="0" customWidth="1"/>
    <col min="4" max="4" width="12.140625" style="0" customWidth="1"/>
    <col min="5" max="5" width="8.140625" style="0" customWidth="1"/>
    <col min="6" max="6" width="11.00390625" style="0" customWidth="1"/>
    <col min="7" max="7" width="12.140625" style="0" customWidth="1"/>
    <col min="8" max="8" width="6.140625" style="0" customWidth="1"/>
    <col min="9" max="9" width="11.140625" style="0" customWidth="1"/>
    <col min="10" max="17" width="12.140625" style="0" customWidth="1"/>
    <col min="18" max="254" width="17.28125" style="0" customWidth="1"/>
  </cols>
  <sheetData>
    <row r="1" spans="1:17" ht="12.75" customHeight="1">
      <c r="A1" s="1"/>
      <c r="B1" s="2" t="s">
        <v>793</v>
      </c>
      <c r="C1" s="2"/>
      <c r="D1" s="2"/>
      <c r="E1" s="53"/>
      <c r="F1" s="54"/>
      <c r="G1" s="3" t="s">
        <v>0</v>
      </c>
      <c r="H1" s="3"/>
      <c r="I1" s="1"/>
      <c r="J1" s="1"/>
      <c r="K1" s="1"/>
      <c r="L1" s="1"/>
      <c r="M1" s="1"/>
      <c r="N1" s="1"/>
      <c r="O1" s="1"/>
      <c r="P1" s="1"/>
      <c r="Q1" s="1"/>
    </row>
    <row r="2" spans="1:17" ht="12.75" customHeight="1">
      <c r="A2" s="1"/>
      <c r="B2" s="2" t="s">
        <v>1</v>
      </c>
      <c r="C2" s="2"/>
      <c r="D2" s="2"/>
      <c r="E2" s="53"/>
      <c r="F2" s="54"/>
      <c r="G2" s="54"/>
      <c r="H2" s="56"/>
      <c r="I2" s="54"/>
      <c r="J2" s="1"/>
      <c r="K2" s="1"/>
      <c r="L2" s="1"/>
      <c r="M2" s="1"/>
      <c r="N2" s="1"/>
      <c r="O2" s="1"/>
      <c r="P2" s="1"/>
      <c r="Q2" s="1"/>
    </row>
    <row r="3" spans="1:17" ht="12.75" customHeight="1">
      <c r="A3" s="1"/>
      <c r="B3" s="2" t="s">
        <v>2</v>
      </c>
      <c r="C3" s="2"/>
      <c r="D3" s="2"/>
      <c r="E3" s="53"/>
      <c r="F3" s="54"/>
      <c r="G3" s="54"/>
      <c r="H3" s="56"/>
      <c r="I3" s="54"/>
      <c r="J3" s="1"/>
      <c r="K3" s="1"/>
      <c r="L3" s="1"/>
      <c r="M3" s="1"/>
      <c r="N3" s="1"/>
      <c r="O3" s="1"/>
      <c r="P3" s="1"/>
      <c r="Q3" s="1"/>
    </row>
    <row r="4" spans="1:17" ht="12.75" customHeight="1">
      <c r="A4" s="1"/>
      <c r="B4" s="2" t="s">
        <v>3</v>
      </c>
      <c r="C4" s="2"/>
      <c r="D4" s="2"/>
      <c r="E4" s="53"/>
      <c r="F4" s="54"/>
      <c r="G4" s="54"/>
      <c r="H4" s="56"/>
      <c r="I4" s="54"/>
      <c r="J4" s="1"/>
      <c r="K4" s="1"/>
      <c r="L4" s="1"/>
      <c r="M4" s="1"/>
      <c r="N4" s="1"/>
      <c r="O4" s="1"/>
      <c r="P4" s="1"/>
      <c r="Q4" s="1"/>
    </row>
    <row r="5" spans="1:17" ht="12.75" customHeight="1">
      <c r="A5" s="299" t="s">
        <v>4</v>
      </c>
      <c r="B5" s="299"/>
      <c r="C5" s="299"/>
      <c r="D5" s="299"/>
      <c r="E5" s="299"/>
      <c r="F5" s="299"/>
      <c r="G5" s="299"/>
      <c r="H5" s="299"/>
      <c r="I5" s="299"/>
      <c r="J5" s="1"/>
      <c r="K5" s="1"/>
      <c r="L5" s="1"/>
      <c r="M5" s="1"/>
      <c r="N5" s="1"/>
      <c r="O5" s="1"/>
      <c r="P5" s="1"/>
      <c r="Q5" s="1"/>
    </row>
    <row r="6" spans="1:17" ht="12.75" customHeight="1">
      <c r="A6" s="1"/>
      <c r="B6" s="2"/>
      <c r="C6" s="2"/>
      <c r="D6" s="2"/>
      <c r="E6" s="53"/>
      <c r="F6" s="54"/>
      <c r="G6" s="54"/>
      <c r="H6" s="56"/>
      <c r="I6" s="54"/>
      <c r="J6" s="1"/>
      <c r="K6" s="1"/>
      <c r="L6" s="1"/>
      <c r="M6" s="1"/>
      <c r="N6" s="1"/>
      <c r="O6" s="1"/>
      <c r="P6" s="1"/>
      <c r="Q6" s="1"/>
    </row>
    <row r="7" spans="1:17" ht="15.75" customHeight="1">
      <c r="A7" s="309" t="s">
        <v>422</v>
      </c>
      <c r="B7" s="309"/>
      <c r="C7" s="309"/>
      <c r="D7" s="309"/>
      <c r="E7" s="309"/>
      <c r="F7" s="309"/>
      <c r="G7" s="309"/>
      <c r="H7" s="309"/>
      <c r="I7" s="309"/>
      <c r="J7" s="1"/>
      <c r="K7" s="1"/>
      <c r="L7" s="1"/>
      <c r="M7" s="1"/>
      <c r="N7" s="1"/>
      <c r="O7" s="1"/>
      <c r="P7" s="1"/>
      <c r="Q7" s="1"/>
    </row>
    <row r="8" spans="1:17" ht="78.75" customHeight="1">
      <c r="A8" s="6" t="s">
        <v>6</v>
      </c>
      <c r="B8" s="6" t="s">
        <v>7</v>
      </c>
      <c r="C8" s="6" t="s">
        <v>8</v>
      </c>
      <c r="D8" s="6" t="s">
        <v>211</v>
      </c>
      <c r="E8" s="6" t="s">
        <v>10</v>
      </c>
      <c r="F8" s="7" t="s">
        <v>11</v>
      </c>
      <c r="G8" s="7" t="s">
        <v>12</v>
      </c>
      <c r="H8" s="7" t="s">
        <v>13</v>
      </c>
      <c r="I8" s="7" t="s">
        <v>14</v>
      </c>
      <c r="J8" s="1"/>
      <c r="K8" s="1"/>
      <c r="L8" s="1"/>
      <c r="M8" s="1"/>
      <c r="N8" s="1"/>
      <c r="O8" s="1"/>
      <c r="P8" s="1"/>
      <c r="Q8" s="1"/>
    </row>
    <row r="9" spans="1:17" ht="15.75" customHeight="1">
      <c r="A9" s="6">
        <v>1</v>
      </c>
      <c r="B9" s="6">
        <v>2</v>
      </c>
      <c r="C9" s="6">
        <v>3</v>
      </c>
      <c r="D9" s="6">
        <v>4</v>
      </c>
      <c r="E9" s="7">
        <v>5</v>
      </c>
      <c r="F9" s="7">
        <v>6</v>
      </c>
      <c r="G9" s="7">
        <v>7</v>
      </c>
      <c r="H9" s="7">
        <v>8</v>
      </c>
      <c r="I9" s="7">
        <v>9</v>
      </c>
      <c r="J9" s="1"/>
      <c r="K9" s="1"/>
      <c r="L9" s="1"/>
      <c r="M9" s="1"/>
      <c r="N9" s="1"/>
      <c r="O9" s="1"/>
      <c r="P9" s="1"/>
      <c r="Q9" s="1"/>
    </row>
    <row r="10" spans="1:17" ht="120" customHeight="1">
      <c r="A10" s="181">
        <v>1</v>
      </c>
      <c r="B10" s="182" t="s">
        <v>423</v>
      </c>
      <c r="C10" s="71"/>
      <c r="D10" s="24" t="s">
        <v>18</v>
      </c>
      <c r="E10" s="34">
        <v>25</v>
      </c>
      <c r="F10" s="25"/>
      <c r="G10" s="17">
        <f aca="true" t="shared" si="0" ref="G10:G35">E10*F10</f>
        <v>0</v>
      </c>
      <c r="H10" s="31">
        <v>8</v>
      </c>
      <c r="I10" s="17">
        <f aca="true" t="shared" si="1" ref="I10:I35">G10*1.08</f>
        <v>0</v>
      </c>
      <c r="L10" s="12"/>
      <c r="M10" s="12"/>
      <c r="N10" s="12"/>
      <c r="O10" s="12"/>
      <c r="P10" s="12"/>
      <c r="Q10" s="12"/>
    </row>
    <row r="11" spans="1:17" ht="120.75" customHeight="1">
      <c r="A11" s="181">
        <v>2</v>
      </c>
      <c r="B11" s="183" t="s">
        <v>424</v>
      </c>
      <c r="C11" s="71"/>
      <c r="D11" s="24" t="s">
        <v>18</v>
      </c>
      <c r="E11" s="34">
        <v>3225</v>
      </c>
      <c r="F11" s="25"/>
      <c r="G11" s="17">
        <f t="shared" si="0"/>
        <v>0</v>
      </c>
      <c r="H11" s="31">
        <v>8</v>
      </c>
      <c r="I11" s="17">
        <f t="shared" si="1"/>
        <v>0</v>
      </c>
      <c r="L11" s="12"/>
      <c r="M11" s="12"/>
      <c r="N11" s="12"/>
      <c r="O11" s="12"/>
      <c r="P11" s="12"/>
      <c r="Q11" s="12"/>
    </row>
    <row r="12" spans="1:17" ht="69" customHeight="1">
      <c r="A12" s="181">
        <v>3</v>
      </c>
      <c r="B12" s="184" t="s">
        <v>425</v>
      </c>
      <c r="C12" s="76"/>
      <c r="D12" s="35" t="s">
        <v>18</v>
      </c>
      <c r="E12" s="35">
        <v>950</v>
      </c>
      <c r="F12" s="120"/>
      <c r="G12" s="17">
        <f t="shared" si="0"/>
        <v>0</v>
      </c>
      <c r="H12" s="14">
        <v>8</v>
      </c>
      <c r="I12" s="17">
        <f t="shared" si="1"/>
        <v>0</v>
      </c>
      <c r="L12" s="12"/>
      <c r="M12" s="12"/>
      <c r="N12" s="12"/>
      <c r="O12" s="12"/>
      <c r="P12" s="12"/>
      <c r="Q12" s="12"/>
    </row>
    <row r="13" spans="1:17" ht="69" customHeight="1">
      <c r="A13" s="181">
        <v>4</v>
      </c>
      <c r="B13" s="184" t="s">
        <v>426</v>
      </c>
      <c r="C13" s="76"/>
      <c r="D13" s="35" t="s">
        <v>18</v>
      </c>
      <c r="E13" s="35">
        <v>100</v>
      </c>
      <c r="F13" s="120"/>
      <c r="G13" s="17">
        <f t="shared" si="0"/>
        <v>0</v>
      </c>
      <c r="H13" s="14">
        <v>8</v>
      </c>
      <c r="I13" s="17">
        <f t="shared" si="1"/>
        <v>0</v>
      </c>
      <c r="L13" s="12"/>
      <c r="M13" s="12"/>
      <c r="N13" s="12"/>
      <c r="O13" s="12"/>
      <c r="P13" s="12"/>
      <c r="Q13" s="12"/>
    </row>
    <row r="14" spans="1:17" ht="93" customHeight="1">
      <c r="A14" s="181">
        <v>5</v>
      </c>
      <c r="B14" s="185" t="s">
        <v>427</v>
      </c>
      <c r="C14" s="118"/>
      <c r="D14" s="24" t="s">
        <v>18</v>
      </c>
      <c r="E14" s="122">
        <v>5</v>
      </c>
      <c r="F14" s="25"/>
      <c r="G14" s="17">
        <f t="shared" si="0"/>
        <v>0</v>
      </c>
      <c r="H14" s="24">
        <v>8</v>
      </c>
      <c r="I14" s="17">
        <f t="shared" si="1"/>
        <v>0</v>
      </c>
      <c r="L14" s="12"/>
      <c r="M14" s="12"/>
      <c r="N14" s="12"/>
      <c r="O14" s="12"/>
      <c r="P14" s="12"/>
      <c r="Q14" s="12"/>
    </row>
    <row r="15" spans="1:17" ht="204" customHeight="1">
      <c r="A15" s="181">
        <v>6</v>
      </c>
      <c r="B15" s="184" t="s">
        <v>428</v>
      </c>
      <c r="C15" s="76"/>
      <c r="D15" s="35" t="s">
        <v>18</v>
      </c>
      <c r="E15" s="35">
        <v>700</v>
      </c>
      <c r="F15" s="120"/>
      <c r="G15" s="17">
        <f t="shared" si="0"/>
        <v>0</v>
      </c>
      <c r="H15" s="35">
        <v>8</v>
      </c>
      <c r="I15" s="17">
        <f t="shared" si="1"/>
        <v>0</v>
      </c>
      <c r="L15" s="12"/>
      <c r="M15" s="12"/>
      <c r="N15" s="12"/>
      <c r="O15" s="12"/>
      <c r="P15" s="12"/>
      <c r="Q15" s="12"/>
    </row>
    <row r="16" spans="1:17" ht="165.75" customHeight="1">
      <c r="A16" s="181">
        <v>7</v>
      </c>
      <c r="B16" s="184" t="s">
        <v>429</v>
      </c>
      <c r="C16" s="76"/>
      <c r="D16" s="24" t="s">
        <v>18</v>
      </c>
      <c r="E16" s="142">
        <v>12</v>
      </c>
      <c r="F16" s="17"/>
      <c r="G16" s="17">
        <f t="shared" si="0"/>
        <v>0</v>
      </c>
      <c r="H16" s="31">
        <v>8</v>
      </c>
      <c r="I16" s="17">
        <f t="shared" si="1"/>
        <v>0</v>
      </c>
      <c r="L16" s="12"/>
      <c r="M16" s="12"/>
      <c r="N16" s="12"/>
      <c r="O16" s="12"/>
      <c r="P16" s="12"/>
      <c r="Q16" s="12"/>
    </row>
    <row r="17" spans="1:256" s="193" customFormat="1" ht="182.25" customHeight="1">
      <c r="A17" s="181">
        <v>8</v>
      </c>
      <c r="B17" s="186" t="s">
        <v>430</v>
      </c>
      <c r="C17" s="187"/>
      <c r="D17" s="188" t="s">
        <v>18</v>
      </c>
      <c r="E17" s="189">
        <v>10</v>
      </c>
      <c r="F17" s="190"/>
      <c r="G17" s="17">
        <f t="shared" si="0"/>
        <v>0</v>
      </c>
      <c r="H17" s="191">
        <v>8</v>
      </c>
      <c r="I17" s="192">
        <f t="shared" si="1"/>
        <v>0</v>
      </c>
      <c r="J17"/>
      <c r="K17"/>
      <c r="IU17"/>
      <c r="IV17"/>
    </row>
    <row r="18" spans="1:256" s="193" customFormat="1" ht="65.25" customHeight="1">
      <c r="A18" s="181">
        <v>9</v>
      </c>
      <c r="B18" s="186" t="s">
        <v>431</v>
      </c>
      <c r="C18" s="187"/>
      <c r="D18" s="188" t="s">
        <v>21</v>
      </c>
      <c r="E18" s="189">
        <v>8</v>
      </c>
      <c r="F18" s="190"/>
      <c r="G18" s="17">
        <f t="shared" si="0"/>
        <v>0</v>
      </c>
      <c r="H18" s="191">
        <v>8</v>
      </c>
      <c r="I18" s="192">
        <f t="shared" si="1"/>
        <v>0</v>
      </c>
      <c r="J18"/>
      <c r="K18"/>
      <c r="IU18"/>
      <c r="IV18"/>
    </row>
    <row r="19" spans="1:17" ht="81.75" customHeight="1">
      <c r="A19" s="181">
        <v>10</v>
      </c>
      <c r="B19" s="194" t="s">
        <v>432</v>
      </c>
      <c r="C19" s="76"/>
      <c r="D19" s="24" t="s">
        <v>18</v>
      </c>
      <c r="E19" s="142">
        <v>1300</v>
      </c>
      <c r="F19" s="17"/>
      <c r="G19" s="17">
        <f t="shared" si="0"/>
        <v>0</v>
      </c>
      <c r="H19" s="31">
        <v>8</v>
      </c>
      <c r="I19" s="17">
        <f t="shared" si="1"/>
        <v>0</v>
      </c>
      <c r="L19" s="12"/>
      <c r="M19" s="12"/>
      <c r="N19" s="12"/>
      <c r="O19" s="12"/>
      <c r="P19" s="12"/>
      <c r="Q19" s="12"/>
    </row>
    <row r="20" spans="1:17" ht="43.5" customHeight="1">
      <c r="A20" s="181">
        <v>11</v>
      </c>
      <c r="B20" s="184" t="s">
        <v>433</v>
      </c>
      <c r="C20" s="76"/>
      <c r="D20" s="24" t="s">
        <v>18</v>
      </c>
      <c r="E20" s="24">
        <v>1</v>
      </c>
      <c r="F20" s="17"/>
      <c r="G20" s="17">
        <f t="shared" si="0"/>
        <v>0</v>
      </c>
      <c r="H20" s="31">
        <v>8</v>
      </c>
      <c r="I20" s="17">
        <f t="shared" si="1"/>
        <v>0</v>
      </c>
      <c r="L20" s="12"/>
      <c r="M20" s="12"/>
      <c r="N20" s="12"/>
      <c r="O20" s="12"/>
      <c r="P20" s="12"/>
      <c r="Q20" s="12"/>
    </row>
    <row r="21" spans="1:17" ht="75" customHeight="1">
      <c r="A21" s="181">
        <v>12</v>
      </c>
      <c r="B21" s="195" t="s">
        <v>434</v>
      </c>
      <c r="C21" s="76"/>
      <c r="D21" s="14" t="s">
        <v>18</v>
      </c>
      <c r="E21" s="35">
        <v>250</v>
      </c>
      <c r="F21" s="17"/>
      <c r="G21" s="17">
        <f t="shared" si="0"/>
        <v>0</v>
      </c>
      <c r="H21" s="35">
        <v>8</v>
      </c>
      <c r="I21" s="17">
        <f t="shared" si="1"/>
        <v>0</v>
      </c>
      <c r="L21" s="12"/>
      <c r="M21" s="12"/>
      <c r="N21" s="12"/>
      <c r="O21" s="12"/>
      <c r="P21" s="12"/>
      <c r="Q21" s="12"/>
    </row>
    <row r="22" spans="1:17" ht="104.25" customHeight="1">
      <c r="A22" s="181">
        <v>13</v>
      </c>
      <c r="B22" s="196" t="s">
        <v>435</v>
      </c>
      <c r="C22" s="76"/>
      <c r="D22" s="14" t="s">
        <v>25</v>
      </c>
      <c r="E22" s="35">
        <v>1000</v>
      </c>
      <c r="F22" s="17"/>
      <c r="G22" s="17">
        <f t="shared" si="0"/>
        <v>0</v>
      </c>
      <c r="H22" s="35">
        <v>8</v>
      </c>
      <c r="I22" s="17">
        <f t="shared" si="1"/>
        <v>0</v>
      </c>
      <c r="K22" s="101"/>
      <c r="L22" s="12"/>
      <c r="M22" s="12"/>
      <c r="N22" s="12"/>
      <c r="O22" s="12"/>
      <c r="P22" s="12"/>
      <c r="Q22" s="12"/>
    </row>
    <row r="23" spans="1:256" s="193" customFormat="1" ht="51.75" customHeight="1">
      <c r="A23" s="181">
        <v>14</v>
      </c>
      <c r="B23" s="186" t="s">
        <v>436</v>
      </c>
      <c r="C23" s="187"/>
      <c r="D23" s="188" t="s">
        <v>18</v>
      </c>
      <c r="E23" s="189">
        <v>1</v>
      </c>
      <c r="F23" s="190"/>
      <c r="G23" s="17">
        <f t="shared" si="0"/>
        <v>0</v>
      </c>
      <c r="H23" s="191">
        <v>8</v>
      </c>
      <c r="I23" s="192">
        <f t="shared" si="1"/>
        <v>0</v>
      </c>
      <c r="J23"/>
      <c r="K23"/>
      <c r="IU23"/>
      <c r="IV23"/>
    </row>
    <row r="24" spans="1:17" ht="91.5" customHeight="1">
      <c r="A24" s="181">
        <v>15</v>
      </c>
      <c r="B24" s="195" t="s">
        <v>437</v>
      </c>
      <c r="C24" s="76"/>
      <c r="D24" s="14" t="s">
        <v>18</v>
      </c>
      <c r="E24" s="35">
        <v>570</v>
      </c>
      <c r="F24" s="17"/>
      <c r="G24" s="17">
        <f t="shared" si="0"/>
        <v>0</v>
      </c>
      <c r="H24" s="35">
        <v>8</v>
      </c>
      <c r="I24" s="17">
        <f t="shared" si="1"/>
        <v>0</v>
      </c>
      <c r="L24" s="12"/>
      <c r="M24" s="12"/>
      <c r="N24" s="12"/>
      <c r="O24" s="12"/>
      <c r="P24" s="12"/>
      <c r="Q24" s="12"/>
    </row>
    <row r="25" spans="1:17" ht="104.25" customHeight="1">
      <c r="A25" s="181">
        <v>16</v>
      </c>
      <c r="B25" s="194" t="s">
        <v>438</v>
      </c>
      <c r="C25" s="76"/>
      <c r="D25" s="24" t="s">
        <v>18</v>
      </c>
      <c r="E25" s="24">
        <v>250</v>
      </c>
      <c r="F25" s="17"/>
      <c r="G25" s="17">
        <f t="shared" si="0"/>
        <v>0</v>
      </c>
      <c r="H25" s="31">
        <v>8</v>
      </c>
      <c r="I25" s="17">
        <f t="shared" si="1"/>
        <v>0</v>
      </c>
      <c r="L25" s="12"/>
      <c r="M25" s="12"/>
      <c r="N25" s="12"/>
      <c r="O25" s="12"/>
      <c r="P25" s="12"/>
      <c r="Q25" s="12"/>
    </row>
    <row r="26" spans="1:17" ht="95.25" customHeight="1">
      <c r="A26" s="181">
        <v>17</v>
      </c>
      <c r="B26" s="194" t="s">
        <v>439</v>
      </c>
      <c r="C26" s="76"/>
      <c r="D26" s="35" t="s">
        <v>18</v>
      </c>
      <c r="E26" s="35">
        <v>450</v>
      </c>
      <c r="F26" s="120"/>
      <c r="G26" s="17">
        <f t="shared" si="0"/>
        <v>0</v>
      </c>
      <c r="H26" s="31">
        <v>8</v>
      </c>
      <c r="I26" s="17">
        <f t="shared" si="1"/>
        <v>0</v>
      </c>
      <c r="M26" s="12"/>
      <c r="N26" s="12"/>
      <c r="O26" s="12"/>
      <c r="P26" s="12"/>
      <c r="Q26" s="12"/>
    </row>
    <row r="27" spans="1:17" ht="156.75" customHeight="1">
      <c r="A27" s="181">
        <v>18</v>
      </c>
      <c r="B27" s="197" t="s">
        <v>440</v>
      </c>
      <c r="C27" s="118"/>
      <c r="D27" s="24" t="s">
        <v>18</v>
      </c>
      <c r="E27" s="122">
        <v>15</v>
      </c>
      <c r="F27" s="25"/>
      <c r="G27" s="17">
        <f t="shared" si="0"/>
        <v>0</v>
      </c>
      <c r="H27" s="31">
        <v>8</v>
      </c>
      <c r="I27" s="17">
        <f t="shared" si="1"/>
        <v>0</v>
      </c>
      <c r="L27" s="198"/>
      <c r="M27" s="198"/>
      <c r="N27" s="198"/>
      <c r="O27" s="198"/>
      <c r="P27" s="198"/>
      <c r="Q27" s="198"/>
    </row>
    <row r="28" spans="1:17" ht="238.5" customHeight="1">
      <c r="A28" s="181">
        <v>19</v>
      </c>
      <c r="B28" s="199" t="s">
        <v>441</v>
      </c>
      <c r="C28" s="118"/>
      <c r="D28" s="24" t="s">
        <v>18</v>
      </c>
      <c r="E28" s="122">
        <v>1</v>
      </c>
      <c r="F28" s="25"/>
      <c r="G28" s="17">
        <f t="shared" si="0"/>
        <v>0</v>
      </c>
      <c r="H28" s="31">
        <v>8</v>
      </c>
      <c r="I28" s="17">
        <f t="shared" si="1"/>
        <v>0</v>
      </c>
      <c r="L28" s="198"/>
      <c r="M28" s="198"/>
      <c r="N28" s="198"/>
      <c r="O28" s="198"/>
      <c r="P28" s="198"/>
      <c r="Q28" s="198"/>
    </row>
    <row r="29" spans="1:17" ht="107.25" customHeight="1">
      <c r="A29" s="181">
        <v>20</v>
      </c>
      <c r="B29" s="182" t="s">
        <v>442</v>
      </c>
      <c r="C29" s="32"/>
      <c r="D29" s="14" t="s">
        <v>18</v>
      </c>
      <c r="E29" s="35">
        <v>315</v>
      </c>
      <c r="F29" s="17"/>
      <c r="G29" s="17">
        <f t="shared" si="0"/>
        <v>0</v>
      </c>
      <c r="H29" s="31">
        <v>8</v>
      </c>
      <c r="I29" s="17">
        <f t="shared" si="1"/>
        <v>0</v>
      </c>
      <c r="L29" s="198"/>
      <c r="M29" s="198"/>
      <c r="N29" s="198"/>
      <c r="O29" s="198"/>
      <c r="P29" s="198"/>
      <c r="Q29" s="198"/>
    </row>
    <row r="30" spans="1:17" ht="102.75" customHeight="1">
      <c r="A30" s="181">
        <v>21</v>
      </c>
      <c r="B30" s="182" t="s">
        <v>443</v>
      </c>
      <c r="C30" s="76"/>
      <c r="D30" s="14" t="s">
        <v>18</v>
      </c>
      <c r="E30" s="35">
        <v>90</v>
      </c>
      <c r="F30" s="17"/>
      <c r="G30" s="17">
        <f t="shared" si="0"/>
        <v>0</v>
      </c>
      <c r="H30" s="31">
        <v>8</v>
      </c>
      <c r="I30" s="17">
        <f t="shared" si="1"/>
        <v>0</v>
      </c>
      <c r="L30" s="12"/>
      <c r="M30" s="12"/>
      <c r="N30" s="12"/>
      <c r="O30" s="12"/>
      <c r="P30" s="12"/>
      <c r="Q30" s="12"/>
    </row>
    <row r="31" spans="1:256" s="193" customFormat="1" ht="43.5" customHeight="1">
      <c r="A31" s="181">
        <v>22</v>
      </c>
      <c r="B31" s="200" t="s">
        <v>444</v>
      </c>
      <c r="C31" s="201"/>
      <c r="D31" s="202" t="s">
        <v>18</v>
      </c>
      <c r="E31" s="203">
        <v>1</v>
      </c>
      <c r="F31" s="204"/>
      <c r="G31" s="17">
        <f t="shared" si="0"/>
        <v>0</v>
      </c>
      <c r="H31" s="31">
        <v>8</v>
      </c>
      <c r="I31" s="204">
        <f t="shared" si="1"/>
        <v>0</v>
      </c>
      <c r="J31"/>
      <c r="K31"/>
      <c r="IU31"/>
      <c r="IV31"/>
    </row>
    <row r="32" spans="1:17" ht="409.5" customHeight="1">
      <c r="A32" s="181">
        <v>23</v>
      </c>
      <c r="B32" s="194" t="s">
        <v>810</v>
      </c>
      <c r="C32" s="76"/>
      <c r="D32" s="35" t="s">
        <v>18</v>
      </c>
      <c r="E32" s="35">
        <v>140</v>
      </c>
      <c r="F32" s="120"/>
      <c r="G32" s="17">
        <f t="shared" si="0"/>
        <v>0</v>
      </c>
      <c r="H32" s="31">
        <v>8</v>
      </c>
      <c r="I32" s="17">
        <f t="shared" si="1"/>
        <v>0</v>
      </c>
      <c r="L32" s="12"/>
      <c r="M32" s="12"/>
      <c r="N32" s="12"/>
      <c r="O32" s="12"/>
      <c r="P32" s="12"/>
      <c r="Q32" s="12"/>
    </row>
    <row r="33" spans="1:17" ht="176.25" customHeight="1">
      <c r="A33" s="181">
        <v>24</v>
      </c>
      <c r="B33" s="205" t="s">
        <v>445</v>
      </c>
      <c r="C33" s="32"/>
      <c r="D33" s="35" t="s">
        <v>18</v>
      </c>
      <c r="E33" s="86">
        <v>20</v>
      </c>
      <c r="F33" s="120"/>
      <c r="G33" s="17">
        <f t="shared" si="0"/>
        <v>0</v>
      </c>
      <c r="H33" s="31">
        <v>8</v>
      </c>
      <c r="I33" s="17">
        <f t="shared" si="1"/>
        <v>0</v>
      </c>
      <c r="L33" s="12"/>
      <c r="M33" s="12"/>
      <c r="N33" s="12"/>
      <c r="O33" s="12"/>
      <c r="P33" s="12"/>
      <c r="Q33" s="12"/>
    </row>
    <row r="34" spans="1:17" ht="409.5" customHeight="1">
      <c r="A34" s="181">
        <v>25</v>
      </c>
      <c r="B34" s="205" t="s">
        <v>811</v>
      </c>
      <c r="C34" s="32"/>
      <c r="D34" s="35" t="s">
        <v>18</v>
      </c>
      <c r="E34" s="86">
        <v>10</v>
      </c>
      <c r="F34" s="120"/>
      <c r="G34" s="17">
        <f t="shared" si="0"/>
        <v>0</v>
      </c>
      <c r="H34" s="31">
        <v>8</v>
      </c>
      <c r="I34" s="17">
        <f t="shared" si="1"/>
        <v>0</v>
      </c>
      <c r="L34" s="12"/>
      <c r="M34" s="12"/>
      <c r="N34" s="12"/>
      <c r="O34" s="12"/>
      <c r="P34" s="12"/>
      <c r="Q34" s="12"/>
    </row>
    <row r="35" spans="1:17" ht="56.25" customHeight="1">
      <c r="A35" s="181">
        <v>26</v>
      </c>
      <c r="B35" s="205" t="s">
        <v>446</v>
      </c>
      <c r="C35" s="32"/>
      <c r="D35" s="35" t="s">
        <v>18</v>
      </c>
      <c r="E35" s="35">
        <v>1</v>
      </c>
      <c r="F35" s="120"/>
      <c r="G35" s="17">
        <f t="shared" si="0"/>
        <v>0</v>
      </c>
      <c r="H35" s="31">
        <v>8</v>
      </c>
      <c r="I35" s="17">
        <f t="shared" si="1"/>
        <v>0</v>
      </c>
      <c r="L35" s="12"/>
      <c r="M35" s="12"/>
      <c r="N35" s="12"/>
      <c r="O35" s="12"/>
      <c r="P35" s="12"/>
      <c r="Q35" s="12"/>
    </row>
    <row r="36" spans="1:17" ht="15" customHeight="1">
      <c r="A36" s="310" t="s">
        <v>117</v>
      </c>
      <c r="B36" s="310"/>
      <c r="C36" s="310"/>
      <c r="D36" s="310"/>
      <c r="E36" s="310"/>
      <c r="F36" s="310"/>
      <c r="G36" s="206">
        <f>SUM(G10:G35)</f>
        <v>0</v>
      </c>
      <c r="H36" s="207"/>
      <c r="I36" s="206">
        <f>SUM(I10:I35)</f>
        <v>0</v>
      </c>
      <c r="L36" s="1"/>
      <c r="M36" s="1"/>
      <c r="N36" s="1"/>
      <c r="O36" s="1"/>
      <c r="P36" s="1"/>
      <c r="Q36" s="1"/>
    </row>
    <row r="37" spans="2:17" ht="12.75" customHeight="1">
      <c r="B37" s="1"/>
      <c r="C37" s="1"/>
      <c r="D37" s="1"/>
      <c r="E37" s="1"/>
      <c r="F37" s="1"/>
      <c r="G37" s="1"/>
      <c r="H37" s="1"/>
      <c r="I37" s="1"/>
      <c r="L37" s="1"/>
      <c r="M37" s="1"/>
      <c r="N37" s="1"/>
      <c r="O37" s="1"/>
      <c r="P37" s="1"/>
      <c r="Q37" s="1"/>
    </row>
    <row r="38" spans="2:17" ht="12.75" customHeight="1">
      <c r="B38" s="1"/>
      <c r="C38" s="1"/>
      <c r="D38" s="1"/>
      <c r="E38" s="1"/>
      <c r="F38" s="1"/>
      <c r="G38" s="1"/>
      <c r="H38" s="1"/>
      <c r="I38" s="1"/>
      <c r="L38" s="1"/>
      <c r="M38" s="1"/>
      <c r="N38" s="1"/>
      <c r="O38" s="1"/>
      <c r="P38" s="1"/>
      <c r="Q38" s="1"/>
    </row>
    <row r="39" spans="2:17" ht="12.75" customHeight="1">
      <c r="B39" s="1"/>
      <c r="C39" s="1"/>
      <c r="D39" s="1"/>
      <c r="E39" s="1"/>
      <c r="F39" s="1"/>
      <c r="G39" s="1"/>
      <c r="H39" s="1"/>
      <c r="I39" s="1"/>
      <c r="L39" s="1"/>
      <c r="M39" s="1"/>
      <c r="N39" s="1"/>
      <c r="O39" s="1"/>
      <c r="P39" s="1"/>
      <c r="Q39" s="1"/>
    </row>
    <row r="40" spans="2:17" ht="12.75" customHeight="1">
      <c r="B40" s="1"/>
      <c r="C40" s="1"/>
      <c r="D40" s="1"/>
      <c r="E40" s="1"/>
      <c r="F40" s="301" t="s">
        <v>447</v>
      </c>
      <c r="G40" s="301"/>
      <c r="H40" s="301"/>
      <c r="I40" s="301"/>
      <c r="L40" s="1"/>
      <c r="M40" s="1"/>
      <c r="N40" s="1"/>
      <c r="O40" s="1"/>
      <c r="P40" s="1"/>
      <c r="Q40" s="1"/>
    </row>
    <row r="41" spans="2:17" ht="12.75" customHeight="1">
      <c r="B41" s="1"/>
      <c r="C41" s="1"/>
      <c r="D41" s="1"/>
      <c r="E41" s="1"/>
      <c r="F41" s="1" t="s">
        <v>119</v>
      </c>
      <c r="G41" s="1"/>
      <c r="H41" s="1"/>
      <c r="I41" s="1"/>
      <c r="L41" s="1"/>
      <c r="M41" s="1"/>
      <c r="N41" s="1"/>
      <c r="O41" s="1"/>
      <c r="P41" s="1"/>
      <c r="Q41" s="1"/>
    </row>
  </sheetData>
  <sheetProtection selectLockedCells="1" selectUnlockedCells="1"/>
  <mergeCells count="4">
    <mergeCell ref="A5:I5"/>
    <mergeCell ref="A7:I7"/>
    <mergeCell ref="A36:F36"/>
    <mergeCell ref="F40:I40"/>
  </mergeCells>
  <printOptions horizontalCentered="1"/>
  <pageMargins left="0.31527777777777777" right="0.31527777777777777" top="0.9451388888888889" bottom="0.3541666666666667" header="0.5118055555555555" footer="0.5118055555555555"/>
  <pageSetup horizontalDpi="300" verticalDpi="300" orientation="landscape" paperSize="9"/>
</worksheet>
</file>

<file path=xl/worksheets/sheet19.xml><?xml version="1.0" encoding="utf-8"?>
<worksheet xmlns="http://schemas.openxmlformats.org/spreadsheetml/2006/main" xmlns:r="http://schemas.openxmlformats.org/officeDocument/2006/relationships">
  <dimension ref="A1:I24"/>
  <sheetViews>
    <sheetView zoomScalePageLayoutView="0" workbookViewId="0" topLeftCell="A1">
      <selection activeCell="F16" sqref="F16:F17"/>
    </sheetView>
  </sheetViews>
  <sheetFormatPr defaultColWidth="17.28125" defaultRowHeight="15" customHeight="1"/>
  <cols>
    <col min="1" max="1" width="4.8515625" style="0" customWidth="1"/>
    <col min="2" max="2" width="49.7109375" style="0" customWidth="1"/>
    <col min="3" max="3" width="17.8515625" style="0" customWidth="1"/>
    <col min="4" max="4" width="9.421875" style="0" customWidth="1"/>
    <col min="5" max="5" width="9.28125" style="0" customWidth="1"/>
    <col min="6" max="6" width="11.00390625" style="0" customWidth="1"/>
    <col min="7" max="7" width="12.140625" style="0" customWidth="1"/>
    <col min="8" max="8" width="5.7109375" style="0" customWidth="1"/>
    <col min="9" max="9" width="11.140625" style="0" customWidth="1"/>
  </cols>
  <sheetData>
    <row r="1" spans="1:9" ht="12.75" customHeight="1">
      <c r="A1" s="1"/>
      <c r="B1" s="2" t="s">
        <v>793</v>
      </c>
      <c r="C1" s="2"/>
      <c r="D1" s="2"/>
      <c r="E1" s="1"/>
      <c r="F1" s="1"/>
      <c r="G1" s="3" t="s">
        <v>0</v>
      </c>
      <c r="H1" s="3"/>
      <c r="I1" s="1"/>
    </row>
    <row r="2" spans="1:9" ht="12.75" customHeight="1">
      <c r="A2" s="1"/>
      <c r="B2" s="2" t="s">
        <v>1</v>
      </c>
      <c r="C2" s="2"/>
      <c r="D2" s="2"/>
      <c r="E2" s="1"/>
      <c r="F2" s="1"/>
      <c r="G2" s="1"/>
      <c r="H2" s="1"/>
      <c r="I2" s="1"/>
    </row>
    <row r="3" spans="1:9" ht="12.75" customHeight="1">
      <c r="A3" s="1"/>
      <c r="B3" s="2" t="s">
        <v>2</v>
      </c>
      <c r="C3" s="2"/>
      <c r="D3" s="2"/>
      <c r="E3" s="1"/>
      <c r="F3" s="1"/>
      <c r="G3" s="1"/>
      <c r="H3" s="1"/>
      <c r="I3" s="1"/>
    </row>
    <row r="4" spans="1:9" ht="12.75" customHeight="1">
      <c r="A4" s="1"/>
      <c r="B4" s="2" t="s">
        <v>3</v>
      </c>
      <c r="C4" s="2"/>
      <c r="D4" s="2"/>
      <c r="E4" s="1"/>
      <c r="F4" s="1"/>
      <c r="G4" s="1"/>
      <c r="H4" s="1"/>
      <c r="I4" s="1"/>
    </row>
    <row r="5" spans="1:9" ht="12.75" customHeight="1">
      <c r="A5" s="1"/>
      <c r="B5" s="2"/>
      <c r="C5" s="2"/>
      <c r="D5" s="2"/>
      <c r="E5" s="1"/>
      <c r="F5" s="1"/>
      <c r="G5" s="1"/>
      <c r="H5" s="1"/>
      <c r="I5" s="1"/>
    </row>
    <row r="6" spans="1:9" ht="12.75" customHeight="1">
      <c r="A6" s="299" t="s">
        <v>4</v>
      </c>
      <c r="B6" s="299"/>
      <c r="C6" s="299"/>
      <c r="D6" s="299"/>
      <c r="E6" s="299"/>
      <c r="F6" s="299"/>
      <c r="G6" s="299"/>
      <c r="H6" s="299"/>
      <c r="I6" s="299"/>
    </row>
    <row r="7" spans="1:9" ht="12.75" customHeight="1">
      <c r="A7" s="5"/>
      <c r="B7" s="5"/>
      <c r="C7" s="5"/>
      <c r="D7" s="5"/>
      <c r="E7" s="5"/>
      <c r="F7" s="5"/>
      <c r="G7" s="5"/>
      <c r="H7" s="5"/>
      <c r="I7" s="5"/>
    </row>
    <row r="8" spans="1:9" ht="14.25" customHeight="1">
      <c r="A8" s="299" t="s">
        <v>448</v>
      </c>
      <c r="B8" s="299"/>
      <c r="C8" s="299"/>
      <c r="D8" s="299"/>
      <c r="E8" s="299"/>
      <c r="F8" s="299"/>
      <c r="G8" s="299"/>
      <c r="H8" s="299"/>
      <c r="I8" s="299"/>
    </row>
    <row r="9" spans="1:9" ht="78.75" customHeight="1">
      <c r="A9" s="6" t="s">
        <v>6</v>
      </c>
      <c r="B9" s="6" t="s">
        <v>7</v>
      </c>
      <c r="C9" s="6" t="s">
        <v>8</v>
      </c>
      <c r="D9" s="6" t="s">
        <v>239</v>
      </c>
      <c r="E9" s="6" t="s">
        <v>10</v>
      </c>
      <c r="F9" s="7" t="s">
        <v>11</v>
      </c>
      <c r="G9" s="7" t="s">
        <v>12</v>
      </c>
      <c r="H9" s="7" t="s">
        <v>13</v>
      </c>
      <c r="I9" s="7" t="s">
        <v>14</v>
      </c>
    </row>
    <row r="10" spans="1:9" ht="15.75" customHeight="1">
      <c r="A10" s="6">
        <v>1</v>
      </c>
      <c r="B10" s="6">
        <v>2</v>
      </c>
      <c r="C10" s="6">
        <v>3</v>
      </c>
      <c r="D10" s="6">
        <v>4</v>
      </c>
      <c r="E10" s="7">
        <v>5</v>
      </c>
      <c r="F10" s="7">
        <v>6</v>
      </c>
      <c r="G10" s="7">
        <v>7</v>
      </c>
      <c r="H10" s="7">
        <v>8</v>
      </c>
      <c r="I10" s="7">
        <v>9</v>
      </c>
    </row>
    <row r="11" spans="1:9" ht="102" customHeight="1">
      <c r="A11" s="208">
        <v>1</v>
      </c>
      <c r="B11" s="79" t="s">
        <v>791</v>
      </c>
      <c r="C11" s="127"/>
      <c r="D11" s="24" t="s">
        <v>31</v>
      </c>
      <c r="E11" s="24" t="s">
        <v>31</v>
      </c>
      <c r="F11" s="24" t="s">
        <v>31</v>
      </c>
      <c r="G11" s="209" t="s">
        <v>31</v>
      </c>
      <c r="H11" s="31" t="s">
        <v>31</v>
      </c>
      <c r="I11" s="209" t="s">
        <v>31</v>
      </c>
    </row>
    <row r="12" spans="1:9" ht="15.75" customHeight="1">
      <c r="A12" s="208" t="s">
        <v>32</v>
      </c>
      <c r="B12" s="62" t="s">
        <v>449</v>
      </c>
      <c r="C12" s="127"/>
      <c r="D12" s="24" t="s">
        <v>18</v>
      </c>
      <c r="E12" s="24">
        <v>70</v>
      </c>
      <c r="F12" s="210"/>
      <c r="G12" s="211">
        <f>E12*F12</f>
        <v>0</v>
      </c>
      <c r="H12" s="208">
        <v>8</v>
      </c>
      <c r="I12" s="211">
        <f>G12*1.08</f>
        <v>0</v>
      </c>
    </row>
    <row r="13" spans="1:9" ht="15.75" customHeight="1">
      <c r="A13" s="208" t="s">
        <v>35</v>
      </c>
      <c r="B13" s="62" t="s">
        <v>450</v>
      </c>
      <c r="C13" s="127"/>
      <c r="D13" s="24" t="s">
        <v>18</v>
      </c>
      <c r="E13" s="24">
        <v>10</v>
      </c>
      <c r="F13" s="210"/>
      <c r="G13" s="211">
        <f>E13*F13</f>
        <v>0</v>
      </c>
      <c r="H13" s="208">
        <v>8</v>
      </c>
      <c r="I13" s="211">
        <f>G13*1.08</f>
        <v>0</v>
      </c>
    </row>
    <row r="14" spans="1:9" ht="15.75" customHeight="1">
      <c r="A14" s="208" t="s">
        <v>37</v>
      </c>
      <c r="B14" s="62" t="s">
        <v>451</v>
      </c>
      <c r="C14" s="127"/>
      <c r="D14" s="24" t="s">
        <v>18</v>
      </c>
      <c r="E14" s="24">
        <v>5</v>
      </c>
      <c r="F14" s="210"/>
      <c r="G14" s="211">
        <f>E14*F14</f>
        <v>0</v>
      </c>
      <c r="H14" s="208">
        <v>8</v>
      </c>
      <c r="I14" s="211">
        <f>G14*1.08</f>
        <v>0</v>
      </c>
    </row>
    <row r="15" spans="1:9" ht="65.25" customHeight="1">
      <c r="A15" s="208">
        <v>2</v>
      </c>
      <c r="B15" s="79" t="s">
        <v>792</v>
      </c>
      <c r="C15" s="127"/>
      <c r="D15" s="24" t="s">
        <v>31</v>
      </c>
      <c r="E15" s="24" t="s">
        <v>31</v>
      </c>
      <c r="F15" s="210" t="s">
        <v>31</v>
      </c>
      <c r="G15" s="211" t="s">
        <v>31</v>
      </c>
      <c r="H15" s="208" t="s">
        <v>31</v>
      </c>
      <c r="I15" s="211" t="s">
        <v>31</v>
      </c>
    </row>
    <row r="16" spans="1:9" ht="17.25" customHeight="1">
      <c r="A16" s="208" t="s">
        <v>32</v>
      </c>
      <c r="B16" s="62" t="s">
        <v>452</v>
      </c>
      <c r="C16" s="62"/>
      <c r="D16" s="24" t="s">
        <v>25</v>
      </c>
      <c r="E16" s="24">
        <v>1</v>
      </c>
      <c r="F16" s="210"/>
      <c r="G16" s="211">
        <f>E16*F16</f>
        <v>0</v>
      </c>
      <c r="H16" s="208">
        <v>8</v>
      </c>
      <c r="I16" s="211">
        <f>G16*1.08</f>
        <v>0</v>
      </c>
    </row>
    <row r="17" spans="1:9" ht="12.75" customHeight="1">
      <c r="A17" s="208" t="s">
        <v>35</v>
      </c>
      <c r="B17" s="212" t="s">
        <v>453</v>
      </c>
      <c r="C17" s="213"/>
      <c r="D17" s="24" t="s">
        <v>21</v>
      </c>
      <c r="E17" s="24">
        <v>1</v>
      </c>
      <c r="F17" s="210"/>
      <c r="G17" s="211">
        <f>E17*F17</f>
        <v>0</v>
      </c>
      <c r="H17" s="208">
        <v>8</v>
      </c>
      <c r="I17" s="211">
        <f>G17*1.08</f>
        <v>0</v>
      </c>
    </row>
    <row r="18" spans="1:9" ht="15" customHeight="1">
      <c r="A18" s="300" t="s">
        <v>117</v>
      </c>
      <c r="B18" s="300"/>
      <c r="C18" s="300"/>
      <c r="D18" s="300"/>
      <c r="E18" s="300"/>
      <c r="F18" s="300"/>
      <c r="G18" s="206">
        <f>SUM(G12:G17)</f>
        <v>0</v>
      </c>
      <c r="H18" s="94"/>
      <c r="I18" s="206">
        <f>SUM(I12:I17)</f>
        <v>0</v>
      </c>
    </row>
    <row r="19" spans="1:9" ht="15" customHeight="1">
      <c r="A19" s="1"/>
      <c r="B19" s="2"/>
      <c r="C19" s="2"/>
      <c r="D19" s="2"/>
      <c r="E19" s="1"/>
      <c r="F19" s="1"/>
      <c r="G19" s="3"/>
      <c r="H19" s="3"/>
      <c r="I19" s="1"/>
    </row>
    <row r="20" spans="1:9" ht="15" customHeight="1">
      <c r="A20" s="1"/>
      <c r="B20" s="311"/>
      <c r="C20" s="311"/>
      <c r="D20" s="311"/>
      <c r="E20" s="311"/>
      <c r="F20" s="1"/>
      <c r="G20" s="3"/>
      <c r="H20" s="3"/>
      <c r="I20" s="1"/>
    </row>
    <row r="21" spans="1:9" ht="15" customHeight="1">
      <c r="A21" s="1"/>
      <c r="B21" s="2"/>
      <c r="C21" s="2"/>
      <c r="D21" s="2"/>
      <c r="E21" s="1"/>
      <c r="F21" s="1"/>
      <c r="G21" s="3"/>
      <c r="H21" s="3"/>
      <c r="I21" s="1"/>
    </row>
    <row r="22" spans="1:9" ht="12.75" customHeight="1">
      <c r="A22" s="1"/>
      <c r="B22" s="214"/>
      <c r="C22" s="214"/>
      <c r="D22" s="214"/>
      <c r="E22" s="1"/>
      <c r="F22" s="1"/>
      <c r="G22" s="1"/>
      <c r="H22" s="1"/>
      <c r="I22" s="1"/>
    </row>
    <row r="23" spans="1:9" ht="12.75" customHeight="1">
      <c r="A23" s="1"/>
      <c r="B23" s="2"/>
      <c r="C23" s="2"/>
      <c r="D23" s="2"/>
      <c r="E23" s="1"/>
      <c r="F23" s="301" t="s">
        <v>118</v>
      </c>
      <c r="G23" s="301"/>
      <c r="H23" s="301"/>
      <c r="I23" s="301"/>
    </row>
    <row r="24" spans="1:9" ht="12.75" customHeight="1">
      <c r="A24" s="1"/>
      <c r="B24" s="2"/>
      <c r="C24" s="2"/>
      <c r="D24" s="2"/>
      <c r="E24" s="1"/>
      <c r="F24" s="1" t="s">
        <v>119</v>
      </c>
      <c r="G24" s="1"/>
      <c r="H24" s="1"/>
      <c r="I24" s="1"/>
    </row>
    <row r="50" ht="202.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sheetData>
  <sheetProtection selectLockedCells="1" selectUnlockedCells="1"/>
  <mergeCells count="5">
    <mergeCell ref="A6:I6"/>
    <mergeCell ref="A8:I8"/>
    <mergeCell ref="A18:F18"/>
    <mergeCell ref="B20:E20"/>
    <mergeCell ref="F23:I23"/>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1:M19"/>
  <sheetViews>
    <sheetView zoomScalePageLayoutView="0" workbookViewId="0" topLeftCell="A1">
      <selection activeCell="F11" sqref="F11"/>
    </sheetView>
  </sheetViews>
  <sheetFormatPr defaultColWidth="17.28125" defaultRowHeight="15" customHeight="1"/>
  <cols>
    <col min="1" max="1" width="4.8515625" style="0" customWidth="1"/>
    <col min="2" max="2" width="53.28125" style="0" customWidth="1"/>
    <col min="3" max="3" width="20.8515625" style="0" customWidth="1"/>
    <col min="4" max="4" width="9.421875" style="0" customWidth="1"/>
    <col min="5" max="5" width="9.28125" style="0" customWidth="1"/>
    <col min="6" max="6" width="11.00390625" style="0" customWidth="1"/>
    <col min="7" max="7" width="12.140625" style="0" customWidth="1"/>
    <col min="8" max="8" width="5.7109375" style="0" customWidth="1"/>
    <col min="9" max="9" width="12.28125" style="0" customWidth="1"/>
    <col min="10" max="10" width="13.00390625" style="0" customWidth="1"/>
    <col min="11" max="11" width="11.00390625" style="0" customWidth="1"/>
    <col min="12" max="12" width="11.57421875" style="0" customWidth="1"/>
  </cols>
  <sheetData>
    <row r="1" spans="1:9" ht="12.75" customHeight="1">
      <c r="A1" s="1"/>
      <c r="B1" s="2" t="s">
        <v>793</v>
      </c>
      <c r="C1" s="2"/>
      <c r="D1" s="2"/>
      <c r="E1" s="1"/>
      <c r="F1" s="1"/>
      <c r="G1" s="3" t="s">
        <v>0</v>
      </c>
      <c r="H1" s="3"/>
      <c r="I1" s="1"/>
    </row>
    <row r="2" spans="1:9" ht="12.75" customHeight="1">
      <c r="A2" s="1"/>
      <c r="B2" s="2" t="s">
        <v>1</v>
      </c>
      <c r="C2" s="2"/>
      <c r="D2" s="2"/>
      <c r="E2" s="1"/>
      <c r="F2" s="1"/>
      <c r="G2" s="1"/>
      <c r="H2" s="1"/>
      <c r="I2" s="1"/>
    </row>
    <row r="3" spans="1:9" ht="12.75" customHeight="1">
      <c r="A3" s="1"/>
      <c r="B3" s="2" t="s">
        <v>2</v>
      </c>
      <c r="C3" s="2"/>
      <c r="D3" s="2"/>
      <c r="E3" s="1"/>
      <c r="F3" s="1"/>
      <c r="G3" s="1"/>
      <c r="H3" s="1"/>
      <c r="I3" s="1"/>
    </row>
    <row r="4" spans="1:9" ht="12.75" customHeight="1">
      <c r="A4" s="1"/>
      <c r="B4" s="2" t="s">
        <v>3</v>
      </c>
      <c r="C4" s="2"/>
      <c r="D4" s="2"/>
      <c r="E4" s="1"/>
      <c r="F4" s="1"/>
      <c r="G4" s="1"/>
      <c r="H4" s="1"/>
      <c r="I4" s="1"/>
    </row>
    <row r="5" spans="1:9" ht="12.75" customHeight="1">
      <c r="A5" s="1"/>
      <c r="B5" s="2"/>
      <c r="C5" s="2"/>
      <c r="D5" s="2"/>
      <c r="E5" s="1"/>
      <c r="F5" s="1"/>
      <c r="G5" s="1"/>
      <c r="H5" s="1"/>
      <c r="I5" s="1"/>
    </row>
    <row r="6" spans="1:9" ht="12.75" customHeight="1">
      <c r="A6" s="299" t="s">
        <v>4</v>
      </c>
      <c r="B6" s="299"/>
      <c r="C6" s="299"/>
      <c r="D6" s="299"/>
      <c r="E6" s="299"/>
      <c r="F6" s="299"/>
      <c r="G6" s="299"/>
      <c r="H6" s="299"/>
      <c r="I6" s="299"/>
    </row>
    <row r="7" spans="1:9" ht="12.75" customHeight="1">
      <c r="A7" s="5"/>
      <c r="B7" s="5"/>
      <c r="C7" s="5"/>
      <c r="D7" s="5"/>
      <c r="E7" s="5"/>
      <c r="F7" s="5"/>
      <c r="G7" s="5"/>
      <c r="H7" s="5"/>
      <c r="I7" s="5"/>
    </row>
    <row r="8" spans="1:9" ht="14.25" customHeight="1">
      <c r="A8" s="299" t="s">
        <v>454</v>
      </c>
      <c r="B8" s="299"/>
      <c r="C8" s="299"/>
      <c r="D8" s="299"/>
      <c r="E8" s="299"/>
      <c r="F8" s="299"/>
      <c r="G8" s="299"/>
      <c r="H8" s="299"/>
      <c r="I8" s="299"/>
    </row>
    <row r="9" spans="1:9" ht="78.75" customHeight="1">
      <c r="A9" s="6" t="s">
        <v>6</v>
      </c>
      <c r="B9" s="6" t="s">
        <v>7</v>
      </c>
      <c r="C9" s="6" t="s">
        <v>8</v>
      </c>
      <c r="D9" s="6" t="s">
        <v>239</v>
      </c>
      <c r="E9" s="6" t="s">
        <v>10</v>
      </c>
      <c r="F9" s="7" t="s">
        <v>11</v>
      </c>
      <c r="G9" s="7" t="s">
        <v>12</v>
      </c>
      <c r="H9" s="7" t="s">
        <v>13</v>
      </c>
      <c r="I9" s="7" t="s">
        <v>14</v>
      </c>
    </row>
    <row r="10" spans="1:9" ht="15.75" customHeight="1">
      <c r="A10" s="6">
        <v>1</v>
      </c>
      <c r="B10" s="6">
        <v>2</v>
      </c>
      <c r="C10" s="6">
        <v>3</v>
      </c>
      <c r="D10" s="6">
        <v>4</v>
      </c>
      <c r="E10" s="7">
        <v>5</v>
      </c>
      <c r="F10" s="7">
        <v>6</v>
      </c>
      <c r="G10" s="7">
        <v>7</v>
      </c>
      <c r="H10" s="7">
        <v>8</v>
      </c>
      <c r="I10" s="7">
        <v>9</v>
      </c>
    </row>
    <row r="11" spans="1:13" ht="170.25" customHeight="1">
      <c r="A11" s="35">
        <v>2</v>
      </c>
      <c r="B11" s="62" t="s">
        <v>455</v>
      </c>
      <c r="C11" s="76"/>
      <c r="D11" s="24" t="s">
        <v>18</v>
      </c>
      <c r="E11" s="14">
        <v>5</v>
      </c>
      <c r="F11" s="210"/>
      <c r="G11" s="120">
        <f>E11*F11</f>
        <v>0</v>
      </c>
      <c r="H11" s="215">
        <v>8</v>
      </c>
      <c r="I11" s="120">
        <f>G11*1.08</f>
        <v>0</v>
      </c>
      <c r="K11" s="101"/>
      <c r="M11" s="101"/>
    </row>
    <row r="12" spans="1:9" ht="15" customHeight="1">
      <c r="A12" s="300" t="s">
        <v>117</v>
      </c>
      <c r="B12" s="300"/>
      <c r="C12" s="300"/>
      <c r="D12" s="300"/>
      <c r="E12" s="300"/>
      <c r="F12" s="300"/>
      <c r="G12" s="96">
        <f>SUM(G11:G11)</f>
        <v>0</v>
      </c>
      <c r="H12" s="96"/>
      <c r="I12" s="96">
        <f>SUM(I11:I11)</f>
        <v>0</v>
      </c>
    </row>
    <row r="13" spans="1:9" ht="15" customHeight="1">
      <c r="A13" s="1"/>
      <c r="B13" s="2"/>
      <c r="C13" s="2"/>
      <c r="D13" s="2"/>
      <c r="E13" s="1"/>
      <c r="F13" s="1"/>
      <c r="G13" s="3"/>
      <c r="H13" s="3"/>
      <c r="I13" s="1"/>
    </row>
    <row r="14" spans="1:9" ht="12.75" customHeight="1">
      <c r="A14" s="1"/>
      <c r="B14" s="312" t="s">
        <v>456</v>
      </c>
      <c r="C14" s="312"/>
      <c r="D14" s="312"/>
      <c r="E14" s="312"/>
      <c r="F14" s="312"/>
      <c r="G14" s="1"/>
      <c r="H14" s="1"/>
      <c r="I14" s="1"/>
    </row>
    <row r="15" spans="1:9" ht="12.75" customHeight="1">
      <c r="A15" s="1"/>
      <c r="B15" s="214"/>
      <c r="C15" s="214"/>
      <c r="D15" s="214"/>
      <c r="E15" s="1"/>
      <c r="F15" s="1"/>
      <c r="G15" s="1"/>
      <c r="H15" s="1"/>
      <c r="I15" s="1"/>
    </row>
    <row r="16" spans="1:9" ht="12.75" customHeight="1">
      <c r="A16" s="1"/>
      <c r="B16" s="214"/>
      <c r="C16" s="214"/>
      <c r="D16" s="214"/>
      <c r="E16" s="1"/>
      <c r="F16" s="1"/>
      <c r="G16" s="1"/>
      <c r="H16" s="1"/>
      <c r="I16" s="1"/>
    </row>
    <row r="17" spans="1:9" ht="12.75" customHeight="1">
      <c r="A17" s="1"/>
      <c r="B17" s="214"/>
      <c r="C17" s="214"/>
      <c r="D17" s="214"/>
      <c r="E17" s="1"/>
      <c r="F17" s="1"/>
      <c r="G17" s="1"/>
      <c r="H17" s="1"/>
      <c r="I17" s="1"/>
    </row>
    <row r="18" spans="1:9" ht="12.75" customHeight="1">
      <c r="A18" s="1"/>
      <c r="B18" s="2"/>
      <c r="C18" s="2"/>
      <c r="D18" s="2"/>
      <c r="E18" s="1"/>
      <c r="F18" s="301" t="s">
        <v>118</v>
      </c>
      <c r="G18" s="301"/>
      <c r="H18" s="301"/>
      <c r="I18" s="301"/>
    </row>
    <row r="19" spans="1:9" ht="12.75" customHeight="1">
      <c r="A19" s="1"/>
      <c r="B19" s="2"/>
      <c r="C19" s="2"/>
      <c r="D19" s="2"/>
      <c r="E19" s="1"/>
      <c r="F19" s="1" t="s">
        <v>119</v>
      </c>
      <c r="G19" s="1"/>
      <c r="H19" s="1"/>
      <c r="I19" s="1"/>
    </row>
    <row r="45" ht="202.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sheetData>
  <sheetProtection selectLockedCells="1" selectUnlockedCells="1"/>
  <mergeCells count="5">
    <mergeCell ref="A6:I6"/>
    <mergeCell ref="A8:I8"/>
    <mergeCell ref="A12:F12"/>
    <mergeCell ref="B14:F14"/>
    <mergeCell ref="F18:I18"/>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xl/worksheets/sheet21.xml><?xml version="1.0" encoding="utf-8"?>
<worksheet xmlns="http://schemas.openxmlformats.org/spreadsheetml/2006/main" xmlns:r="http://schemas.openxmlformats.org/officeDocument/2006/relationships">
  <dimension ref="A1:I19"/>
  <sheetViews>
    <sheetView zoomScalePageLayoutView="0" workbookViewId="0" topLeftCell="A1">
      <selection activeCell="F11" sqref="F11:F13"/>
    </sheetView>
  </sheetViews>
  <sheetFormatPr defaultColWidth="9.140625" defaultRowHeight="12.75"/>
  <cols>
    <col min="1" max="1" width="4.28125" style="0" customWidth="1"/>
    <col min="2" max="2" width="52.140625" style="0" customWidth="1"/>
    <col min="3" max="3" width="19.00390625" style="0" customWidth="1"/>
    <col min="4" max="4" width="7.57421875" style="0" customWidth="1"/>
    <col min="5" max="5" width="6.00390625" style="0" customWidth="1"/>
    <col min="7" max="7" width="11.8515625" style="0" customWidth="1"/>
    <col min="8" max="8" width="7.421875" style="0" customWidth="1"/>
    <col min="9" max="9" width="12.57421875" style="0" customWidth="1"/>
  </cols>
  <sheetData>
    <row r="1" spans="2:7" ht="12.75">
      <c r="B1" t="s">
        <v>793</v>
      </c>
      <c r="G1" t="s">
        <v>0</v>
      </c>
    </row>
    <row r="2" ht="12.75">
      <c r="B2" t="s">
        <v>1</v>
      </c>
    </row>
    <row r="3" ht="12.75">
      <c r="B3" t="s">
        <v>2</v>
      </c>
    </row>
    <row r="4" ht="12.75">
      <c r="B4" t="s">
        <v>3</v>
      </c>
    </row>
    <row r="6" spans="1:9" ht="14.25">
      <c r="A6" s="313" t="s">
        <v>457</v>
      </c>
      <c r="B6" s="313"/>
      <c r="C6" s="313"/>
      <c r="D6" s="313"/>
      <c r="E6" s="313"/>
      <c r="F6" s="313"/>
      <c r="G6" s="313"/>
      <c r="H6" s="313"/>
      <c r="I6" s="313"/>
    </row>
    <row r="8" spans="1:9" ht="12.75" customHeight="1">
      <c r="A8" s="299" t="s">
        <v>458</v>
      </c>
      <c r="B8" s="299"/>
      <c r="C8" s="299"/>
      <c r="D8" s="299"/>
      <c r="E8" s="299"/>
      <c r="F8" s="299"/>
      <c r="G8" s="299"/>
      <c r="H8" s="299"/>
      <c r="I8" s="299"/>
    </row>
    <row r="9" spans="1:9" ht="63.75">
      <c r="A9" s="216" t="s">
        <v>6</v>
      </c>
      <c r="B9" s="216" t="s">
        <v>7</v>
      </c>
      <c r="C9" s="216" t="s">
        <v>8</v>
      </c>
      <c r="D9" s="216" t="s">
        <v>239</v>
      </c>
      <c r="E9" s="216" t="s">
        <v>10</v>
      </c>
      <c r="F9" s="216" t="s">
        <v>11</v>
      </c>
      <c r="G9" s="216" t="s">
        <v>12</v>
      </c>
      <c r="H9" s="216" t="s">
        <v>13</v>
      </c>
      <c r="I9" s="216" t="s">
        <v>459</v>
      </c>
    </row>
    <row r="10" spans="1:9" ht="12.75">
      <c r="A10" s="217">
        <v>1</v>
      </c>
      <c r="B10" s="217">
        <v>2</v>
      </c>
      <c r="C10" s="217">
        <v>3</v>
      </c>
      <c r="D10" s="218">
        <v>4</v>
      </c>
      <c r="E10" s="217">
        <v>5</v>
      </c>
      <c r="F10" s="217">
        <v>6</v>
      </c>
      <c r="G10" s="217">
        <v>7</v>
      </c>
      <c r="H10" s="217">
        <v>8</v>
      </c>
      <c r="I10" s="217">
        <v>9</v>
      </c>
    </row>
    <row r="11" spans="1:9" ht="102.75" customHeight="1">
      <c r="A11" s="32">
        <v>1</v>
      </c>
      <c r="B11" s="27" t="s">
        <v>460</v>
      </c>
      <c r="C11" s="219"/>
      <c r="D11" s="220" t="s">
        <v>18</v>
      </c>
      <c r="E11" s="221">
        <v>240</v>
      </c>
      <c r="F11" s="25"/>
      <c r="G11" s="25">
        <f>E11*F11</f>
        <v>0</v>
      </c>
      <c r="H11" s="222">
        <v>0.08</v>
      </c>
      <c r="I11" s="25">
        <f>G11*1.08</f>
        <v>0</v>
      </c>
    </row>
    <row r="12" spans="1:9" ht="130.5" customHeight="1">
      <c r="A12" s="32">
        <v>2</v>
      </c>
      <c r="B12" s="27" t="s">
        <v>461</v>
      </c>
      <c r="C12" s="219"/>
      <c r="D12" s="220" t="s">
        <v>18</v>
      </c>
      <c r="E12" s="221">
        <v>400</v>
      </c>
      <c r="F12" s="25"/>
      <c r="G12" s="25">
        <f>E12*F12</f>
        <v>0</v>
      </c>
      <c r="H12" s="222">
        <v>0.08</v>
      </c>
      <c r="I12" s="25">
        <f>G12*1.08</f>
        <v>0</v>
      </c>
    </row>
    <row r="13" spans="1:9" ht="54.75" customHeight="1">
      <c r="A13" s="32">
        <v>3</v>
      </c>
      <c r="B13" s="32" t="s">
        <v>462</v>
      </c>
      <c r="C13" s="223"/>
      <c r="D13" s="220" t="s">
        <v>18</v>
      </c>
      <c r="E13" s="224">
        <v>50</v>
      </c>
      <c r="F13" s="210"/>
      <c r="G13" s="25">
        <f>E13*F13</f>
        <v>0</v>
      </c>
      <c r="H13" s="225">
        <v>0.08</v>
      </c>
      <c r="I13" s="25">
        <f>G13*1.08</f>
        <v>0</v>
      </c>
    </row>
    <row r="14" spans="1:9" ht="12.75" customHeight="1">
      <c r="A14" s="314" t="s">
        <v>117</v>
      </c>
      <c r="B14" s="314"/>
      <c r="C14" s="314"/>
      <c r="D14" s="314"/>
      <c r="E14" s="314"/>
      <c r="F14" s="314"/>
      <c r="G14" s="226">
        <f>SUM(G11:G13)</f>
        <v>0</v>
      </c>
      <c r="H14" s="216"/>
      <c r="I14" s="226">
        <f>SUM(I11:I13)</f>
        <v>0</v>
      </c>
    </row>
    <row r="18" spans="5:9" ht="12.75" customHeight="1">
      <c r="E18" s="304" t="s">
        <v>118</v>
      </c>
      <c r="F18" s="304"/>
      <c r="G18" s="304"/>
      <c r="H18" s="304"/>
      <c r="I18" s="304"/>
    </row>
    <row r="19" spans="5:9" ht="12.75" customHeight="1">
      <c r="E19" s="304" t="s">
        <v>119</v>
      </c>
      <c r="F19" s="304"/>
      <c r="G19" s="304"/>
      <c r="H19" s="304"/>
      <c r="I19" s="304"/>
    </row>
  </sheetData>
  <sheetProtection selectLockedCells="1" selectUnlockedCells="1"/>
  <mergeCells count="5">
    <mergeCell ref="A6:I6"/>
    <mergeCell ref="A8:I8"/>
    <mergeCell ref="A14:F14"/>
    <mergeCell ref="E18:I18"/>
    <mergeCell ref="E19:I19"/>
  </mergeCells>
  <printOptions/>
  <pageMargins left="0.7" right="0.7" top="0.75" bottom="0.75" header="0.5118055555555555" footer="0.5118055555555555"/>
  <pageSetup horizontalDpi="300" verticalDpi="300" orientation="landscape" paperSize="9"/>
</worksheet>
</file>

<file path=xl/worksheets/sheet22.xml><?xml version="1.0" encoding="utf-8"?>
<worksheet xmlns="http://schemas.openxmlformats.org/spreadsheetml/2006/main" xmlns:r="http://schemas.openxmlformats.org/officeDocument/2006/relationships">
  <dimension ref="A1:Q31"/>
  <sheetViews>
    <sheetView zoomScalePageLayoutView="0" workbookViewId="0" topLeftCell="A9">
      <selection activeCell="C30" sqref="C30"/>
    </sheetView>
  </sheetViews>
  <sheetFormatPr defaultColWidth="11.57421875" defaultRowHeight="15" customHeight="1"/>
  <cols>
    <col min="1" max="1" width="4.8515625" style="0" customWidth="1"/>
    <col min="2" max="2" width="52.28125" style="0" customWidth="1"/>
    <col min="3" max="3" width="21.28125" style="0" customWidth="1"/>
    <col min="4" max="4" width="9.57421875" style="0" customWidth="1"/>
    <col min="5" max="5" width="7.7109375" style="0" customWidth="1"/>
    <col min="6" max="6" width="11.00390625" style="0" customWidth="1"/>
    <col min="7" max="7" width="12.140625" style="0" customWidth="1"/>
    <col min="8" max="8" width="5.7109375" style="0" customWidth="1"/>
    <col min="9" max="9" width="12.57421875" style="0" customWidth="1"/>
    <col min="10" max="17" width="12.140625" style="0" customWidth="1"/>
    <col min="18" max="254" width="17.28125" style="0" customWidth="1"/>
  </cols>
  <sheetData>
    <row r="1" spans="1:17" ht="12.75" customHeight="1">
      <c r="A1" s="1"/>
      <c r="B1" s="2" t="s">
        <v>793</v>
      </c>
      <c r="C1" s="2"/>
      <c r="D1" s="2"/>
      <c r="E1" s="1"/>
      <c r="F1" s="1"/>
      <c r="G1" s="3" t="s">
        <v>0</v>
      </c>
      <c r="H1" s="3"/>
      <c r="I1" s="1"/>
      <c r="J1" s="1"/>
      <c r="K1" s="1"/>
      <c r="L1" s="1"/>
      <c r="M1" s="1"/>
      <c r="N1" s="1"/>
      <c r="O1" s="1"/>
      <c r="P1" s="1"/>
      <c r="Q1" s="1"/>
    </row>
    <row r="2" spans="1:17" ht="12.75" customHeight="1">
      <c r="A2" s="1"/>
      <c r="B2" s="2" t="s">
        <v>1</v>
      </c>
      <c r="C2" s="2"/>
      <c r="D2" s="2"/>
      <c r="E2" s="1"/>
      <c r="F2" s="1"/>
      <c r="G2" s="1"/>
      <c r="H2" s="1"/>
      <c r="I2" s="1"/>
      <c r="J2" s="1"/>
      <c r="K2" s="1"/>
      <c r="L2" s="1"/>
      <c r="M2" s="1"/>
      <c r="N2" s="1"/>
      <c r="O2" s="1"/>
      <c r="P2" s="1"/>
      <c r="Q2" s="1"/>
    </row>
    <row r="3" spans="1:17" ht="12.75" customHeight="1">
      <c r="A3" s="1"/>
      <c r="B3" s="2" t="s">
        <v>2</v>
      </c>
      <c r="C3" s="2"/>
      <c r="D3" s="2"/>
      <c r="E3" s="1"/>
      <c r="F3" s="1"/>
      <c r="G3" s="1"/>
      <c r="H3" s="1"/>
      <c r="I3" s="1"/>
      <c r="J3" s="1"/>
      <c r="K3" s="1"/>
      <c r="L3" s="1"/>
      <c r="M3" s="1"/>
      <c r="N3" s="1"/>
      <c r="O3" s="1"/>
      <c r="P3" s="1"/>
      <c r="Q3" s="1"/>
    </row>
    <row r="4" spans="1:17" ht="12.75" customHeight="1">
      <c r="A4" s="1"/>
      <c r="B4" s="2" t="s">
        <v>3</v>
      </c>
      <c r="C4" s="2"/>
      <c r="D4" s="2"/>
      <c r="E4" s="1"/>
      <c r="F4" s="1"/>
      <c r="G4" s="1"/>
      <c r="H4" s="1"/>
      <c r="I4" s="1"/>
      <c r="J4" s="1"/>
      <c r="K4" s="1"/>
      <c r="L4" s="1"/>
      <c r="M4" s="1"/>
      <c r="N4" s="1"/>
      <c r="O4" s="1"/>
      <c r="P4" s="1"/>
      <c r="Q4" s="1"/>
    </row>
    <row r="5" spans="1:17" ht="12.75" customHeight="1">
      <c r="A5" s="1"/>
      <c r="B5" s="2"/>
      <c r="C5" s="2"/>
      <c r="D5" s="2"/>
      <c r="E5" s="1"/>
      <c r="F5" s="1"/>
      <c r="G5" s="1"/>
      <c r="H5" s="1"/>
      <c r="I5" s="1"/>
      <c r="J5" s="1"/>
      <c r="K5" s="1"/>
      <c r="L5" s="1"/>
      <c r="M5" s="1"/>
      <c r="N5" s="1"/>
      <c r="O5" s="1"/>
      <c r="P5" s="1"/>
      <c r="Q5" s="1"/>
    </row>
    <row r="6" spans="1:17" ht="12.75" customHeight="1">
      <c r="A6" s="299" t="s">
        <v>4</v>
      </c>
      <c r="B6" s="299"/>
      <c r="C6" s="299"/>
      <c r="D6" s="299"/>
      <c r="E6" s="299"/>
      <c r="F6" s="299"/>
      <c r="G6" s="299"/>
      <c r="H6" s="299"/>
      <c r="I6" s="299"/>
      <c r="J6" s="1"/>
      <c r="K6" s="1"/>
      <c r="L6" s="1"/>
      <c r="M6" s="1"/>
      <c r="N6" s="1"/>
      <c r="O6" s="1"/>
      <c r="P6" s="1"/>
      <c r="Q6" s="1"/>
    </row>
    <row r="7" spans="1:17" ht="12.75" customHeight="1">
      <c r="A7" s="5"/>
      <c r="B7" s="5"/>
      <c r="C7" s="5"/>
      <c r="D7" s="5"/>
      <c r="E7" s="5"/>
      <c r="F7" s="5"/>
      <c r="G7" s="5"/>
      <c r="H7" s="5"/>
      <c r="I7" s="5"/>
      <c r="J7" s="1"/>
      <c r="K7" s="1"/>
      <c r="L7" s="1"/>
      <c r="M7" s="1"/>
      <c r="N7" s="1"/>
      <c r="O7" s="1"/>
      <c r="P7" s="1"/>
      <c r="Q7" s="1"/>
    </row>
    <row r="8" spans="1:17" ht="12.75" customHeight="1">
      <c r="A8" s="299" t="s">
        <v>463</v>
      </c>
      <c r="B8" s="299"/>
      <c r="C8" s="299"/>
      <c r="D8" s="299"/>
      <c r="E8" s="299"/>
      <c r="F8" s="299"/>
      <c r="G8" s="299"/>
      <c r="H8" s="299"/>
      <c r="I8" s="299"/>
      <c r="J8" s="1"/>
      <c r="K8" s="1"/>
      <c r="L8" s="1"/>
      <c r="M8" s="1"/>
      <c r="N8" s="1"/>
      <c r="O8" s="1"/>
      <c r="P8" s="1"/>
      <c r="Q8" s="1"/>
    </row>
    <row r="9" spans="1:17" ht="78.75" customHeight="1">
      <c r="A9" s="6" t="s">
        <v>6</v>
      </c>
      <c r="B9" s="6" t="s">
        <v>7</v>
      </c>
      <c r="C9" s="6" t="s">
        <v>8</v>
      </c>
      <c r="D9" s="6" t="s">
        <v>239</v>
      </c>
      <c r="E9" s="6" t="s">
        <v>10</v>
      </c>
      <c r="F9" s="7" t="s">
        <v>11</v>
      </c>
      <c r="G9" s="7" t="s">
        <v>12</v>
      </c>
      <c r="H9" s="7" t="s">
        <v>13</v>
      </c>
      <c r="I9" s="7" t="s">
        <v>14</v>
      </c>
      <c r="J9" s="1"/>
      <c r="K9" s="1"/>
      <c r="L9" s="1"/>
      <c r="M9" s="1"/>
      <c r="N9" s="1"/>
      <c r="O9" s="1"/>
      <c r="P9" s="1"/>
      <c r="Q9" s="1"/>
    </row>
    <row r="10" spans="1:17" ht="15.75" customHeight="1">
      <c r="A10" s="6">
        <v>1</v>
      </c>
      <c r="B10" s="6">
        <v>2</v>
      </c>
      <c r="C10" s="6">
        <v>3</v>
      </c>
      <c r="D10" s="6">
        <v>4</v>
      </c>
      <c r="E10" s="7">
        <v>5</v>
      </c>
      <c r="F10" s="7">
        <v>6</v>
      </c>
      <c r="G10" s="7">
        <v>7</v>
      </c>
      <c r="H10" s="7">
        <v>8</v>
      </c>
      <c r="I10" s="7">
        <v>9</v>
      </c>
      <c r="J10" s="1"/>
      <c r="K10" s="1"/>
      <c r="M10" s="1"/>
      <c r="N10" s="1"/>
      <c r="O10" s="1"/>
      <c r="P10" s="1"/>
      <c r="Q10" s="1"/>
    </row>
    <row r="11" spans="1:17" ht="141" customHeight="1">
      <c r="A11" s="283"/>
      <c r="B11" s="62" t="s">
        <v>805</v>
      </c>
      <c r="C11" s="282"/>
      <c r="D11" s="24" t="s">
        <v>18</v>
      </c>
      <c r="E11" s="14">
        <v>5</v>
      </c>
      <c r="F11" s="294"/>
      <c r="G11" s="294">
        <f>E11*F11</f>
        <v>0</v>
      </c>
      <c r="H11" s="14">
        <v>8</v>
      </c>
      <c r="I11" s="294">
        <f>G11*1.08</f>
        <v>0</v>
      </c>
      <c r="J11" s="1"/>
      <c r="K11" s="1"/>
      <c r="M11" s="1"/>
      <c r="N11" s="1"/>
      <c r="O11" s="1"/>
      <c r="P11" s="1"/>
      <c r="Q11" s="1"/>
    </row>
    <row r="12" spans="1:17" ht="135.75" customHeight="1">
      <c r="A12" s="283"/>
      <c r="B12" s="62" t="s">
        <v>806</v>
      </c>
      <c r="C12" s="282"/>
      <c r="D12" s="24" t="s">
        <v>21</v>
      </c>
      <c r="E12" s="14">
        <v>5</v>
      </c>
      <c r="F12" s="294"/>
      <c r="G12" s="294">
        <f>E12*F12</f>
        <v>0</v>
      </c>
      <c r="H12" s="14">
        <v>8</v>
      </c>
      <c r="I12" s="294">
        <f>G12*1.08</f>
        <v>0</v>
      </c>
      <c r="J12" s="1"/>
      <c r="K12" s="1"/>
      <c r="M12" s="1"/>
      <c r="N12" s="1"/>
      <c r="O12" s="1"/>
      <c r="P12" s="1"/>
      <c r="Q12" s="1"/>
    </row>
    <row r="13" spans="1:17" ht="171.75" customHeight="1">
      <c r="A13" s="283"/>
      <c r="B13" s="62" t="s">
        <v>807</v>
      </c>
      <c r="C13" s="282"/>
      <c r="D13" s="24" t="s">
        <v>16</v>
      </c>
      <c r="E13" s="14">
        <v>5</v>
      </c>
      <c r="F13" s="294"/>
      <c r="G13" s="294">
        <f>E13*F13</f>
        <v>0</v>
      </c>
      <c r="H13" s="14">
        <v>8</v>
      </c>
      <c r="I13" s="294">
        <f>G13*1.08</f>
        <v>0</v>
      </c>
      <c r="J13" s="1"/>
      <c r="K13" s="1"/>
      <c r="M13" s="1"/>
      <c r="N13" s="1"/>
      <c r="O13" s="1"/>
      <c r="P13" s="1"/>
      <c r="Q13" s="1"/>
    </row>
    <row r="14" spans="1:17" ht="297.75" customHeight="1">
      <c r="A14" s="169">
        <v>1</v>
      </c>
      <c r="B14" s="27" t="s">
        <v>464</v>
      </c>
      <c r="C14" s="227"/>
      <c r="D14" s="24" t="s">
        <v>18</v>
      </c>
      <c r="E14" s="24">
        <v>200</v>
      </c>
      <c r="F14" s="25"/>
      <c r="G14" s="74">
        <f aca="true" t="shared" si="0" ref="G14:G25">E14*F14</f>
        <v>0</v>
      </c>
      <c r="H14" s="228">
        <v>8</v>
      </c>
      <c r="I14" s="74">
        <f aca="true" t="shared" si="1" ref="I14:I25">G14*1.08</f>
        <v>0</v>
      </c>
      <c r="J14" s="1"/>
      <c r="K14" s="1"/>
      <c r="M14" s="1"/>
      <c r="N14" s="1"/>
      <c r="O14" s="1"/>
      <c r="P14" s="1"/>
      <c r="Q14" s="1"/>
    </row>
    <row r="15" spans="1:17" ht="78" customHeight="1">
      <c r="A15" s="169">
        <v>2</v>
      </c>
      <c r="B15" s="27" t="s">
        <v>465</v>
      </c>
      <c r="C15" s="227"/>
      <c r="D15" s="24" t="s">
        <v>25</v>
      </c>
      <c r="E15" s="24">
        <v>1</v>
      </c>
      <c r="F15" s="25"/>
      <c r="G15" s="74">
        <f t="shared" si="0"/>
        <v>0</v>
      </c>
      <c r="H15" s="228">
        <v>8</v>
      </c>
      <c r="I15" s="74">
        <f t="shared" si="1"/>
        <v>0</v>
      </c>
      <c r="J15" s="1"/>
      <c r="K15" s="1"/>
      <c r="M15" s="1"/>
      <c r="N15" s="1"/>
      <c r="O15" s="1"/>
      <c r="P15" s="1"/>
      <c r="Q15" s="1"/>
    </row>
    <row r="16" spans="1:17" ht="140.25" customHeight="1">
      <c r="A16" s="169">
        <v>3</v>
      </c>
      <c r="B16" s="109" t="s">
        <v>466</v>
      </c>
      <c r="C16" s="227"/>
      <c r="D16" s="24" t="s">
        <v>18</v>
      </c>
      <c r="E16" s="24">
        <v>90</v>
      </c>
      <c r="F16" s="25"/>
      <c r="G16" s="74">
        <f t="shared" si="0"/>
        <v>0</v>
      </c>
      <c r="H16" s="228">
        <v>8</v>
      </c>
      <c r="I16" s="74">
        <f t="shared" si="1"/>
        <v>0</v>
      </c>
      <c r="J16" s="1"/>
      <c r="K16" s="1"/>
      <c r="M16" s="1"/>
      <c r="N16" s="1"/>
      <c r="O16" s="1"/>
      <c r="P16" s="1"/>
      <c r="Q16" s="1"/>
    </row>
    <row r="17" spans="1:17" ht="178.5" customHeight="1">
      <c r="A17" s="14">
        <v>4</v>
      </c>
      <c r="B17" s="27" t="s">
        <v>467</v>
      </c>
      <c r="C17" s="16"/>
      <c r="D17" s="14" t="s">
        <v>18</v>
      </c>
      <c r="E17" s="35">
        <v>165</v>
      </c>
      <c r="F17" s="120"/>
      <c r="G17" s="74">
        <f t="shared" si="0"/>
        <v>0</v>
      </c>
      <c r="H17" s="138">
        <v>8</v>
      </c>
      <c r="I17" s="74">
        <f t="shared" si="1"/>
        <v>0</v>
      </c>
      <c r="J17" s="1"/>
      <c r="K17" s="1"/>
      <c r="M17" s="1"/>
      <c r="N17" s="1"/>
      <c r="O17" s="1"/>
      <c r="P17" s="1"/>
      <c r="Q17" s="1"/>
    </row>
    <row r="18" spans="1:17" ht="191.25" customHeight="1">
      <c r="A18" s="14">
        <v>5</v>
      </c>
      <c r="B18" s="27" t="s">
        <v>468</v>
      </c>
      <c r="C18" s="16"/>
      <c r="D18" s="14" t="s">
        <v>18</v>
      </c>
      <c r="E18" s="35">
        <v>1</v>
      </c>
      <c r="F18" s="120"/>
      <c r="G18" s="74">
        <f t="shared" si="0"/>
        <v>0</v>
      </c>
      <c r="H18" s="138">
        <v>8</v>
      </c>
      <c r="I18" s="74">
        <f t="shared" si="1"/>
        <v>0</v>
      </c>
      <c r="J18" s="1"/>
      <c r="K18" s="1"/>
      <c r="M18" s="1"/>
      <c r="N18" s="1"/>
      <c r="O18" s="1"/>
      <c r="P18" s="1"/>
      <c r="Q18" s="1"/>
    </row>
    <row r="19" spans="1:17" ht="139.5" customHeight="1">
      <c r="A19" s="132">
        <v>6</v>
      </c>
      <c r="B19" s="135" t="s">
        <v>469</v>
      </c>
      <c r="C19" s="136"/>
      <c r="D19" s="24" t="s">
        <v>18</v>
      </c>
      <c r="E19" s="24">
        <v>160</v>
      </c>
      <c r="F19" s="73"/>
      <c r="G19" s="74">
        <f t="shared" si="0"/>
        <v>0</v>
      </c>
      <c r="H19" s="35">
        <v>8</v>
      </c>
      <c r="I19" s="17">
        <f t="shared" si="1"/>
        <v>0</v>
      </c>
      <c r="J19" s="1"/>
      <c r="K19" s="1"/>
      <c r="M19" s="1"/>
      <c r="N19" s="1"/>
      <c r="O19" s="1"/>
      <c r="P19" s="1"/>
      <c r="Q19" s="1"/>
    </row>
    <row r="20" spans="1:17" ht="127.5" customHeight="1">
      <c r="A20" s="14">
        <v>7</v>
      </c>
      <c r="B20" s="15" t="s">
        <v>470</v>
      </c>
      <c r="C20" s="15"/>
      <c r="D20" s="14" t="s">
        <v>18</v>
      </c>
      <c r="E20" s="14">
        <v>1</v>
      </c>
      <c r="F20" s="17"/>
      <c r="G20" s="74">
        <f t="shared" si="0"/>
        <v>0</v>
      </c>
      <c r="H20" s="229">
        <v>8</v>
      </c>
      <c r="I20" s="74">
        <f t="shared" si="1"/>
        <v>0</v>
      </c>
      <c r="J20" s="1"/>
      <c r="K20" s="1"/>
      <c r="M20" s="1"/>
      <c r="N20" s="1"/>
      <c r="O20" s="1"/>
      <c r="P20" s="1"/>
      <c r="Q20" s="1"/>
    </row>
    <row r="21" spans="1:17" ht="102" customHeight="1">
      <c r="A21" s="14">
        <v>8</v>
      </c>
      <c r="B21" s="15" t="s">
        <v>471</v>
      </c>
      <c r="C21" s="15"/>
      <c r="D21" s="14" t="s">
        <v>18</v>
      </c>
      <c r="E21" s="14">
        <v>3</v>
      </c>
      <c r="F21" s="17"/>
      <c r="G21" s="74">
        <f t="shared" si="0"/>
        <v>0</v>
      </c>
      <c r="H21" s="229">
        <v>8</v>
      </c>
      <c r="I21" s="74">
        <f t="shared" si="1"/>
        <v>0</v>
      </c>
      <c r="J21" s="1"/>
      <c r="K21" s="1"/>
      <c r="M21" s="1"/>
      <c r="N21" s="1"/>
      <c r="O21" s="1"/>
      <c r="P21" s="1"/>
      <c r="Q21" s="1"/>
    </row>
    <row r="22" spans="1:17" ht="102" customHeight="1">
      <c r="A22" s="24">
        <v>9</v>
      </c>
      <c r="B22" s="15" t="s">
        <v>472</v>
      </c>
      <c r="C22" s="15"/>
      <c r="D22" s="14" t="s">
        <v>18</v>
      </c>
      <c r="E22" s="14">
        <v>1</v>
      </c>
      <c r="F22" s="17"/>
      <c r="G22" s="74">
        <f t="shared" si="0"/>
        <v>0</v>
      </c>
      <c r="H22" s="229">
        <v>8</v>
      </c>
      <c r="I22" s="74">
        <f t="shared" si="1"/>
        <v>0</v>
      </c>
      <c r="J22" s="1"/>
      <c r="K22" s="1"/>
      <c r="M22" s="1"/>
      <c r="N22" s="1"/>
      <c r="O22" s="1"/>
      <c r="P22" s="1"/>
      <c r="Q22" s="1"/>
    </row>
    <row r="23" spans="1:17" ht="102" customHeight="1">
      <c r="A23" s="35">
        <v>10</v>
      </c>
      <c r="B23" s="15" t="s">
        <v>473</v>
      </c>
      <c r="C23" s="15"/>
      <c r="D23" s="14" t="s">
        <v>18</v>
      </c>
      <c r="E23" s="14">
        <v>1</v>
      </c>
      <c r="F23" s="17"/>
      <c r="G23" s="74">
        <f t="shared" si="0"/>
        <v>0</v>
      </c>
      <c r="H23" s="229">
        <v>8</v>
      </c>
      <c r="I23" s="74">
        <f t="shared" si="1"/>
        <v>0</v>
      </c>
      <c r="J23" s="1"/>
      <c r="K23" s="1"/>
      <c r="M23" s="1"/>
      <c r="N23" s="1"/>
      <c r="O23" s="1"/>
      <c r="P23" s="1"/>
      <c r="Q23" s="1"/>
    </row>
    <row r="24" spans="1:17" ht="39" customHeight="1">
      <c r="A24" s="24">
        <v>11</v>
      </c>
      <c r="B24" s="27" t="s">
        <v>474</v>
      </c>
      <c r="C24" s="230"/>
      <c r="D24" s="24" t="s">
        <v>18</v>
      </c>
      <c r="E24" s="24">
        <v>15</v>
      </c>
      <c r="F24" s="25"/>
      <c r="G24" s="74">
        <f t="shared" si="0"/>
        <v>0</v>
      </c>
      <c r="H24" s="228">
        <v>8</v>
      </c>
      <c r="I24" s="74">
        <f t="shared" si="1"/>
        <v>0</v>
      </c>
      <c r="J24" s="1"/>
      <c r="K24" s="1"/>
      <c r="M24" s="1"/>
      <c r="N24" s="1"/>
      <c r="O24" s="1"/>
      <c r="P24" s="1"/>
      <c r="Q24" s="1"/>
    </row>
    <row r="25" spans="1:17" ht="38.25" customHeight="1">
      <c r="A25" s="24">
        <v>12</v>
      </c>
      <c r="B25" s="27" t="s">
        <v>475</v>
      </c>
      <c r="C25" s="230"/>
      <c r="D25" s="24" t="s">
        <v>18</v>
      </c>
      <c r="E25" s="24">
        <v>5</v>
      </c>
      <c r="F25" s="25"/>
      <c r="G25" s="74">
        <f t="shared" si="0"/>
        <v>0</v>
      </c>
      <c r="H25" s="228">
        <v>8</v>
      </c>
      <c r="I25" s="74">
        <f t="shared" si="1"/>
        <v>0</v>
      </c>
      <c r="J25" s="1"/>
      <c r="K25" s="1"/>
      <c r="M25" s="1"/>
      <c r="N25" s="1"/>
      <c r="O25" s="1"/>
      <c r="P25" s="1"/>
      <c r="Q25" s="1"/>
    </row>
    <row r="26" spans="1:17" ht="15" customHeight="1">
      <c r="A26" s="315" t="s">
        <v>476</v>
      </c>
      <c r="B26" s="315"/>
      <c r="C26" s="315"/>
      <c r="D26" s="315"/>
      <c r="E26" s="315"/>
      <c r="F26" s="315"/>
      <c r="G26" s="96">
        <f>SUM(G14:G25)</f>
        <v>0</v>
      </c>
      <c r="H26" s="96"/>
      <c r="I26" s="96">
        <f>SUM(I14:I25)</f>
        <v>0</v>
      </c>
      <c r="J26" s="1"/>
      <c r="K26" s="1"/>
      <c r="M26" s="1"/>
      <c r="N26" s="1"/>
      <c r="O26" s="1"/>
      <c r="P26" s="1"/>
      <c r="Q26" s="1"/>
    </row>
    <row r="27" spans="1:17" ht="12.75" customHeight="1">
      <c r="A27" s="1"/>
      <c r="B27" s="1"/>
      <c r="C27" s="1"/>
      <c r="D27" s="1"/>
      <c r="E27" s="1"/>
      <c r="F27" s="1"/>
      <c r="G27" s="1"/>
      <c r="H27" s="1"/>
      <c r="I27" s="1"/>
      <c r="J27" s="1"/>
      <c r="K27" s="1"/>
      <c r="M27" s="1"/>
      <c r="N27" s="1"/>
      <c r="O27" s="1"/>
      <c r="P27" s="1"/>
      <c r="Q27" s="1"/>
    </row>
    <row r="28" spans="1:17" ht="12.75" customHeight="1">
      <c r="A28" s="1"/>
      <c r="B28" s="1"/>
      <c r="C28" s="1"/>
      <c r="D28" s="1"/>
      <c r="E28" s="1"/>
      <c r="F28" s="1"/>
      <c r="G28" s="1"/>
      <c r="H28" s="1"/>
      <c r="I28" s="1"/>
      <c r="J28" s="1"/>
      <c r="K28" s="1"/>
      <c r="M28" s="1"/>
      <c r="N28" s="1"/>
      <c r="O28" s="1"/>
      <c r="P28" s="1"/>
      <c r="Q28" s="1"/>
    </row>
    <row r="29" spans="1:17" ht="12.75" customHeight="1">
      <c r="A29" s="1"/>
      <c r="B29" s="1"/>
      <c r="C29" s="1"/>
      <c r="D29" s="1"/>
      <c r="E29" s="1"/>
      <c r="F29" s="1"/>
      <c r="G29" s="1"/>
      <c r="H29" s="1"/>
      <c r="I29" s="1"/>
      <c r="J29" s="1"/>
      <c r="K29" s="1"/>
      <c r="M29" s="1"/>
      <c r="N29" s="1"/>
      <c r="O29" s="1"/>
      <c r="P29" s="1"/>
      <c r="Q29" s="1"/>
    </row>
    <row r="30" spans="1:17" ht="12.75" customHeight="1">
      <c r="A30" s="1"/>
      <c r="B30" s="1"/>
      <c r="C30" s="1"/>
      <c r="D30" s="1"/>
      <c r="E30" s="1"/>
      <c r="F30" s="301" t="s">
        <v>118</v>
      </c>
      <c r="G30" s="301"/>
      <c r="H30" s="301"/>
      <c r="I30" s="301"/>
      <c r="J30" s="1"/>
      <c r="K30" s="1"/>
      <c r="M30" s="1"/>
      <c r="N30" s="1"/>
      <c r="O30" s="1"/>
      <c r="P30" s="1"/>
      <c r="Q30" s="1"/>
    </row>
    <row r="31" spans="1:17" ht="12.75" customHeight="1">
      <c r="A31" s="1"/>
      <c r="B31" s="1"/>
      <c r="C31" s="1"/>
      <c r="D31" s="1"/>
      <c r="E31" s="1"/>
      <c r="F31" s="1" t="s">
        <v>119</v>
      </c>
      <c r="G31" s="1"/>
      <c r="H31" s="1"/>
      <c r="I31" s="1"/>
      <c r="J31" s="1"/>
      <c r="K31" s="1"/>
      <c r="M31" s="1"/>
      <c r="N31" s="1"/>
      <c r="O31" s="1"/>
      <c r="P31" s="1"/>
      <c r="Q31" s="1"/>
    </row>
  </sheetData>
  <sheetProtection selectLockedCells="1" selectUnlockedCells="1"/>
  <mergeCells count="4">
    <mergeCell ref="A6:I6"/>
    <mergeCell ref="A8:I8"/>
    <mergeCell ref="A26:F26"/>
    <mergeCell ref="F30:I30"/>
  </mergeCells>
  <printOptions horizontalCentered="1"/>
  <pageMargins left="0.31527777777777777" right="0.31527777777777777" top="0.9451388888888889" bottom="0.3541666666666667" header="0.5118055555555555" footer="0.5118055555555555"/>
  <pageSetup horizontalDpi="300" verticalDpi="300" orientation="landscape" paperSize="9"/>
</worksheet>
</file>

<file path=xl/worksheets/sheet23.xml><?xml version="1.0" encoding="utf-8"?>
<worksheet xmlns="http://schemas.openxmlformats.org/spreadsheetml/2006/main" xmlns:r="http://schemas.openxmlformats.org/officeDocument/2006/relationships">
  <dimension ref="A1:R35"/>
  <sheetViews>
    <sheetView zoomScalePageLayoutView="0" workbookViewId="0" topLeftCell="A4">
      <selection activeCell="L29" sqref="L29"/>
    </sheetView>
  </sheetViews>
  <sheetFormatPr defaultColWidth="11.57421875" defaultRowHeight="15" customHeight="1"/>
  <cols>
    <col min="1" max="1" width="4.8515625" style="0" customWidth="1"/>
    <col min="2" max="2" width="52.28125" style="0" customWidth="1"/>
    <col min="3" max="3" width="21.28125" style="0" customWidth="1"/>
    <col min="4" max="4" width="9.57421875" style="0" customWidth="1"/>
    <col min="5" max="5" width="7.7109375" style="0" customWidth="1"/>
    <col min="6" max="6" width="11.00390625" style="0" customWidth="1"/>
    <col min="7" max="7" width="13.28125" style="0" customWidth="1"/>
    <col min="8" max="8" width="5.7109375" style="0" customWidth="1"/>
    <col min="9" max="9" width="15.00390625" style="0" customWidth="1"/>
    <col min="10" max="17" width="12.140625" style="0" customWidth="1"/>
    <col min="18" max="254" width="17.28125" style="0" customWidth="1"/>
  </cols>
  <sheetData>
    <row r="1" spans="1:17" ht="12.75" customHeight="1">
      <c r="A1" s="1"/>
      <c r="B1" s="2" t="s">
        <v>793</v>
      </c>
      <c r="C1" s="2"/>
      <c r="D1" s="2"/>
      <c r="E1" s="1"/>
      <c r="F1" s="1"/>
      <c r="G1" s="3" t="s">
        <v>0</v>
      </c>
      <c r="H1" s="3"/>
      <c r="I1" s="1"/>
      <c r="J1" s="1"/>
      <c r="K1" s="1"/>
      <c r="L1" s="1"/>
      <c r="M1" s="1"/>
      <c r="N1" s="1"/>
      <c r="O1" s="1"/>
      <c r="P1" s="1"/>
      <c r="Q1" s="1"/>
    </row>
    <row r="2" spans="1:17" ht="12.75" customHeight="1">
      <c r="A2" s="1"/>
      <c r="B2" s="2" t="s">
        <v>1</v>
      </c>
      <c r="C2" s="2"/>
      <c r="D2" s="2"/>
      <c r="E2" s="1"/>
      <c r="F2" s="1"/>
      <c r="G2" s="1"/>
      <c r="H2" s="1"/>
      <c r="I2" s="1"/>
      <c r="J2" s="1"/>
      <c r="K2" s="1"/>
      <c r="L2" s="1"/>
      <c r="M2" s="1"/>
      <c r="N2" s="1"/>
      <c r="O2" s="1"/>
      <c r="P2" s="1"/>
      <c r="Q2" s="1"/>
    </row>
    <row r="3" spans="1:17" ht="12.75" customHeight="1">
      <c r="A3" s="1"/>
      <c r="B3" s="2" t="s">
        <v>2</v>
      </c>
      <c r="C3" s="2"/>
      <c r="D3" s="2"/>
      <c r="E3" s="1"/>
      <c r="F3" s="1"/>
      <c r="G3" s="1"/>
      <c r="H3" s="1"/>
      <c r="I3" s="1"/>
      <c r="J3" s="1"/>
      <c r="K3" s="1"/>
      <c r="L3" s="1"/>
      <c r="M3" s="1"/>
      <c r="N3" s="1"/>
      <c r="O3" s="1"/>
      <c r="P3" s="1"/>
      <c r="Q3" s="1"/>
    </row>
    <row r="4" spans="1:17" ht="12.75" customHeight="1">
      <c r="A4" s="1"/>
      <c r="B4" s="2" t="s">
        <v>3</v>
      </c>
      <c r="C4" s="2"/>
      <c r="D4" s="2"/>
      <c r="E4" s="1"/>
      <c r="F4" s="1"/>
      <c r="G4" s="1"/>
      <c r="H4" s="1"/>
      <c r="I4" s="1"/>
      <c r="J4" s="1"/>
      <c r="K4" s="1"/>
      <c r="L4" s="1"/>
      <c r="M4" s="1"/>
      <c r="N4" s="1"/>
      <c r="O4" s="1"/>
      <c r="P4" s="1"/>
      <c r="Q4" s="1"/>
    </row>
    <row r="5" spans="1:17" ht="12.75" customHeight="1">
      <c r="A5" s="1"/>
      <c r="B5" s="2"/>
      <c r="C5" s="2"/>
      <c r="D5" s="2"/>
      <c r="E5" s="1"/>
      <c r="F5" s="1"/>
      <c r="G5" s="1"/>
      <c r="H5" s="1"/>
      <c r="I5" s="1"/>
      <c r="J5" s="1"/>
      <c r="K5" s="1"/>
      <c r="L5" s="1"/>
      <c r="M5" s="1"/>
      <c r="N5" s="1"/>
      <c r="O5" s="1"/>
      <c r="P5" s="1"/>
      <c r="Q5" s="1"/>
    </row>
    <row r="6" spans="1:17" ht="12.75" customHeight="1">
      <c r="A6" s="299" t="s">
        <v>4</v>
      </c>
      <c r="B6" s="299"/>
      <c r="C6" s="299"/>
      <c r="D6" s="299"/>
      <c r="E6" s="299"/>
      <c r="F6" s="299"/>
      <c r="G6" s="299"/>
      <c r="H6" s="299"/>
      <c r="I6" s="299"/>
      <c r="J6" s="1"/>
      <c r="K6" s="1"/>
      <c r="L6" s="1"/>
      <c r="M6" s="1"/>
      <c r="N6" s="1"/>
      <c r="O6" s="1"/>
      <c r="P6" s="1"/>
      <c r="Q6" s="1"/>
    </row>
    <row r="7" spans="1:17" ht="12.75" customHeight="1">
      <c r="A7" s="5"/>
      <c r="B7" s="5"/>
      <c r="C7" s="5"/>
      <c r="D7" s="5"/>
      <c r="E7" s="5"/>
      <c r="F7" s="5"/>
      <c r="G7" s="5"/>
      <c r="H7" s="5"/>
      <c r="I7" s="5"/>
      <c r="J7" s="1"/>
      <c r="K7" s="1"/>
      <c r="L7" s="1"/>
      <c r="M7" s="1"/>
      <c r="N7" s="1"/>
      <c r="O7" s="1"/>
      <c r="P7" s="1"/>
      <c r="Q7" s="1"/>
    </row>
    <row r="8" spans="1:17" ht="12.75" customHeight="1">
      <c r="A8" s="299" t="s">
        <v>477</v>
      </c>
      <c r="B8" s="299"/>
      <c r="C8" s="299"/>
      <c r="D8" s="299"/>
      <c r="E8" s="299"/>
      <c r="F8" s="299"/>
      <c r="G8" s="299"/>
      <c r="H8" s="299"/>
      <c r="I8" s="299"/>
      <c r="J8" s="1"/>
      <c r="K8" s="1"/>
      <c r="L8" s="1"/>
      <c r="M8" s="1"/>
      <c r="N8" s="1"/>
      <c r="O8" s="1"/>
      <c r="P8" s="1"/>
      <c r="Q8" s="1"/>
    </row>
    <row r="9" spans="1:17" ht="78.75" customHeight="1">
      <c r="A9" s="6" t="s">
        <v>6</v>
      </c>
      <c r="B9" s="6" t="s">
        <v>7</v>
      </c>
      <c r="C9" s="6" t="s">
        <v>8</v>
      </c>
      <c r="D9" s="6" t="s">
        <v>239</v>
      </c>
      <c r="E9" s="6" t="s">
        <v>10</v>
      </c>
      <c r="F9" s="7" t="s">
        <v>11</v>
      </c>
      <c r="G9" s="7" t="s">
        <v>12</v>
      </c>
      <c r="H9" s="7" t="s">
        <v>13</v>
      </c>
      <c r="I9" s="7" t="s">
        <v>14</v>
      </c>
      <c r="J9" s="1"/>
      <c r="K9" s="1"/>
      <c r="L9" s="1"/>
      <c r="M9" s="1"/>
      <c r="N9" s="1"/>
      <c r="O9" s="1"/>
      <c r="P9" s="1"/>
      <c r="Q9" s="1"/>
    </row>
    <row r="10" spans="1:17" ht="15.75" customHeight="1">
      <c r="A10" s="6">
        <v>1</v>
      </c>
      <c r="B10" s="6">
        <v>2</v>
      </c>
      <c r="C10" s="6">
        <v>3</v>
      </c>
      <c r="D10" s="6">
        <v>4</v>
      </c>
      <c r="E10" s="7">
        <v>5</v>
      </c>
      <c r="F10" s="7">
        <v>6</v>
      </c>
      <c r="G10" s="7">
        <v>7</v>
      </c>
      <c r="H10" s="7">
        <v>8</v>
      </c>
      <c r="I10" s="7">
        <v>9</v>
      </c>
      <c r="J10" s="1"/>
      <c r="K10" s="1"/>
      <c r="L10" s="1"/>
      <c r="M10" s="1"/>
      <c r="N10" s="1"/>
      <c r="O10" s="1"/>
      <c r="P10" s="1"/>
      <c r="Q10" s="1"/>
    </row>
    <row r="11" spans="1:17" ht="90" customHeight="1">
      <c r="A11" s="24">
        <v>1</v>
      </c>
      <c r="B11" s="166" t="s">
        <v>478</v>
      </c>
      <c r="C11" s="6"/>
      <c r="D11" s="24" t="s">
        <v>18</v>
      </c>
      <c r="E11" s="14">
        <v>50</v>
      </c>
      <c r="F11" s="17"/>
      <c r="G11" s="17">
        <f>E11*F11</f>
        <v>0</v>
      </c>
      <c r="H11" s="14">
        <v>8</v>
      </c>
      <c r="I11" s="74">
        <f>G11*1.08</f>
        <v>0</v>
      </c>
      <c r="J11" s="1"/>
      <c r="K11" s="1"/>
      <c r="N11" s="1"/>
      <c r="O11" s="1"/>
      <c r="P11" s="1"/>
      <c r="Q11" s="1"/>
    </row>
    <row r="12" spans="1:18" ht="13.5" customHeight="1">
      <c r="A12" s="30">
        <v>2</v>
      </c>
      <c r="B12" s="15" t="s">
        <v>479</v>
      </c>
      <c r="C12" s="65"/>
      <c r="D12" s="14" t="s">
        <v>18</v>
      </c>
      <c r="E12" s="14" t="s">
        <v>123</v>
      </c>
      <c r="F12" s="74" t="s">
        <v>123</v>
      </c>
      <c r="G12" s="17" t="s">
        <v>123</v>
      </c>
      <c r="H12" s="14"/>
      <c r="I12" s="74" t="s">
        <v>123</v>
      </c>
      <c r="J12" s="1"/>
      <c r="K12" s="1"/>
      <c r="N12" s="1"/>
      <c r="O12" s="1"/>
      <c r="P12" s="1"/>
      <c r="Q12" s="1"/>
      <c r="R12" s="1"/>
    </row>
    <row r="13" spans="1:18" ht="15.75" customHeight="1">
      <c r="A13" s="30" t="s">
        <v>32</v>
      </c>
      <c r="B13" s="20" t="s">
        <v>152</v>
      </c>
      <c r="C13" s="65"/>
      <c r="D13" s="14" t="s">
        <v>18</v>
      </c>
      <c r="E13" s="14">
        <v>125</v>
      </c>
      <c r="F13" s="73"/>
      <c r="G13" s="17">
        <f>E13*F13</f>
        <v>0</v>
      </c>
      <c r="H13" s="14">
        <v>8</v>
      </c>
      <c r="I13" s="74">
        <f>G13*1.08</f>
        <v>0</v>
      </c>
      <c r="J13" s="1"/>
      <c r="K13" s="1"/>
      <c r="N13" s="1"/>
      <c r="O13" s="1"/>
      <c r="P13" s="1"/>
      <c r="Q13" s="1"/>
      <c r="R13" s="1"/>
    </row>
    <row r="14" spans="1:18" ht="14.25" customHeight="1">
      <c r="A14" s="30" t="s">
        <v>35</v>
      </c>
      <c r="B14" s="20" t="s">
        <v>480</v>
      </c>
      <c r="C14" s="65"/>
      <c r="D14" s="14" t="s">
        <v>18</v>
      </c>
      <c r="E14" s="14">
        <v>50</v>
      </c>
      <c r="F14" s="73"/>
      <c r="G14" s="17">
        <f>E14*F14</f>
        <v>0</v>
      </c>
      <c r="H14" s="14">
        <v>8</v>
      </c>
      <c r="I14" s="74">
        <f>G14*1.08</f>
        <v>0</v>
      </c>
      <c r="J14" s="1"/>
      <c r="K14" s="1"/>
      <c r="N14" s="1"/>
      <c r="O14" s="1"/>
      <c r="P14" s="1"/>
      <c r="Q14" s="1"/>
      <c r="R14" s="1"/>
    </row>
    <row r="15" spans="1:18" ht="12.75" customHeight="1">
      <c r="A15" s="30" t="s">
        <v>37</v>
      </c>
      <c r="B15" s="15" t="s">
        <v>154</v>
      </c>
      <c r="C15" s="65"/>
      <c r="D15" s="14" t="s">
        <v>18</v>
      </c>
      <c r="E15" s="14">
        <v>375</v>
      </c>
      <c r="F15" s="73"/>
      <c r="G15" s="17">
        <f>E15*F15</f>
        <v>0</v>
      </c>
      <c r="H15" s="14">
        <v>8</v>
      </c>
      <c r="I15" s="74">
        <f>G15*1.08</f>
        <v>0</v>
      </c>
      <c r="J15" s="1"/>
      <c r="K15" s="1"/>
      <c r="N15" s="1"/>
      <c r="O15" s="1"/>
      <c r="P15" s="1"/>
      <c r="Q15" s="1"/>
      <c r="R15" s="1"/>
    </row>
    <row r="16" spans="1:18" ht="12.75" customHeight="1">
      <c r="A16" s="30" t="s">
        <v>39</v>
      </c>
      <c r="B16" s="15" t="s">
        <v>481</v>
      </c>
      <c r="C16" s="65"/>
      <c r="D16" s="14" t="s">
        <v>18</v>
      </c>
      <c r="E16" s="14">
        <v>10</v>
      </c>
      <c r="F16" s="73"/>
      <c r="G16" s="17">
        <f>E16*F16</f>
        <v>0</v>
      </c>
      <c r="H16" s="14">
        <v>8</v>
      </c>
      <c r="I16" s="74">
        <f>G16*1.08</f>
        <v>0</v>
      </c>
      <c r="J16" s="1"/>
      <c r="K16" s="1"/>
      <c r="N16" s="1"/>
      <c r="O16" s="1"/>
      <c r="P16" s="1"/>
      <c r="Q16" s="1"/>
      <c r="R16" s="1"/>
    </row>
    <row r="17" spans="1:18" ht="25.5" customHeight="1">
      <c r="A17" s="75">
        <v>3</v>
      </c>
      <c r="B17" s="20" t="s">
        <v>482</v>
      </c>
      <c r="C17" s="15"/>
      <c r="D17" s="14" t="s">
        <v>18</v>
      </c>
      <c r="E17" s="14">
        <v>1</v>
      </c>
      <c r="F17" s="73"/>
      <c r="G17" s="17">
        <f>E17*F17</f>
        <v>0</v>
      </c>
      <c r="H17" s="14">
        <v>8</v>
      </c>
      <c r="I17" s="74">
        <f>G17*1.08</f>
        <v>0</v>
      </c>
      <c r="J17" s="1"/>
      <c r="K17" s="1"/>
      <c r="N17" s="1"/>
      <c r="O17" s="1"/>
      <c r="P17" s="1"/>
      <c r="Q17" s="1"/>
      <c r="R17" s="1"/>
    </row>
    <row r="18" spans="1:17" ht="38.25" customHeight="1">
      <c r="A18" s="14">
        <v>4</v>
      </c>
      <c r="B18" s="106" t="s">
        <v>483</v>
      </c>
      <c r="C18" s="231"/>
      <c r="D18" s="24" t="s">
        <v>18</v>
      </c>
      <c r="E18" s="24">
        <v>625</v>
      </c>
      <c r="F18" s="232"/>
      <c r="G18" s="17">
        <f aca="true" t="shared" si="0" ref="G18:G23">E18*F18</f>
        <v>0</v>
      </c>
      <c r="H18" s="233">
        <v>8</v>
      </c>
      <c r="I18" s="74">
        <f aca="true" t="shared" si="1" ref="I18:I23">G18*1.08</f>
        <v>0</v>
      </c>
      <c r="J18" s="1"/>
      <c r="K18" s="1"/>
      <c r="N18" s="1"/>
      <c r="O18" s="1"/>
      <c r="P18" s="1"/>
      <c r="Q18" s="1"/>
    </row>
    <row r="19" spans="1:17" ht="143.25" customHeight="1">
      <c r="A19" s="24">
        <v>5</v>
      </c>
      <c r="B19" s="27" t="s">
        <v>484</v>
      </c>
      <c r="C19" s="234"/>
      <c r="D19" s="24" t="s">
        <v>18</v>
      </c>
      <c r="E19" s="24">
        <v>450</v>
      </c>
      <c r="F19" s="235"/>
      <c r="G19" s="17">
        <f t="shared" si="0"/>
        <v>0</v>
      </c>
      <c r="H19" s="228">
        <v>8</v>
      </c>
      <c r="I19" s="74">
        <f t="shared" si="1"/>
        <v>0</v>
      </c>
      <c r="J19" s="1"/>
      <c r="K19" s="1"/>
      <c r="N19" s="1"/>
      <c r="O19" s="1"/>
      <c r="P19" s="1"/>
      <c r="Q19" s="1"/>
    </row>
    <row r="20" spans="1:18" ht="28.5" customHeight="1">
      <c r="A20" s="30">
        <v>6</v>
      </c>
      <c r="B20" s="15" t="s">
        <v>181</v>
      </c>
      <c r="C20" s="16"/>
      <c r="D20" s="14" t="s">
        <v>21</v>
      </c>
      <c r="E20" s="14">
        <v>500</v>
      </c>
      <c r="F20" s="73"/>
      <c r="G20" s="17">
        <f t="shared" si="0"/>
        <v>0</v>
      </c>
      <c r="H20" s="14">
        <v>8</v>
      </c>
      <c r="I20" s="74">
        <f t="shared" si="1"/>
        <v>0</v>
      </c>
      <c r="J20" s="1"/>
      <c r="K20" s="1"/>
      <c r="N20" s="1"/>
      <c r="O20" s="1"/>
      <c r="P20" s="1"/>
      <c r="Q20" s="1"/>
      <c r="R20" s="1"/>
    </row>
    <row r="21" spans="1:17" ht="177" customHeight="1">
      <c r="A21" s="169">
        <v>7</v>
      </c>
      <c r="B21" s="27" t="s">
        <v>485</v>
      </c>
      <c r="C21" s="230"/>
      <c r="D21" s="221" t="s">
        <v>18</v>
      </c>
      <c r="E21" s="24">
        <v>1200</v>
      </c>
      <c r="F21" s="25"/>
      <c r="G21" s="17">
        <f t="shared" si="0"/>
        <v>0</v>
      </c>
      <c r="H21" s="228">
        <v>8</v>
      </c>
      <c r="I21" s="74">
        <f t="shared" si="1"/>
        <v>0</v>
      </c>
      <c r="J21" s="1"/>
      <c r="K21" s="1"/>
      <c r="N21" s="1"/>
      <c r="O21" s="1"/>
      <c r="P21" s="1"/>
      <c r="Q21" s="1"/>
    </row>
    <row r="22" spans="1:17" ht="132.75" customHeight="1">
      <c r="A22" s="24">
        <v>8</v>
      </c>
      <c r="B22" s="27" t="s">
        <v>486</v>
      </c>
      <c r="C22" s="236"/>
      <c r="D22" s="24" t="s">
        <v>18</v>
      </c>
      <c r="E22" s="24">
        <v>12000</v>
      </c>
      <c r="F22" s="25"/>
      <c r="G22" s="17">
        <f t="shared" si="0"/>
        <v>0</v>
      </c>
      <c r="H22" s="228">
        <v>8</v>
      </c>
      <c r="I22" s="74">
        <f t="shared" si="1"/>
        <v>0</v>
      </c>
      <c r="J22" s="1"/>
      <c r="K22" s="1"/>
      <c r="N22" s="1"/>
      <c r="O22" s="1"/>
      <c r="P22" s="1"/>
      <c r="Q22" s="1"/>
    </row>
    <row r="23" spans="1:18" ht="114" customHeight="1">
      <c r="A23" s="30">
        <v>9</v>
      </c>
      <c r="B23" s="27" t="s">
        <v>487</v>
      </c>
      <c r="C23" s="16"/>
      <c r="D23" s="14" t="s">
        <v>18</v>
      </c>
      <c r="E23" s="14">
        <v>500</v>
      </c>
      <c r="F23" s="73"/>
      <c r="G23" s="17">
        <f t="shared" si="0"/>
        <v>0</v>
      </c>
      <c r="H23" s="14">
        <v>8</v>
      </c>
      <c r="I23" s="74">
        <f t="shared" si="1"/>
        <v>0</v>
      </c>
      <c r="J23" s="1"/>
      <c r="K23" s="1"/>
      <c r="N23" s="1"/>
      <c r="O23" s="1"/>
      <c r="P23" s="1"/>
      <c r="Q23" s="1"/>
      <c r="R23" s="1"/>
    </row>
    <row r="24" spans="1:18" ht="25.5" customHeight="1">
      <c r="A24" s="67">
        <v>10</v>
      </c>
      <c r="B24" s="20" t="s">
        <v>200</v>
      </c>
      <c r="C24" s="89"/>
      <c r="D24" s="14" t="s">
        <v>123</v>
      </c>
      <c r="E24" s="14" t="s">
        <v>123</v>
      </c>
      <c r="F24" s="74" t="s">
        <v>123</v>
      </c>
      <c r="G24" s="17" t="s">
        <v>123</v>
      </c>
      <c r="H24" s="14"/>
      <c r="I24" s="74" t="s">
        <v>123</v>
      </c>
      <c r="J24" s="1"/>
      <c r="K24" s="1"/>
      <c r="N24" s="1"/>
      <c r="O24" s="1"/>
      <c r="P24" s="1"/>
      <c r="Q24" s="1"/>
      <c r="R24" s="1"/>
    </row>
    <row r="25" spans="1:18" ht="12.75" customHeight="1">
      <c r="A25" s="67" t="s">
        <v>32</v>
      </c>
      <c r="B25" s="20" t="s">
        <v>198</v>
      </c>
      <c r="C25" s="89"/>
      <c r="D25" s="64" t="s">
        <v>488</v>
      </c>
      <c r="E25" s="64">
        <v>750</v>
      </c>
      <c r="F25" s="73"/>
      <c r="G25" s="17">
        <f>E25*F25</f>
        <v>0</v>
      </c>
      <c r="H25" s="14">
        <v>8</v>
      </c>
      <c r="I25" s="74">
        <f>G25*1.08</f>
        <v>0</v>
      </c>
      <c r="J25" s="1"/>
      <c r="K25" s="1"/>
      <c r="N25" s="1"/>
      <c r="O25" s="1"/>
      <c r="P25" s="1"/>
      <c r="Q25" s="1"/>
      <c r="R25" s="1"/>
    </row>
    <row r="26" spans="1:18" ht="12.75" customHeight="1">
      <c r="A26" s="67" t="s">
        <v>35</v>
      </c>
      <c r="B26" s="20" t="s">
        <v>197</v>
      </c>
      <c r="C26" s="20"/>
      <c r="D26" s="64" t="s">
        <v>142</v>
      </c>
      <c r="E26" s="64">
        <v>475</v>
      </c>
      <c r="F26" s="73"/>
      <c r="G26" s="17">
        <f>E26*F26</f>
        <v>0</v>
      </c>
      <c r="H26" s="14">
        <v>8</v>
      </c>
      <c r="I26" s="74">
        <f>G26*1.08</f>
        <v>0</v>
      </c>
      <c r="J26" s="1"/>
      <c r="K26" s="1"/>
      <c r="N26" s="1"/>
      <c r="O26" s="1"/>
      <c r="P26" s="1"/>
      <c r="Q26" s="1"/>
      <c r="R26" s="1"/>
    </row>
    <row r="27" spans="1:18" ht="14.25" customHeight="1">
      <c r="A27" s="90" t="s">
        <v>37</v>
      </c>
      <c r="B27" s="20" t="s">
        <v>196</v>
      </c>
      <c r="C27" s="20"/>
      <c r="D27" s="64" t="s">
        <v>142</v>
      </c>
      <c r="E27" s="64">
        <v>400</v>
      </c>
      <c r="F27" s="73"/>
      <c r="G27" s="17">
        <f>E27*F27</f>
        <v>0</v>
      </c>
      <c r="H27" s="14">
        <v>8</v>
      </c>
      <c r="I27" s="74">
        <f>G27*1.08</f>
        <v>0</v>
      </c>
      <c r="J27" s="1"/>
      <c r="K27" s="1"/>
      <c r="N27" s="1"/>
      <c r="O27" s="1"/>
      <c r="P27" s="1"/>
      <c r="Q27" s="1"/>
      <c r="R27" s="1"/>
    </row>
    <row r="28" spans="1:18" ht="14.25" customHeight="1">
      <c r="A28" s="90" t="s">
        <v>39</v>
      </c>
      <c r="B28" s="20" t="s">
        <v>489</v>
      </c>
      <c r="C28" s="20"/>
      <c r="D28" s="64" t="s">
        <v>142</v>
      </c>
      <c r="E28" s="64">
        <v>600</v>
      </c>
      <c r="F28" s="73"/>
      <c r="G28" s="17">
        <f>E28*F28</f>
        <v>0</v>
      </c>
      <c r="H28" s="14">
        <v>8</v>
      </c>
      <c r="I28" s="74">
        <f>G28*1.08</f>
        <v>0</v>
      </c>
      <c r="J28" s="1"/>
      <c r="K28" s="1"/>
      <c r="N28" s="1"/>
      <c r="O28" s="1"/>
      <c r="P28" s="1"/>
      <c r="Q28" s="1"/>
      <c r="R28" s="1"/>
    </row>
    <row r="29" spans="1:18" ht="180.75" customHeight="1">
      <c r="A29" s="30">
        <v>11</v>
      </c>
      <c r="B29" s="27" t="s">
        <v>490</v>
      </c>
      <c r="C29" s="15"/>
      <c r="D29" s="14" t="s">
        <v>18</v>
      </c>
      <c r="E29" s="14">
        <v>25</v>
      </c>
      <c r="F29" s="73"/>
      <c r="G29" s="17">
        <f>E29*F29</f>
        <v>0</v>
      </c>
      <c r="H29" s="14">
        <v>8</v>
      </c>
      <c r="I29" s="74">
        <f>G29*1.08</f>
        <v>0</v>
      </c>
      <c r="J29" s="1"/>
      <c r="K29" s="1"/>
      <c r="N29" s="1"/>
      <c r="O29" s="1"/>
      <c r="P29" s="1"/>
      <c r="Q29" s="1"/>
      <c r="R29" s="1"/>
    </row>
    <row r="30" spans="1:17" ht="15" customHeight="1">
      <c r="A30" s="315" t="s">
        <v>476</v>
      </c>
      <c r="B30" s="315"/>
      <c r="C30" s="315"/>
      <c r="D30" s="315"/>
      <c r="E30" s="315"/>
      <c r="F30" s="315"/>
      <c r="G30" s="96">
        <f>SUM(G11:G29)</f>
        <v>0</v>
      </c>
      <c r="H30" s="96"/>
      <c r="I30" s="96">
        <f>SUM(I11:I29)</f>
        <v>0</v>
      </c>
      <c r="J30" s="1"/>
      <c r="K30" s="1"/>
      <c r="N30" s="1"/>
      <c r="O30" s="1"/>
      <c r="P30" s="1"/>
      <c r="Q30" s="1"/>
    </row>
    <row r="31" spans="1:17" ht="12.75" customHeight="1">
      <c r="A31" s="1"/>
      <c r="B31" s="1"/>
      <c r="C31" s="1"/>
      <c r="D31" s="1"/>
      <c r="E31" s="1"/>
      <c r="F31" s="1"/>
      <c r="G31" s="1"/>
      <c r="H31" s="1"/>
      <c r="I31" s="1"/>
      <c r="J31" s="1"/>
      <c r="K31" s="1"/>
      <c r="N31" s="1"/>
      <c r="O31" s="1"/>
      <c r="P31" s="1"/>
      <c r="Q31" s="1"/>
    </row>
    <row r="32" spans="1:17" ht="12.75" customHeight="1">
      <c r="A32" s="1"/>
      <c r="B32" s="1"/>
      <c r="C32" s="1"/>
      <c r="D32" s="1"/>
      <c r="E32" s="1"/>
      <c r="F32" s="1"/>
      <c r="G32" s="1"/>
      <c r="H32" s="1"/>
      <c r="I32" s="1"/>
      <c r="J32" s="1"/>
      <c r="K32" s="1"/>
      <c r="N32" s="1"/>
      <c r="O32" s="1"/>
      <c r="P32" s="1"/>
      <c r="Q32" s="1"/>
    </row>
    <row r="33" spans="1:17" ht="12.75" customHeight="1">
      <c r="A33" s="1"/>
      <c r="B33" s="1"/>
      <c r="C33" s="1"/>
      <c r="D33" s="1"/>
      <c r="E33" s="1"/>
      <c r="F33" s="1"/>
      <c r="G33" s="1"/>
      <c r="H33" s="1"/>
      <c r="I33" s="1"/>
      <c r="J33" s="1"/>
      <c r="K33" s="1"/>
      <c r="N33" s="1"/>
      <c r="O33" s="1"/>
      <c r="P33" s="1"/>
      <c r="Q33" s="1"/>
    </row>
    <row r="34" spans="1:17" ht="12.75" customHeight="1">
      <c r="A34" s="1"/>
      <c r="B34" s="1"/>
      <c r="C34" s="1"/>
      <c r="D34" s="1"/>
      <c r="E34" s="1"/>
      <c r="F34" s="301" t="s">
        <v>118</v>
      </c>
      <c r="G34" s="301"/>
      <c r="H34" s="301"/>
      <c r="I34" s="301"/>
      <c r="J34" s="1"/>
      <c r="K34" s="1"/>
      <c r="N34" s="1"/>
      <c r="O34" s="1"/>
      <c r="P34" s="1"/>
      <c r="Q34" s="1"/>
    </row>
    <row r="35" spans="1:17" ht="12.75" customHeight="1">
      <c r="A35" s="1"/>
      <c r="B35" s="1"/>
      <c r="C35" s="1"/>
      <c r="D35" s="1"/>
      <c r="E35" s="1"/>
      <c r="F35" s="1" t="s">
        <v>119</v>
      </c>
      <c r="G35" s="1"/>
      <c r="H35" s="1"/>
      <c r="I35" s="1"/>
      <c r="J35" s="1"/>
      <c r="P35" s="1"/>
      <c r="Q35" s="1"/>
    </row>
  </sheetData>
  <sheetProtection selectLockedCells="1" selectUnlockedCells="1"/>
  <mergeCells count="4">
    <mergeCell ref="A6:I6"/>
    <mergeCell ref="A8:I8"/>
    <mergeCell ref="A30:F30"/>
    <mergeCell ref="F34:I34"/>
  </mergeCells>
  <printOptions horizontalCentered="1"/>
  <pageMargins left="0.31527777777777777" right="0.31527777777777777" top="0.9451388888888889" bottom="0.3541666666666667" header="0.5118055555555555" footer="0.5118055555555555"/>
  <pageSetup horizontalDpi="300" verticalDpi="300" orientation="landscape" paperSize="9"/>
</worksheet>
</file>

<file path=xl/worksheets/sheet24.xml><?xml version="1.0" encoding="utf-8"?>
<worksheet xmlns="http://schemas.openxmlformats.org/spreadsheetml/2006/main" xmlns:r="http://schemas.openxmlformats.org/officeDocument/2006/relationships">
  <dimension ref="A1:M67"/>
  <sheetViews>
    <sheetView zoomScalePageLayoutView="0" workbookViewId="0" topLeftCell="A7">
      <selection activeCell="K60" sqref="K60"/>
    </sheetView>
  </sheetViews>
  <sheetFormatPr defaultColWidth="17.28125" defaultRowHeight="15" customHeight="1"/>
  <cols>
    <col min="1" max="1" width="4.8515625" style="0" customWidth="1"/>
    <col min="2" max="2" width="52.28125" style="0" customWidth="1"/>
    <col min="3" max="3" width="21.28125" style="0" customWidth="1"/>
    <col min="4" max="4" width="8.00390625" style="0" customWidth="1"/>
    <col min="5" max="5" width="8.7109375" style="0" customWidth="1"/>
    <col min="6" max="6" width="11.00390625" style="0" customWidth="1"/>
    <col min="7" max="7" width="14.00390625" style="0" customWidth="1"/>
    <col min="8" max="8" width="6.8515625" style="0" customWidth="1"/>
    <col min="9" max="9" width="12.8515625" style="0" customWidth="1"/>
  </cols>
  <sheetData>
    <row r="1" spans="1:9" ht="12.75" customHeight="1">
      <c r="A1" s="1"/>
      <c r="B1" s="2" t="s">
        <v>793</v>
      </c>
      <c r="C1" s="2"/>
      <c r="D1" s="2"/>
      <c r="E1" s="1"/>
      <c r="F1" s="1"/>
      <c r="G1" s="3" t="s">
        <v>0</v>
      </c>
      <c r="H1" s="3"/>
      <c r="I1" s="1"/>
    </row>
    <row r="2" spans="1:9" ht="12.75" customHeight="1">
      <c r="A2" s="1"/>
      <c r="B2" s="2" t="s">
        <v>1</v>
      </c>
      <c r="C2" s="2"/>
      <c r="D2" s="2"/>
      <c r="E2" s="1"/>
      <c r="F2" s="1"/>
      <c r="G2" s="1"/>
      <c r="H2" s="1"/>
      <c r="I2" s="1"/>
    </row>
    <row r="3" spans="1:9" ht="12.75" customHeight="1">
      <c r="A3" s="1"/>
      <c r="B3" s="2" t="s">
        <v>2</v>
      </c>
      <c r="C3" s="2"/>
      <c r="D3" s="2"/>
      <c r="E3" s="1"/>
      <c r="F3" s="1"/>
      <c r="G3" s="1"/>
      <c r="H3" s="1"/>
      <c r="I3" s="1"/>
    </row>
    <row r="4" spans="1:9" ht="12.75" customHeight="1">
      <c r="A4" s="1"/>
      <c r="B4" s="2" t="s">
        <v>3</v>
      </c>
      <c r="C4" s="2"/>
      <c r="D4" s="2"/>
      <c r="E4" s="1"/>
      <c r="F4" s="1"/>
      <c r="G4" s="1"/>
      <c r="H4" s="1"/>
      <c r="I4" s="1"/>
    </row>
    <row r="5" spans="1:9" ht="12.75" customHeight="1">
      <c r="A5" s="1"/>
      <c r="B5" s="2"/>
      <c r="C5" s="2"/>
      <c r="D5" s="2"/>
      <c r="E5" s="1"/>
      <c r="F5" s="1"/>
      <c r="G5" s="1"/>
      <c r="H5" s="1"/>
      <c r="I5" s="1"/>
    </row>
    <row r="6" spans="1:9" ht="12.75" customHeight="1">
      <c r="A6" s="299" t="s">
        <v>4</v>
      </c>
      <c r="B6" s="299"/>
      <c r="C6" s="299"/>
      <c r="D6" s="299"/>
      <c r="E6" s="299"/>
      <c r="F6" s="299"/>
      <c r="G6" s="299"/>
      <c r="H6" s="299"/>
      <c r="I6" s="299"/>
    </row>
    <row r="7" spans="1:9" ht="12.75" customHeight="1">
      <c r="A7" s="5"/>
      <c r="B7" s="5"/>
      <c r="C7" s="5"/>
      <c r="D7" s="5"/>
      <c r="E7" s="5"/>
      <c r="F7" s="5"/>
      <c r="G7" s="5"/>
      <c r="H7" s="5"/>
      <c r="I7" s="5"/>
    </row>
    <row r="8" spans="1:9" ht="12.75" customHeight="1">
      <c r="A8" s="299" t="s">
        <v>491</v>
      </c>
      <c r="B8" s="299"/>
      <c r="C8" s="299"/>
      <c r="D8" s="299"/>
      <c r="E8" s="299"/>
      <c r="F8" s="299"/>
      <c r="G8" s="299"/>
      <c r="H8" s="299"/>
      <c r="I8" s="299"/>
    </row>
    <row r="9" spans="1:13" ht="78.75" customHeight="1">
      <c r="A9" s="6" t="s">
        <v>6</v>
      </c>
      <c r="B9" s="6" t="s">
        <v>7</v>
      </c>
      <c r="C9" s="6" t="s">
        <v>8</v>
      </c>
      <c r="D9" s="6" t="s">
        <v>239</v>
      </c>
      <c r="E9" s="6" t="s">
        <v>10</v>
      </c>
      <c r="F9" s="7" t="s">
        <v>11</v>
      </c>
      <c r="G9" s="7" t="s">
        <v>12</v>
      </c>
      <c r="H9" s="7" t="s">
        <v>13</v>
      </c>
      <c r="I9" s="7" t="s">
        <v>14</v>
      </c>
      <c r="L9" s="237"/>
      <c r="M9" s="237"/>
    </row>
    <row r="10" spans="1:9" ht="15.75" customHeight="1">
      <c r="A10" s="6">
        <v>1</v>
      </c>
      <c r="B10" s="6">
        <v>2</v>
      </c>
      <c r="C10" s="6">
        <v>3</v>
      </c>
      <c r="D10" s="6">
        <v>4</v>
      </c>
      <c r="E10" s="7">
        <v>5</v>
      </c>
      <c r="F10" s="7">
        <v>6</v>
      </c>
      <c r="G10" s="7">
        <v>7</v>
      </c>
      <c r="H10" s="7">
        <v>8</v>
      </c>
      <c r="I10" s="7">
        <v>9</v>
      </c>
    </row>
    <row r="11" spans="1:9" ht="29.25" customHeight="1">
      <c r="A11" s="107">
        <v>1</v>
      </c>
      <c r="B11" s="238" t="s">
        <v>492</v>
      </c>
      <c r="C11" s="6"/>
      <c r="D11" s="24" t="s">
        <v>18</v>
      </c>
      <c r="E11" s="14">
        <v>648</v>
      </c>
      <c r="F11" s="17"/>
      <c r="G11" s="17">
        <f>E11*F11</f>
        <v>0</v>
      </c>
      <c r="H11" s="14">
        <v>23</v>
      </c>
      <c r="I11" s="17">
        <f>G11*1.23</f>
        <v>0</v>
      </c>
    </row>
    <row r="12" spans="1:9" ht="84" customHeight="1">
      <c r="A12" s="107">
        <v>2</v>
      </c>
      <c r="B12" s="238" t="s">
        <v>493</v>
      </c>
      <c r="C12" s="6"/>
      <c r="D12" s="24" t="s">
        <v>18</v>
      </c>
      <c r="E12" s="14">
        <v>20</v>
      </c>
      <c r="F12" s="17"/>
      <c r="G12" s="17">
        <f>E12*F12</f>
        <v>0</v>
      </c>
      <c r="H12" s="14">
        <v>8</v>
      </c>
      <c r="I12" s="17">
        <f>G12*1.08</f>
        <v>0</v>
      </c>
    </row>
    <row r="13" spans="1:9" ht="90.75" customHeight="1">
      <c r="A13" s="107">
        <v>3</v>
      </c>
      <c r="B13" s="239" t="s">
        <v>494</v>
      </c>
      <c r="C13" s="240"/>
      <c r="D13" s="24" t="s">
        <v>44</v>
      </c>
      <c r="E13" s="14">
        <v>730</v>
      </c>
      <c r="F13" s="17"/>
      <c r="G13" s="17">
        <f>E13*F13</f>
        <v>0</v>
      </c>
      <c r="H13" s="14">
        <v>8</v>
      </c>
      <c r="I13" s="17">
        <f>G13*1.08</f>
        <v>0</v>
      </c>
    </row>
    <row r="14" spans="1:9" ht="25.5" customHeight="1">
      <c r="A14" s="207">
        <v>4</v>
      </c>
      <c r="B14" s="241" t="s">
        <v>495</v>
      </c>
      <c r="C14" s="317"/>
      <c r="D14" s="317" t="s">
        <v>44</v>
      </c>
      <c r="E14" s="317">
        <v>132</v>
      </c>
      <c r="F14" s="316"/>
      <c r="G14" s="320">
        <f>E14*F14</f>
        <v>0</v>
      </c>
      <c r="H14" s="317">
        <v>8</v>
      </c>
      <c r="I14" s="316">
        <f>G14*1.08</f>
        <v>0</v>
      </c>
    </row>
    <row r="15" spans="1:9" ht="12.75" customHeight="1">
      <c r="A15" s="35" t="s">
        <v>32</v>
      </c>
      <c r="B15" s="32" t="s">
        <v>496</v>
      </c>
      <c r="C15" s="317"/>
      <c r="D15" s="317"/>
      <c r="E15" s="317"/>
      <c r="F15" s="316"/>
      <c r="G15" s="321"/>
      <c r="H15" s="317"/>
      <c r="I15" s="316"/>
    </row>
    <row r="16" spans="1:9" ht="12.75" customHeight="1">
      <c r="A16" s="35" t="s">
        <v>35</v>
      </c>
      <c r="B16" s="32" t="s">
        <v>497</v>
      </c>
      <c r="C16" s="317"/>
      <c r="D16" s="317"/>
      <c r="E16" s="317"/>
      <c r="F16" s="316"/>
      <c r="G16" s="321"/>
      <c r="H16" s="317"/>
      <c r="I16" s="316"/>
    </row>
    <row r="17" spans="1:9" ht="12.75" customHeight="1">
      <c r="A17" s="35" t="s">
        <v>37</v>
      </c>
      <c r="B17" s="32" t="s">
        <v>498</v>
      </c>
      <c r="C17" s="317"/>
      <c r="D17" s="317"/>
      <c r="E17" s="317"/>
      <c r="F17" s="316"/>
      <c r="G17" s="321"/>
      <c r="H17" s="317"/>
      <c r="I17" s="316"/>
    </row>
    <row r="18" spans="1:9" ht="12.75" customHeight="1">
      <c r="A18" s="35" t="s">
        <v>39</v>
      </c>
      <c r="B18" s="32" t="s">
        <v>499</v>
      </c>
      <c r="C18" s="317"/>
      <c r="D18" s="317"/>
      <c r="E18" s="317"/>
      <c r="F18" s="316"/>
      <c r="G18" s="321"/>
      <c r="H18" s="317"/>
      <c r="I18" s="316"/>
    </row>
    <row r="19" spans="1:9" ht="12.75" customHeight="1">
      <c r="A19" s="35" t="s">
        <v>41</v>
      </c>
      <c r="B19" s="32" t="s">
        <v>500</v>
      </c>
      <c r="C19" s="317"/>
      <c r="D19" s="317"/>
      <c r="E19" s="317"/>
      <c r="F19" s="316"/>
      <c r="G19" s="321"/>
      <c r="H19" s="317"/>
      <c r="I19" s="316"/>
    </row>
    <row r="20" spans="1:9" ht="27.75" customHeight="1">
      <c r="A20" s="35" t="s">
        <v>49</v>
      </c>
      <c r="B20" s="32" t="s">
        <v>501</v>
      </c>
      <c r="C20" s="317"/>
      <c r="D20" s="317"/>
      <c r="E20" s="317"/>
      <c r="F20" s="316"/>
      <c r="G20" s="321"/>
      <c r="H20" s="317"/>
      <c r="I20" s="316"/>
    </row>
    <row r="21" spans="1:9" ht="12.75" customHeight="1">
      <c r="A21" s="35" t="s">
        <v>51</v>
      </c>
      <c r="B21" s="32" t="s">
        <v>502</v>
      </c>
      <c r="C21" s="317"/>
      <c r="D21" s="317"/>
      <c r="E21" s="317"/>
      <c r="F21" s="316"/>
      <c r="G21" s="321"/>
      <c r="H21" s="317"/>
      <c r="I21" s="316"/>
    </row>
    <row r="22" spans="1:9" ht="14.25" customHeight="1">
      <c r="A22" s="35" t="s">
        <v>65</v>
      </c>
      <c r="B22" s="32" t="s">
        <v>503</v>
      </c>
      <c r="C22" s="317"/>
      <c r="D22" s="317"/>
      <c r="E22" s="317"/>
      <c r="F22" s="316"/>
      <c r="G22" s="321"/>
      <c r="H22" s="317"/>
      <c r="I22" s="316"/>
    </row>
    <row r="23" spans="1:9" ht="12.75" customHeight="1">
      <c r="A23" s="35" t="s">
        <v>75</v>
      </c>
      <c r="B23" s="32" t="s">
        <v>504</v>
      </c>
      <c r="C23" s="317"/>
      <c r="D23" s="317"/>
      <c r="E23" s="317"/>
      <c r="F23" s="316"/>
      <c r="G23" s="321"/>
      <c r="H23" s="317"/>
      <c r="I23" s="316"/>
    </row>
    <row r="24" spans="1:9" ht="12.75" customHeight="1">
      <c r="A24" s="35" t="s">
        <v>76</v>
      </c>
      <c r="B24" s="32" t="s">
        <v>505</v>
      </c>
      <c r="C24" s="317"/>
      <c r="D24" s="317"/>
      <c r="E24" s="317"/>
      <c r="F24" s="316"/>
      <c r="G24" s="321"/>
      <c r="H24" s="317"/>
      <c r="I24" s="316"/>
    </row>
    <row r="25" spans="1:9" ht="25.5" customHeight="1">
      <c r="A25" s="35" t="s">
        <v>506</v>
      </c>
      <c r="B25" s="32" t="s">
        <v>507</v>
      </c>
      <c r="C25" s="317"/>
      <c r="D25" s="317"/>
      <c r="E25" s="317"/>
      <c r="F25" s="316"/>
      <c r="G25" s="322"/>
      <c r="H25" s="317"/>
      <c r="I25" s="316"/>
    </row>
    <row r="26" spans="1:9" ht="25.5" customHeight="1">
      <c r="A26" s="207">
        <v>5</v>
      </c>
      <c r="B26" s="242" t="s">
        <v>508</v>
      </c>
      <c r="C26" s="317"/>
      <c r="D26" s="317" t="s">
        <v>44</v>
      </c>
      <c r="E26" s="317">
        <v>855</v>
      </c>
      <c r="F26" s="316"/>
      <c r="G26" s="316">
        <f aca="true" t="shared" si="0" ref="G26:G61">E26*F26</f>
        <v>0</v>
      </c>
      <c r="H26" s="317">
        <v>8</v>
      </c>
      <c r="I26" s="316">
        <f>G26*1.08</f>
        <v>0</v>
      </c>
    </row>
    <row r="27" spans="1:9" ht="12.75" customHeight="1">
      <c r="A27" s="35" t="s">
        <v>32</v>
      </c>
      <c r="B27" s="27" t="s">
        <v>509</v>
      </c>
      <c r="C27" s="317"/>
      <c r="D27" s="317"/>
      <c r="E27" s="317"/>
      <c r="F27" s="316"/>
      <c r="G27" s="316">
        <f t="shared" si="0"/>
        <v>0</v>
      </c>
      <c r="H27" s="317"/>
      <c r="I27" s="316"/>
    </row>
    <row r="28" spans="1:9" ht="12.75" customHeight="1">
      <c r="A28" s="35" t="s">
        <v>35</v>
      </c>
      <c r="B28" s="27" t="s">
        <v>510</v>
      </c>
      <c r="C28" s="317"/>
      <c r="D28" s="317"/>
      <c r="E28" s="317"/>
      <c r="F28" s="316"/>
      <c r="G28" s="316">
        <f t="shared" si="0"/>
        <v>0</v>
      </c>
      <c r="H28" s="317"/>
      <c r="I28" s="316"/>
    </row>
    <row r="29" spans="1:9" ht="12.75" customHeight="1">
      <c r="A29" s="35" t="s">
        <v>37</v>
      </c>
      <c r="B29" s="27" t="s">
        <v>511</v>
      </c>
      <c r="C29" s="317"/>
      <c r="D29" s="317"/>
      <c r="E29" s="317"/>
      <c r="F29" s="316"/>
      <c r="G29" s="316">
        <f t="shared" si="0"/>
        <v>0</v>
      </c>
      <c r="H29" s="317"/>
      <c r="I29" s="316"/>
    </row>
    <row r="30" spans="1:9" ht="12.75" customHeight="1">
      <c r="A30" s="35" t="s">
        <v>39</v>
      </c>
      <c r="B30" s="27" t="s">
        <v>512</v>
      </c>
      <c r="C30" s="317"/>
      <c r="D30" s="317"/>
      <c r="E30" s="317"/>
      <c r="F30" s="316"/>
      <c r="G30" s="316">
        <f t="shared" si="0"/>
        <v>0</v>
      </c>
      <c r="H30" s="317"/>
      <c r="I30" s="316"/>
    </row>
    <row r="31" spans="1:9" ht="12.75" customHeight="1">
      <c r="A31" s="35" t="s">
        <v>41</v>
      </c>
      <c r="B31" s="27" t="s">
        <v>513</v>
      </c>
      <c r="C31" s="317"/>
      <c r="D31" s="317"/>
      <c r="E31" s="317"/>
      <c r="F31" s="316"/>
      <c r="G31" s="316">
        <f t="shared" si="0"/>
        <v>0</v>
      </c>
      <c r="H31" s="317"/>
      <c r="I31" s="316"/>
    </row>
    <row r="32" spans="1:9" ht="25.5" customHeight="1">
      <c r="A32" s="35" t="s">
        <v>49</v>
      </c>
      <c r="B32" s="27" t="s">
        <v>514</v>
      </c>
      <c r="C32" s="317"/>
      <c r="D32" s="317"/>
      <c r="E32" s="317"/>
      <c r="F32" s="316"/>
      <c r="G32" s="316">
        <f t="shared" si="0"/>
        <v>0</v>
      </c>
      <c r="H32" s="317"/>
      <c r="I32" s="316"/>
    </row>
    <row r="33" spans="1:9" ht="12.75" customHeight="1">
      <c r="A33" s="35" t="s">
        <v>51</v>
      </c>
      <c r="B33" s="27" t="s">
        <v>515</v>
      </c>
      <c r="C33" s="317"/>
      <c r="D33" s="317"/>
      <c r="E33" s="317"/>
      <c r="F33" s="316"/>
      <c r="G33" s="316">
        <f t="shared" si="0"/>
        <v>0</v>
      </c>
      <c r="H33" s="317"/>
      <c r="I33" s="316"/>
    </row>
    <row r="34" spans="1:9" ht="17.25" customHeight="1">
      <c r="A34" s="35" t="s">
        <v>65</v>
      </c>
      <c r="B34" s="27" t="s">
        <v>516</v>
      </c>
      <c r="C34" s="317"/>
      <c r="D34" s="317"/>
      <c r="E34" s="317"/>
      <c r="F34" s="316"/>
      <c r="G34" s="316">
        <f t="shared" si="0"/>
        <v>0</v>
      </c>
      <c r="H34" s="317"/>
      <c r="I34" s="316"/>
    </row>
    <row r="35" spans="1:9" ht="12.75" customHeight="1">
      <c r="A35" s="35" t="s">
        <v>75</v>
      </c>
      <c r="B35" s="27" t="s">
        <v>517</v>
      </c>
      <c r="C35" s="317"/>
      <c r="D35" s="317"/>
      <c r="E35" s="317"/>
      <c r="F35" s="316"/>
      <c r="G35" s="316">
        <f t="shared" si="0"/>
        <v>0</v>
      </c>
      <c r="H35" s="317"/>
      <c r="I35" s="316"/>
    </row>
    <row r="36" spans="1:9" ht="12.75" customHeight="1">
      <c r="A36" s="35" t="s">
        <v>76</v>
      </c>
      <c r="B36" s="241" t="s">
        <v>518</v>
      </c>
      <c r="C36" s="317"/>
      <c r="D36" s="317"/>
      <c r="E36" s="317"/>
      <c r="F36" s="316"/>
      <c r="G36" s="316">
        <f t="shared" si="0"/>
        <v>0</v>
      </c>
      <c r="H36" s="317"/>
      <c r="I36" s="316"/>
    </row>
    <row r="37" spans="1:9" ht="25.5" customHeight="1">
      <c r="A37" s="35" t="s">
        <v>506</v>
      </c>
      <c r="B37" s="32" t="s">
        <v>519</v>
      </c>
      <c r="C37" s="317"/>
      <c r="D37" s="317"/>
      <c r="E37" s="317"/>
      <c r="F37" s="316"/>
      <c r="G37" s="316">
        <f t="shared" si="0"/>
        <v>0</v>
      </c>
      <c r="H37" s="317"/>
      <c r="I37" s="316"/>
    </row>
    <row r="38" spans="1:9" ht="15" customHeight="1">
      <c r="A38" s="207">
        <v>6</v>
      </c>
      <c r="B38" s="242" t="s">
        <v>520</v>
      </c>
      <c r="C38" s="317"/>
      <c r="D38" s="317" t="s">
        <v>44</v>
      </c>
      <c r="E38" s="317">
        <v>702</v>
      </c>
      <c r="F38" s="316"/>
      <c r="G38" s="323">
        <f t="shared" si="0"/>
        <v>0</v>
      </c>
      <c r="H38" s="317">
        <v>8</v>
      </c>
      <c r="I38" s="316">
        <f>G38*1.08</f>
        <v>0</v>
      </c>
    </row>
    <row r="39" spans="1:9" ht="12.75" customHeight="1">
      <c r="A39" s="35" t="s">
        <v>32</v>
      </c>
      <c r="B39" s="27" t="s">
        <v>521</v>
      </c>
      <c r="C39" s="317"/>
      <c r="D39" s="317"/>
      <c r="E39" s="317"/>
      <c r="F39" s="316"/>
      <c r="G39" s="324"/>
      <c r="H39" s="317"/>
      <c r="I39" s="316"/>
    </row>
    <row r="40" spans="1:9" ht="12.75" customHeight="1">
      <c r="A40" s="35" t="s">
        <v>35</v>
      </c>
      <c r="B40" s="27" t="s">
        <v>522</v>
      </c>
      <c r="C40" s="317"/>
      <c r="D40" s="317"/>
      <c r="E40" s="317"/>
      <c r="F40" s="316"/>
      <c r="G40" s="324"/>
      <c r="H40" s="317"/>
      <c r="I40" s="316"/>
    </row>
    <row r="41" spans="1:9" ht="12.75" customHeight="1">
      <c r="A41" s="35" t="s">
        <v>37</v>
      </c>
      <c r="B41" s="27" t="s">
        <v>523</v>
      </c>
      <c r="C41" s="317"/>
      <c r="D41" s="317"/>
      <c r="E41" s="317"/>
      <c r="F41" s="316"/>
      <c r="G41" s="324"/>
      <c r="H41" s="317"/>
      <c r="I41" s="316"/>
    </row>
    <row r="42" spans="1:9" ht="12.75" customHeight="1">
      <c r="A42" s="35" t="s">
        <v>39</v>
      </c>
      <c r="B42" s="27" t="s">
        <v>524</v>
      </c>
      <c r="C42" s="317"/>
      <c r="D42" s="317"/>
      <c r="E42" s="317"/>
      <c r="F42" s="316"/>
      <c r="G42" s="324"/>
      <c r="H42" s="317"/>
      <c r="I42" s="316"/>
    </row>
    <row r="43" spans="1:9" ht="12.75" customHeight="1">
      <c r="A43" s="35" t="s">
        <v>41</v>
      </c>
      <c r="B43" s="27" t="s">
        <v>525</v>
      </c>
      <c r="C43" s="317"/>
      <c r="D43" s="317"/>
      <c r="E43" s="317"/>
      <c r="F43" s="316"/>
      <c r="G43" s="324"/>
      <c r="H43" s="317"/>
      <c r="I43" s="316"/>
    </row>
    <row r="44" spans="1:9" ht="12.75" customHeight="1">
      <c r="A44" s="35" t="s">
        <v>49</v>
      </c>
      <c r="B44" s="27" t="s">
        <v>526</v>
      </c>
      <c r="C44" s="317"/>
      <c r="D44" s="317"/>
      <c r="E44" s="317"/>
      <c r="F44" s="316"/>
      <c r="G44" s="324"/>
      <c r="H44" s="317"/>
      <c r="I44" s="316"/>
    </row>
    <row r="45" spans="1:9" ht="25.5" customHeight="1">
      <c r="A45" s="35" t="s">
        <v>51</v>
      </c>
      <c r="B45" s="27" t="s">
        <v>527</v>
      </c>
      <c r="C45" s="317"/>
      <c r="D45" s="317"/>
      <c r="E45" s="317"/>
      <c r="F45" s="316"/>
      <c r="G45" s="324"/>
      <c r="H45" s="317"/>
      <c r="I45" s="316"/>
    </row>
    <row r="46" spans="1:9" ht="25.5" customHeight="1">
      <c r="A46" s="35" t="s">
        <v>65</v>
      </c>
      <c r="B46" s="27" t="s">
        <v>528</v>
      </c>
      <c r="C46" s="317"/>
      <c r="D46" s="317"/>
      <c r="E46" s="317"/>
      <c r="F46" s="316"/>
      <c r="G46" s="324"/>
      <c r="H46" s="317"/>
      <c r="I46" s="316"/>
    </row>
    <row r="47" spans="1:9" ht="25.5" customHeight="1">
      <c r="A47" s="35" t="s">
        <v>75</v>
      </c>
      <c r="B47" s="27" t="s">
        <v>529</v>
      </c>
      <c r="C47" s="317"/>
      <c r="D47" s="317"/>
      <c r="E47" s="317"/>
      <c r="F47" s="316"/>
      <c r="G47" s="324"/>
      <c r="H47" s="317"/>
      <c r="I47" s="316"/>
    </row>
    <row r="48" spans="1:9" ht="12.75" customHeight="1">
      <c r="A48" s="35" t="s">
        <v>76</v>
      </c>
      <c r="B48" s="27" t="s">
        <v>530</v>
      </c>
      <c r="C48" s="317"/>
      <c r="D48" s="317"/>
      <c r="E48" s="317"/>
      <c r="F48" s="316"/>
      <c r="G48" s="325"/>
      <c r="H48" s="317"/>
      <c r="I48" s="316"/>
    </row>
    <row r="49" spans="1:9" ht="25.5" customHeight="1">
      <c r="A49" s="207">
        <v>7</v>
      </c>
      <c r="B49" s="242" t="s">
        <v>531</v>
      </c>
      <c r="C49" s="317"/>
      <c r="D49" s="318" t="s">
        <v>44</v>
      </c>
      <c r="E49" s="318">
        <v>96</v>
      </c>
      <c r="F49" s="319"/>
      <c r="G49" s="323">
        <f t="shared" si="0"/>
        <v>0</v>
      </c>
      <c r="H49" s="317">
        <v>8</v>
      </c>
      <c r="I49" s="316">
        <f>G49*1.08</f>
        <v>0</v>
      </c>
    </row>
    <row r="50" spans="1:9" ht="12.75" customHeight="1">
      <c r="A50" s="35" t="s">
        <v>32</v>
      </c>
      <c r="B50" s="27" t="s">
        <v>532</v>
      </c>
      <c r="C50" s="317"/>
      <c r="D50" s="317"/>
      <c r="E50" s="317"/>
      <c r="F50" s="319"/>
      <c r="G50" s="324"/>
      <c r="H50" s="317"/>
      <c r="I50" s="316"/>
    </row>
    <row r="51" spans="1:9" ht="12.75" customHeight="1">
      <c r="A51" s="35" t="s">
        <v>35</v>
      </c>
      <c r="B51" s="27" t="s">
        <v>533</v>
      </c>
      <c r="C51" s="317"/>
      <c r="D51" s="317"/>
      <c r="E51" s="317"/>
      <c r="F51" s="319"/>
      <c r="G51" s="324"/>
      <c r="H51" s="317"/>
      <c r="I51" s="316"/>
    </row>
    <row r="52" spans="1:9" ht="12.75" customHeight="1">
      <c r="A52" s="35" t="s">
        <v>37</v>
      </c>
      <c r="B52" s="27" t="s">
        <v>534</v>
      </c>
      <c r="C52" s="317"/>
      <c r="D52" s="317"/>
      <c r="E52" s="317"/>
      <c r="F52" s="319"/>
      <c r="G52" s="324"/>
      <c r="H52" s="317"/>
      <c r="I52" s="316"/>
    </row>
    <row r="53" spans="1:9" ht="14.25" customHeight="1">
      <c r="A53" s="35" t="s">
        <v>39</v>
      </c>
      <c r="B53" s="27" t="s">
        <v>535</v>
      </c>
      <c r="C53" s="317"/>
      <c r="D53" s="317"/>
      <c r="E53" s="317"/>
      <c r="F53" s="319"/>
      <c r="G53" s="325"/>
      <c r="H53" s="317"/>
      <c r="I53" s="316"/>
    </row>
    <row r="54" spans="1:9" ht="25.5" customHeight="1">
      <c r="A54" s="207">
        <v>8</v>
      </c>
      <c r="B54" s="242" t="s">
        <v>536</v>
      </c>
      <c r="C54" s="317"/>
      <c r="D54" s="318" t="s">
        <v>18</v>
      </c>
      <c r="E54" s="318">
        <v>189</v>
      </c>
      <c r="F54" s="319"/>
      <c r="G54" s="316">
        <f t="shared" si="0"/>
        <v>0</v>
      </c>
      <c r="H54" s="317">
        <v>8</v>
      </c>
      <c r="I54" s="316">
        <f>G54*1.08</f>
        <v>0</v>
      </c>
    </row>
    <row r="55" spans="1:9" ht="12.75" customHeight="1">
      <c r="A55" s="35" t="s">
        <v>32</v>
      </c>
      <c r="B55" s="27" t="s">
        <v>537</v>
      </c>
      <c r="C55" s="317"/>
      <c r="D55" s="317"/>
      <c r="E55" s="318"/>
      <c r="F55" s="319"/>
      <c r="G55" s="316">
        <f t="shared" si="0"/>
        <v>0</v>
      </c>
      <c r="H55" s="317"/>
      <c r="I55" s="316"/>
    </row>
    <row r="56" spans="1:9" ht="12.75" customHeight="1">
      <c r="A56" s="35" t="s">
        <v>35</v>
      </c>
      <c r="B56" s="27" t="s">
        <v>538</v>
      </c>
      <c r="C56" s="317"/>
      <c r="D56" s="317"/>
      <c r="E56" s="318"/>
      <c r="F56" s="319"/>
      <c r="G56" s="316">
        <f t="shared" si="0"/>
        <v>0</v>
      </c>
      <c r="H56" s="317"/>
      <c r="I56" s="316"/>
    </row>
    <row r="57" spans="1:9" ht="12.75" customHeight="1">
      <c r="A57" s="35" t="s">
        <v>37</v>
      </c>
      <c r="B57" s="27" t="s">
        <v>539</v>
      </c>
      <c r="C57" s="317"/>
      <c r="D57" s="317"/>
      <c r="E57" s="318"/>
      <c r="F57" s="319"/>
      <c r="G57" s="316">
        <f t="shared" si="0"/>
        <v>0</v>
      </c>
      <c r="H57" s="317"/>
      <c r="I57" s="316"/>
    </row>
    <row r="58" spans="1:9" ht="12.75" customHeight="1">
      <c r="A58" s="35" t="s">
        <v>39</v>
      </c>
      <c r="B58" s="27" t="s">
        <v>540</v>
      </c>
      <c r="C58" s="317"/>
      <c r="D58" s="317"/>
      <c r="E58" s="318"/>
      <c r="F58" s="319"/>
      <c r="G58" s="316">
        <f t="shared" si="0"/>
        <v>0</v>
      </c>
      <c r="H58" s="317"/>
      <c r="I58" s="316"/>
    </row>
    <row r="59" spans="1:9" ht="12.75" customHeight="1">
      <c r="A59" s="35" t="s">
        <v>41</v>
      </c>
      <c r="B59" s="27" t="s">
        <v>541</v>
      </c>
      <c r="C59" s="317"/>
      <c r="D59" s="317"/>
      <c r="E59" s="318"/>
      <c r="F59" s="319"/>
      <c r="G59" s="316">
        <f t="shared" si="0"/>
        <v>0</v>
      </c>
      <c r="H59" s="317"/>
      <c r="I59" s="316"/>
    </row>
    <row r="60" spans="1:9" s="84" customFormat="1" ht="32.25" customHeight="1">
      <c r="A60" s="107">
        <v>9</v>
      </c>
      <c r="B60" s="27" t="s">
        <v>542</v>
      </c>
      <c r="C60" s="86"/>
      <c r="D60" s="86" t="s">
        <v>18</v>
      </c>
      <c r="E60" s="86">
        <v>128</v>
      </c>
      <c r="F60" s="175"/>
      <c r="G60" s="120">
        <f t="shared" si="0"/>
        <v>0</v>
      </c>
      <c r="H60" s="86">
        <v>8</v>
      </c>
      <c r="I60" s="175">
        <f>G60*1.08</f>
        <v>0</v>
      </c>
    </row>
    <row r="61" spans="1:9" s="84" customFormat="1" ht="77.25" customHeight="1">
      <c r="A61" s="107">
        <v>11</v>
      </c>
      <c r="B61" s="32" t="s">
        <v>822</v>
      </c>
      <c r="C61" s="86"/>
      <c r="D61" s="86" t="s">
        <v>18</v>
      </c>
      <c r="E61" s="86">
        <v>25</v>
      </c>
      <c r="F61" s="175"/>
      <c r="G61" s="120">
        <f t="shared" si="0"/>
        <v>0</v>
      </c>
      <c r="H61" s="86">
        <v>8</v>
      </c>
      <c r="I61" s="175">
        <f>G61*1.08</f>
        <v>0</v>
      </c>
    </row>
    <row r="62" spans="1:9" s="84" customFormat="1" ht="15" customHeight="1">
      <c r="A62" s="300" t="s">
        <v>117</v>
      </c>
      <c r="B62" s="300"/>
      <c r="C62" s="300"/>
      <c r="D62" s="300"/>
      <c r="E62" s="300"/>
      <c r="F62" s="300"/>
      <c r="G62" s="243">
        <f>SUM(G11:G61)</f>
        <v>0</v>
      </c>
      <c r="H62" s="243"/>
      <c r="I62" s="244">
        <f>SUM(I11:I61)</f>
        <v>0</v>
      </c>
    </row>
    <row r="63" spans="1:9" ht="12.75" customHeight="1">
      <c r="A63" s="1"/>
      <c r="B63" s="1"/>
      <c r="C63" s="1"/>
      <c r="D63" s="1"/>
      <c r="E63" s="1"/>
      <c r="F63" s="1"/>
      <c r="G63" s="1"/>
      <c r="H63" s="1"/>
      <c r="I63" s="1"/>
    </row>
    <row r="64" spans="1:9" ht="12.75" customHeight="1">
      <c r="A64" s="1"/>
      <c r="B64" s="1"/>
      <c r="C64" s="1"/>
      <c r="D64" s="1"/>
      <c r="E64" s="1"/>
      <c r="F64" s="1"/>
      <c r="G64" s="1"/>
      <c r="H64" s="1"/>
      <c r="I64" s="1"/>
    </row>
    <row r="65" spans="1:9" ht="12.75" customHeight="1">
      <c r="A65" s="1"/>
      <c r="B65" s="1"/>
      <c r="C65" s="1"/>
      <c r="D65" s="1"/>
      <c r="E65" s="1"/>
      <c r="F65" s="1"/>
      <c r="G65" s="1"/>
      <c r="H65" s="1"/>
      <c r="I65" s="1"/>
    </row>
    <row r="66" spans="1:9" ht="12.75" customHeight="1">
      <c r="A66" s="1"/>
      <c r="B66" s="1"/>
      <c r="C66" s="1"/>
      <c r="D66" s="1"/>
      <c r="E66" s="1"/>
      <c r="F66" s="301" t="s">
        <v>118</v>
      </c>
      <c r="G66" s="301"/>
      <c r="H66" s="301"/>
      <c r="I66" s="301"/>
    </row>
    <row r="67" spans="1:9" ht="12.75" customHeight="1">
      <c r="A67" s="1"/>
      <c r="B67" s="1"/>
      <c r="C67" s="1"/>
      <c r="D67" s="1"/>
      <c r="E67" s="1"/>
      <c r="F67" s="1" t="s">
        <v>119</v>
      </c>
      <c r="G67" s="1"/>
      <c r="H67" s="1"/>
      <c r="I67" s="1"/>
    </row>
  </sheetData>
  <sheetProtection selectLockedCells="1" selectUnlockedCells="1"/>
  <mergeCells count="39">
    <mergeCell ref="G14:G25"/>
    <mergeCell ref="G38:G48"/>
    <mergeCell ref="G49:G53"/>
    <mergeCell ref="I14:I25"/>
    <mergeCell ref="F26:F37"/>
    <mergeCell ref="G26:G37"/>
    <mergeCell ref="H26:H37"/>
    <mergeCell ref="I26:I37"/>
    <mergeCell ref="F49:F53"/>
    <mergeCell ref="H49:H53"/>
    <mergeCell ref="F38:F48"/>
    <mergeCell ref="H38:H48"/>
    <mergeCell ref="I38:I48"/>
    <mergeCell ref="A6:I6"/>
    <mergeCell ref="A8:I8"/>
    <mergeCell ref="C14:C25"/>
    <mergeCell ref="D14:D25"/>
    <mergeCell ref="E14:E25"/>
    <mergeCell ref="F14:F25"/>
    <mergeCell ref="H14:H25"/>
    <mergeCell ref="C26:C37"/>
    <mergeCell ref="D26:D37"/>
    <mergeCell ref="E26:E37"/>
    <mergeCell ref="C49:C53"/>
    <mergeCell ref="D49:D53"/>
    <mergeCell ref="E49:E53"/>
    <mergeCell ref="C38:C48"/>
    <mergeCell ref="D38:D48"/>
    <mergeCell ref="E38:E48"/>
    <mergeCell ref="I49:I53"/>
    <mergeCell ref="I54:I59"/>
    <mergeCell ref="A62:F62"/>
    <mergeCell ref="F66:I66"/>
    <mergeCell ref="C54:C59"/>
    <mergeCell ref="D54:D59"/>
    <mergeCell ref="E54:E59"/>
    <mergeCell ref="F54:F59"/>
    <mergeCell ref="G54:G59"/>
    <mergeCell ref="H54:H59"/>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xl/worksheets/sheet25.xml><?xml version="1.0" encoding="utf-8"?>
<worksheet xmlns="http://schemas.openxmlformats.org/spreadsheetml/2006/main" xmlns:r="http://schemas.openxmlformats.org/officeDocument/2006/relationships">
  <dimension ref="A1:I25"/>
  <sheetViews>
    <sheetView zoomScalePageLayoutView="0" workbookViewId="0" topLeftCell="A19">
      <selection activeCell="F20" sqref="F20"/>
    </sheetView>
  </sheetViews>
  <sheetFormatPr defaultColWidth="11.57421875" defaultRowHeight="15" customHeight="1"/>
  <cols>
    <col min="1" max="1" width="4.8515625" style="0" customWidth="1"/>
    <col min="2" max="2" width="55.7109375" style="0" customWidth="1"/>
    <col min="3" max="3" width="20.8515625" style="0" customWidth="1"/>
    <col min="4" max="4" width="8.00390625" style="0" customWidth="1"/>
    <col min="5" max="5" width="8.7109375" style="0" customWidth="1"/>
    <col min="6" max="6" width="10.140625" style="0" customWidth="1"/>
    <col min="7" max="7" width="14.00390625" style="0" customWidth="1"/>
    <col min="8" max="8" width="6.28125" style="0" customWidth="1"/>
    <col min="9" max="9" width="12.8515625" style="0" customWidth="1"/>
    <col min="10" max="10" width="12.421875" style="0" customWidth="1"/>
    <col min="11" max="254" width="17.28125" style="0" customWidth="1"/>
  </cols>
  <sheetData>
    <row r="1" spans="1:9" ht="12.75" customHeight="1">
      <c r="A1" s="1"/>
      <c r="B1" s="2" t="s">
        <v>793</v>
      </c>
      <c r="C1" s="2"/>
      <c r="D1" s="2"/>
      <c r="E1" s="1"/>
      <c r="F1" s="1"/>
      <c r="G1" s="3" t="s">
        <v>0</v>
      </c>
      <c r="H1" s="3"/>
      <c r="I1" s="1"/>
    </row>
    <row r="2" spans="1:9" ht="12.75" customHeight="1">
      <c r="A2" s="1"/>
      <c r="B2" s="2" t="s">
        <v>1</v>
      </c>
      <c r="C2" s="2"/>
      <c r="D2" s="2"/>
      <c r="E2" s="1"/>
      <c r="F2" s="1"/>
      <c r="G2" s="1"/>
      <c r="H2" s="1"/>
      <c r="I2" s="1"/>
    </row>
    <row r="3" spans="1:9" ht="12.75" customHeight="1">
      <c r="A3" s="1"/>
      <c r="B3" s="2" t="s">
        <v>2</v>
      </c>
      <c r="C3" s="2"/>
      <c r="D3" s="2"/>
      <c r="E3" s="1"/>
      <c r="F3" s="1"/>
      <c r="G3" s="1"/>
      <c r="H3" s="1"/>
      <c r="I3" s="1"/>
    </row>
    <row r="4" spans="1:9" ht="12.75" customHeight="1">
      <c r="A4" s="1"/>
      <c r="B4" s="2" t="s">
        <v>3</v>
      </c>
      <c r="C4" s="2"/>
      <c r="D4" s="2"/>
      <c r="E4" s="1"/>
      <c r="F4" s="1"/>
      <c r="G4" s="1"/>
      <c r="H4" s="1"/>
      <c r="I4" s="1"/>
    </row>
    <row r="5" spans="1:9" ht="12.75" customHeight="1">
      <c r="A5" s="1"/>
      <c r="B5" s="2"/>
      <c r="C5" s="2"/>
      <c r="D5" s="2"/>
      <c r="E5" s="1"/>
      <c r="F5" s="1"/>
      <c r="G5" s="1"/>
      <c r="H5" s="1"/>
      <c r="I5" s="1"/>
    </row>
    <row r="6" spans="1:9" ht="12.75" customHeight="1">
      <c r="A6" s="299" t="s">
        <v>4</v>
      </c>
      <c r="B6" s="299"/>
      <c r="C6" s="299"/>
      <c r="D6" s="299"/>
      <c r="E6" s="299"/>
      <c r="F6" s="299"/>
      <c r="G6" s="299"/>
      <c r="H6" s="299"/>
      <c r="I6" s="299"/>
    </row>
    <row r="7" spans="1:9" ht="12.75" customHeight="1">
      <c r="A7" s="5"/>
      <c r="B7" s="5"/>
      <c r="C7" s="5"/>
      <c r="D7" s="5"/>
      <c r="E7" s="5"/>
      <c r="F7" s="5"/>
      <c r="G7" s="5"/>
      <c r="H7" s="5"/>
      <c r="I7" s="5"/>
    </row>
    <row r="8" spans="1:9" ht="12.75" customHeight="1">
      <c r="A8" s="299" t="s">
        <v>543</v>
      </c>
      <c r="B8" s="299"/>
      <c r="C8" s="299"/>
      <c r="D8" s="299"/>
      <c r="E8" s="299"/>
      <c r="F8" s="299"/>
      <c r="G8" s="299"/>
      <c r="H8" s="299"/>
      <c r="I8" s="299"/>
    </row>
    <row r="9" spans="1:9" ht="78.75" customHeight="1">
      <c r="A9" s="6" t="s">
        <v>6</v>
      </c>
      <c r="B9" s="6" t="s">
        <v>7</v>
      </c>
      <c r="C9" s="6" t="s">
        <v>8</v>
      </c>
      <c r="D9" s="6" t="s">
        <v>239</v>
      </c>
      <c r="E9" s="6" t="s">
        <v>10</v>
      </c>
      <c r="F9" s="7" t="s">
        <v>11</v>
      </c>
      <c r="G9" s="7" t="s">
        <v>12</v>
      </c>
      <c r="H9" s="7" t="s">
        <v>13</v>
      </c>
      <c r="I9" s="7" t="s">
        <v>14</v>
      </c>
    </row>
    <row r="10" spans="1:9" ht="15.75" customHeight="1">
      <c r="A10" s="6">
        <v>1</v>
      </c>
      <c r="B10" s="6">
        <v>2</v>
      </c>
      <c r="C10" s="6">
        <v>3</v>
      </c>
      <c r="D10" s="6">
        <v>4</v>
      </c>
      <c r="E10" s="7">
        <v>5</v>
      </c>
      <c r="F10" s="7">
        <v>6</v>
      </c>
      <c r="G10" s="7">
        <v>7</v>
      </c>
      <c r="H10" s="7">
        <v>8</v>
      </c>
      <c r="I10" s="7">
        <v>9</v>
      </c>
    </row>
    <row r="11" spans="1:9" ht="155.25" customHeight="1">
      <c r="A11" s="24">
        <v>1</v>
      </c>
      <c r="B11" s="245" t="s">
        <v>544</v>
      </c>
      <c r="C11" s="6"/>
      <c r="D11" s="24" t="s">
        <v>18</v>
      </c>
      <c r="E11" s="14">
        <v>50</v>
      </c>
      <c r="F11" s="17"/>
      <c r="G11" s="17">
        <f aca="true" t="shared" si="0" ref="G11:G20">E11*F11</f>
        <v>0</v>
      </c>
      <c r="H11" s="138">
        <v>8</v>
      </c>
      <c r="I11" s="17">
        <f aca="true" t="shared" si="1" ref="I11:I20">G11*1.08</f>
        <v>0</v>
      </c>
    </row>
    <row r="12" spans="1:9" ht="42.75" customHeight="1">
      <c r="A12" s="24">
        <v>2</v>
      </c>
      <c r="B12" s="62" t="s">
        <v>545</v>
      </c>
      <c r="C12" s="6"/>
      <c r="D12" s="24" t="s">
        <v>18</v>
      </c>
      <c r="E12" s="24">
        <v>1</v>
      </c>
      <c r="F12" s="17"/>
      <c r="G12" s="17">
        <f t="shared" si="0"/>
        <v>0</v>
      </c>
      <c r="H12" s="138">
        <v>8</v>
      </c>
      <c r="I12" s="17">
        <f t="shared" si="1"/>
        <v>0</v>
      </c>
    </row>
    <row r="13" spans="1:9" ht="78.75" customHeight="1">
      <c r="A13" s="24">
        <v>3</v>
      </c>
      <c r="B13" s="245" t="s">
        <v>546</v>
      </c>
      <c r="C13" s="6"/>
      <c r="D13" s="24" t="s">
        <v>18</v>
      </c>
      <c r="E13" s="14">
        <v>1</v>
      </c>
      <c r="F13" s="17"/>
      <c r="G13" s="17">
        <f t="shared" si="0"/>
        <v>0</v>
      </c>
      <c r="H13" s="138">
        <v>8</v>
      </c>
      <c r="I13" s="17">
        <f t="shared" si="1"/>
        <v>0</v>
      </c>
    </row>
    <row r="14" spans="1:9" ht="195" customHeight="1">
      <c r="A14" s="24">
        <v>4</v>
      </c>
      <c r="B14" s="245" t="s">
        <v>547</v>
      </c>
      <c r="C14" s="6"/>
      <c r="D14" s="24" t="s">
        <v>18</v>
      </c>
      <c r="E14" s="14">
        <v>1</v>
      </c>
      <c r="F14" s="17"/>
      <c r="G14" s="17">
        <f t="shared" si="0"/>
        <v>0</v>
      </c>
      <c r="H14" s="138">
        <v>8</v>
      </c>
      <c r="I14" s="17">
        <f t="shared" si="1"/>
        <v>0</v>
      </c>
    </row>
    <row r="15" spans="1:9" ht="197.25" customHeight="1">
      <c r="A15" s="24">
        <v>5</v>
      </c>
      <c r="B15" s="245" t="s">
        <v>548</v>
      </c>
      <c r="C15" s="6"/>
      <c r="D15" s="24" t="s">
        <v>18</v>
      </c>
      <c r="E15" s="14">
        <v>1</v>
      </c>
      <c r="F15" s="17"/>
      <c r="G15" s="17">
        <f t="shared" si="0"/>
        <v>0</v>
      </c>
      <c r="H15" s="138">
        <v>8</v>
      </c>
      <c r="I15" s="17">
        <f t="shared" si="1"/>
        <v>0</v>
      </c>
    </row>
    <row r="16" spans="1:9" ht="42.75" customHeight="1">
      <c r="A16" s="24">
        <v>6</v>
      </c>
      <c r="B16" s="62" t="s">
        <v>549</v>
      </c>
      <c r="C16" s="6"/>
      <c r="D16" s="24" t="s">
        <v>18</v>
      </c>
      <c r="E16" s="14">
        <v>1</v>
      </c>
      <c r="F16" s="17"/>
      <c r="G16" s="17">
        <f t="shared" si="0"/>
        <v>0</v>
      </c>
      <c r="H16" s="138">
        <v>8</v>
      </c>
      <c r="I16" s="17">
        <f t="shared" si="1"/>
        <v>0</v>
      </c>
    </row>
    <row r="17" spans="1:9" ht="153" customHeight="1">
      <c r="A17" s="24">
        <v>7</v>
      </c>
      <c r="B17" s="245" t="s">
        <v>550</v>
      </c>
      <c r="C17" s="6"/>
      <c r="D17" s="24" t="s">
        <v>18</v>
      </c>
      <c r="E17" s="14">
        <v>1</v>
      </c>
      <c r="F17" s="17"/>
      <c r="G17" s="17">
        <f t="shared" si="0"/>
        <v>0</v>
      </c>
      <c r="H17" s="138">
        <v>8</v>
      </c>
      <c r="I17" s="17">
        <f t="shared" si="1"/>
        <v>0</v>
      </c>
    </row>
    <row r="18" spans="1:9" ht="279.75" customHeight="1">
      <c r="A18" s="24">
        <v>8</v>
      </c>
      <c r="B18" s="245" t="s">
        <v>551</v>
      </c>
      <c r="C18" s="6"/>
      <c r="D18" s="24" t="s">
        <v>18</v>
      </c>
      <c r="E18" s="14">
        <v>15</v>
      </c>
      <c r="F18" s="17"/>
      <c r="G18" s="17">
        <f t="shared" si="0"/>
        <v>0</v>
      </c>
      <c r="H18" s="138">
        <v>8</v>
      </c>
      <c r="I18" s="17">
        <f t="shared" si="1"/>
        <v>0</v>
      </c>
    </row>
    <row r="19" spans="1:9" ht="168" customHeight="1">
      <c r="A19" s="24">
        <v>9</v>
      </c>
      <c r="B19" s="245" t="s">
        <v>552</v>
      </c>
      <c r="C19" s="6"/>
      <c r="D19" s="24" t="s">
        <v>18</v>
      </c>
      <c r="E19" s="14">
        <v>1</v>
      </c>
      <c r="F19" s="17"/>
      <c r="G19" s="17">
        <f t="shared" si="0"/>
        <v>0</v>
      </c>
      <c r="H19" s="138"/>
      <c r="I19" s="17">
        <f t="shared" si="1"/>
        <v>0</v>
      </c>
    </row>
    <row r="20" spans="1:9" ht="119.25" customHeight="1">
      <c r="A20" s="24">
        <v>10</v>
      </c>
      <c r="B20" s="245" t="s">
        <v>553</v>
      </c>
      <c r="C20" s="6"/>
      <c r="D20" s="24" t="s">
        <v>18</v>
      </c>
      <c r="E20" s="14">
        <v>1</v>
      </c>
      <c r="F20" s="17"/>
      <c r="G20" s="17">
        <f t="shared" si="0"/>
        <v>0</v>
      </c>
      <c r="H20" s="138">
        <v>8</v>
      </c>
      <c r="I20" s="17">
        <f t="shared" si="1"/>
        <v>0</v>
      </c>
    </row>
    <row r="21" spans="1:9" ht="15" customHeight="1">
      <c r="A21" s="300"/>
      <c r="B21" s="300"/>
      <c r="C21" s="300"/>
      <c r="D21" s="300"/>
      <c r="E21" s="300"/>
      <c r="F21" s="300"/>
      <c r="G21" s="94">
        <f>SUM(G11:G20)</f>
        <v>0</v>
      </c>
      <c r="H21" s="94"/>
      <c r="I21" s="96">
        <f>SUM(I11:I20)</f>
        <v>0</v>
      </c>
    </row>
    <row r="22" spans="1:9" ht="12.75" customHeight="1">
      <c r="A22" s="1"/>
      <c r="B22" s="1"/>
      <c r="C22" s="1"/>
      <c r="D22" s="1"/>
      <c r="E22" s="1"/>
      <c r="F22" s="1"/>
      <c r="G22" s="1"/>
      <c r="H22" s="1"/>
      <c r="I22" s="1"/>
    </row>
    <row r="23" spans="1:9" ht="12.75" customHeight="1">
      <c r="A23" s="1"/>
      <c r="B23" s="1"/>
      <c r="C23" s="1"/>
      <c r="D23" s="1"/>
      <c r="E23" s="1"/>
      <c r="F23" s="1"/>
      <c r="G23" s="1"/>
      <c r="H23" s="1"/>
      <c r="I23" s="1"/>
    </row>
    <row r="24" spans="1:9" ht="12.75" customHeight="1">
      <c r="A24" s="1"/>
      <c r="B24" s="1"/>
      <c r="C24" s="1"/>
      <c r="D24" s="1"/>
      <c r="E24" s="1"/>
      <c r="F24" s="301" t="s">
        <v>118</v>
      </c>
      <c r="G24" s="301"/>
      <c r="H24" s="301"/>
      <c r="I24" s="301"/>
    </row>
    <row r="25" spans="1:9" ht="12.75" customHeight="1">
      <c r="A25" s="1"/>
      <c r="B25" s="1"/>
      <c r="C25" s="1"/>
      <c r="D25" s="1"/>
      <c r="E25" s="1"/>
      <c r="F25" s="1" t="s">
        <v>119</v>
      </c>
      <c r="G25" s="1"/>
      <c r="H25" s="1"/>
      <c r="I25" s="1"/>
    </row>
  </sheetData>
  <sheetProtection selectLockedCells="1" selectUnlockedCells="1"/>
  <mergeCells count="4">
    <mergeCell ref="A6:I6"/>
    <mergeCell ref="A8:I8"/>
    <mergeCell ref="A21:F21"/>
    <mergeCell ref="F24:I24"/>
  </mergeCells>
  <printOptions horizontalCentered="1"/>
  <pageMargins left="0.31527777777777777" right="0.31527777777777777" top="0.9451388888888889" bottom="0.3541666666666667" header="0.5118055555555555" footer="0.5118055555555555"/>
  <pageSetup horizontalDpi="300" verticalDpi="300" orientation="landscape" paperSize="9"/>
</worksheet>
</file>

<file path=xl/worksheets/sheet26.xml><?xml version="1.0" encoding="utf-8"?>
<worksheet xmlns="http://schemas.openxmlformats.org/spreadsheetml/2006/main" xmlns:r="http://schemas.openxmlformats.org/officeDocument/2006/relationships">
  <dimension ref="A1:Q54"/>
  <sheetViews>
    <sheetView zoomScalePageLayoutView="0" workbookViewId="0" topLeftCell="A7">
      <selection activeCell="K51" sqref="K51"/>
    </sheetView>
  </sheetViews>
  <sheetFormatPr defaultColWidth="11.57421875" defaultRowHeight="15" customHeight="1"/>
  <cols>
    <col min="1" max="1" width="4.8515625" style="0" customWidth="1"/>
    <col min="2" max="2" width="55.00390625" style="0" customWidth="1"/>
    <col min="3" max="3" width="18.7109375" style="0" customWidth="1"/>
    <col min="4" max="4" width="7.140625" style="0" customWidth="1"/>
    <col min="5" max="5" width="7.00390625" style="0" customWidth="1"/>
    <col min="6" max="6" width="11.00390625" style="0" customWidth="1"/>
    <col min="7" max="7" width="14.8515625" style="0" customWidth="1"/>
    <col min="8" max="8" width="6.8515625" style="0" customWidth="1"/>
    <col min="9" max="9" width="12.8515625" style="0" customWidth="1"/>
    <col min="10" max="254" width="17.28125" style="0" customWidth="1"/>
  </cols>
  <sheetData>
    <row r="1" spans="1:9" ht="12.75" customHeight="1">
      <c r="A1" s="1"/>
      <c r="B1" s="2" t="s">
        <v>793</v>
      </c>
      <c r="C1" s="2"/>
      <c r="D1" s="2"/>
      <c r="E1" s="1"/>
      <c r="F1" s="1"/>
      <c r="G1" s="3" t="s">
        <v>0</v>
      </c>
      <c r="H1" s="3"/>
      <c r="I1" s="1"/>
    </row>
    <row r="2" spans="1:9" ht="12.75" customHeight="1">
      <c r="A2" s="1"/>
      <c r="B2" s="2" t="s">
        <v>1</v>
      </c>
      <c r="C2" s="2"/>
      <c r="D2" s="2"/>
      <c r="E2" s="1"/>
      <c r="F2" s="1"/>
      <c r="G2" s="1"/>
      <c r="H2" s="1"/>
      <c r="I2" s="1"/>
    </row>
    <row r="3" spans="1:9" ht="12.75" customHeight="1">
      <c r="A3" s="1"/>
      <c r="B3" s="2" t="s">
        <v>2</v>
      </c>
      <c r="C3" s="2"/>
      <c r="D3" s="2"/>
      <c r="E3" s="1"/>
      <c r="F3" s="1"/>
      <c r="G3" s="1"/>
      <c r="H3" s="1"/>
      <c r="I3" s="1"/>
    </row>
    <row r="4" spans="1:9" ht="12.75" customHeight="1">
      <c r="A4" s="1"/>
      <c r="B4" s="2" t="s">
        <v>3</v>
      </c>
      <c r="C4" s="2"/>
      <c r="D4" s="2"/>
      <c r="E4" s="1"/>
      <c r="F4" s="1"/>
      <c r="G4" s="1"/>
      <c r="H4" s="1"/>
      <c r="I4" s="1"/>
    </row>
    <row r="5" spans="1:9" ht="12.75" customHeight="1">
      <c r="A5" s="1"/>
      <c r="B5" s="2"/>
      <c r="C5" s="2"/>
      <c r="D5" s="2"/>
      <c r="E5" s="1"/>
      <c r="F5" s="1"/>
      <c r="G5" s="1"/>
      <c r="H5" s="1"/>
      <c r="I5" s="1"/>
    </row>
    <row r="6" spans="1:9" ht="12.75" customHeight="1">
      <c r="A6" s="299" t="s">
        <v>4</v>
      </c>
      <c r="B6" s="299"/>
      <c r="C6" s="299"/>
      <c r="D6" s="299"/>
      <c r="E6" s="299"/>
      <c r="F6" s="299"/>
      <c r="G6" s="299"/>
      <c r="H6" s="299"/>
      <c r="I6" s="299"/>
    </row>
    <row r="7" spans="1:9" ht="12.75" customHeight="1">
      <c r="A7" s="5"/>
      <c r="B7" s="5"/>
      <c r="C7" s="5"/>
      <c r="D7" s="5"/>
      <c r="E7" s="5"/>
      <c r="F7" s="5"/>
      <c r="G7" s="5"/>
      <c r="H7" s="5"/>
      <c r="I7" s="5"/>
    </row>
    <row r="8" spans="1:9" ht="12.75" customHeight="1">
      <c r="A8" s="299" t="s">
        <v>554</v>
      </c>
      <c r="B8" s="299"/>
      <c r="C8" s="299"/>
      <c r="D8" s="299"/>
      <c r="E8" s="299"/>
      <c r="F8" s="299"/>
      <c r="G8" s="299"/>
      <c r="H8" s="299"/>
      <c r="I8" s="299"/>
    </row>
    <row r="9" spans="1:9" ht="78.75" customHeight="1">
      <c r="A9" s="6" t="s">
        <v>6</v>
      </c>
      <c r="B9" s="6" t="s">
        <v>7</v>
      </c>
      <c r="C9" s="6" t="s">
        <v>8</v>
      </c>
      <c r="D9" s="6" t="s">
        <v>9</v>
      </c>
      <c r="E9" s="6" t="s">
        <v>10</v>
      </c>
      <c r="F9" s="7" t="s">
        <v>11</v>
      </c>
      <c r="G9" s="7" t="s">
        <v>12</v>
      </c>
      <c r="H9" s="7" t="s">
        <v>13</v>
      </c>
      <c r="I9" s="7" t="s">
        <v>14</v>
      </c>
    </row>
    <row r="10" spans="1:9" ht="15.75" customHeight="1">
      <c r="A10" s="6">
        <v>1</v>
      </c>
      <c r="B10" s="6">
        <v>2</v>
      </c>
      <c r="C10" s="6">
        <v>3</v>
      </c>
      <c r="D10" s="6">
        <v>4</v>
      </c>
      <c r="E10" s="7">
        <v>5</v>
      </c>
      <c r="F10" s="7">
        <v>6</v>
      </c>
      <c r="G10" s="7">
        <v>7</v>
      </c>
      <c r="H10" s="7">
        <v>8</v>
      </c>
      <c r="I10" s="7">
        <v>9</v>
      </c>
    </row>
    <row r="11" spans="1:9" ht="161.25" customHeight="1">
      <c r="A11" s="24">
        <v>1</v>
      </c>
      <c r="B11" s="62" t="s">
        <v>812</v>
      </c>
      <c r="C11" s="6"/>
      <c r="D11" s="24" t="s">
        <v>18</v>
      </c>
      <c r="E11" s="14">
        <v>5</v>
      </c>
      <c r="F11" s="294"/>
      <c r="G11" s="294">
        <f>E11*F11</f>
        <v>0</v>
      </c>
      <c r="H11" s="14">
        <v>8</v>
      </c>
      <c r="I11" s="294">
        <f>G11*1.08</f>
        <v>0</v>
      </c>
    </row>
    <row r="12" spans="1:9" ht="69.75" customHeight="1">
      <c r="A12" s="24">
        <v>2</v>
      </c>
      <c r="B12" s="62" t="s">
        <v>813</v>
      </c>
      <c r="C12" s="6"/>
      <c r="D12" s="24" t="s">
        <v>18</v>
      </c>
      <c r="E12" s="14">
        <v>5</v>
      </c>
      <c r="F12" s="294"/>
      <c r="G12" s="294">
        <f>E12*F12</f>
        <v>0</v>
      </c>
      <c r="H12" s="14">
        <v>8</v>
      </c>
      <c r="I12" s="294">
        <f>G12*1.08</f>
        <v>0</v>
      </c>
    </row>
    <row r="13" spans="1:17" ht="93" customHeight="1">
      <c r="A13" s="30">
        <v>3</v>
      </c>
      <c r="B13" s="106" t="s">
        <v>555</v>
      </c>
      <c r="C13" s="14"/>
      <c r="D13" s="24" t="s">
        <v>18</v>
      </c>
      <c r="E13" s="142">
        <v>15</v>
      </c>
      <c r="F13" s="17"/>
      <c r="G13" s="74">
        <f aca="true" t="shared" si="0" ref="G13:G27">E13*F13</f>
        <v>0</v>
      </c>
      <c r="H13" s="14">
        <v>8</v>
      </c>
      <c r="I13" s="74">
        <f aca="true" t="shared" si="1" ref="I13:I22">G13*1.08</f>
        <v>0</v>
      </c>
      <c r="J13" s="1"/>
      <c r="L13" s="1"/>
      <c r="M13" s="1"/>
      <c r="N13" s="1"/>
      <c r="O13" s="1"/>
      <c r="P13" s="1"/>
      <c r="Q13" s="1"/>
    </row>
    <row r="14" spans="1:17" ht="30.75" customHeight="1">
      <c r="A14" s="30">
        <v>4</v>
      </c>
      <c r="B14" s="106" t="s">
        <v>818</v>
      </c>
      <c r="C14" s="14"/>
      <c r="D14" s="24" t="s">
        <v>18</v>
      </c>
      <c r="E14" s="142">
        <v>15</v>
      </c>
      <c r="F14" s="17"/>
      <c r="G14" s="74">
        <f t="shared" si="0"/>
        <v>0</v>
      </c>
      <c r="H14" s="14">
        <v>8</v>
      </c>
      <c r="I14" s="74">
        <f t="shared" si="1"/>
        <v>0</v>
      </c>
      <c r="J14" s="1"/>
      <c r="L14" s="1"/>
      <c r="M14" s="1"/>
      <c r="N14" s="1"/>
      <c r="O14" s="1"/>
      <c r="P14" s="1"/>
      <c r="Q14" s="1"/>
    </row>
    <row r="15" spans="1:17" ht="117" customHeight="1">
      <c r="A15" s="14">
        <v>5</v>
      </c>
      <c r="B15" s="15" t="s">
        <v>556</v>
      </c>
      <c r="C15" s="15"/>
      <c r="D15" s="14" t="s">
        <v>18</v>
      </c>
      <c r="E15" s="14">
        <v>2</v>
      </c>
      <c r="F15" s="17"/>
      <c r="G15" s="74">
        <f t="shared" si="0"/>
        <v>0</v>
      </c>
      <c r="H15" s="14">
        <v>8</v>
      </c>
      <c r="I15" s="74">
        <f t="shared" si="1"/>
        <v>0</v>
      </c>
      <c r="J15" s="1"/>
      <c r="L15" s="1"/>
      <c r="M15" s="1"/>
      <c r="N15" s="1"/>
      <c r="O15" s="1"/>
      <c r="P15" s="1"/>
      <c r="Q15" s="1"/>
    </row>
    <row r="16" spans="1:17" ht="117" customHeight="1">
      <c r="A16" s="14">
        <v>6</v>
      </c>
      <c r="B16" s="15" t="s">
        <v>557</v>
      </c>
      <c r="C16" s="15"/>
      <c r="D16" s="14" t="s">
        <v>18</v>
      </c>
      <c r="E16" s="14">
        <v>1</v>
      </c>
      <c r="F16" s="17"/>
      <c r="G16" s="74">
        <f t="shared" si="0"/>
        <v>0</v>
      </c>
      <c r="H16" s="14">
        <v>8</v>
      </c>
      <c r="I16" s="74">
        <f t="shared" si="1"/>
        <v>0</v>
      </c>
      <c r="J16" s="1"/>
      <c r="L16" s="1"/>
      <c r="M16" s="1"/>
      <c r="N16" s="1"/>
      <c r="O16" s="1"/>
      <c r="P16" s="1"/>
      <c r="Q16" s="1"/>
    </row>
    <row r="17" spans="1:17" s="13" customFormat="1" ht="119.25" customHeight="1">
      <c r="A17" s="169">
        <v>7</v>
      </c>
      <c r="B17" s="27" t="s">
        <v>558</v>
      </c>
      <c r="C17" s="9"/>
      <c r="D17" s="221" t="s">
        <v>25</v>
      </c>
      <c r="E17" s="142">
        <v>9</v>
      </c>
      <c r="F17" s="17"/>
      <c r="G17" s="74">
        <f t="shared" si="0"/>
        <v>0</v>
      </c>
      <c r="H17" s="14">
        <v>8</v>
      </c>
      <c r="I17" s="17">
        <f t="shared" si="1"/>
        <v>0</v>
      </c>
      <c r="J17" s="12"/>
      <c r="K17"/>
      <c r="L17" s="12"/>
      <c r="M17" s="12"/>
      <c r="N17" s="12"/>
      <c r="O17" s="12"/>
      <c r="P17" s="12"/>
      <c r="Q17" s="12"/>
    </row>
    <row r="18" spans="1:17" ht="53.25" customHeight="1">
      <c r="A18" s="30">
        <v>8</v>
      </c>
      <c r="B18" s="32" t="s">
        <v>559</v>
      </c>
      <c r="C18" s="75"/>
      <c r="D18" s="14" t="s">
        <v>18</v>
      </c>
      <c r="E18" s="21">
        <v>500</v>
      </c>
      <c r="F18" s="17"/>
      <c r="G18" s="74">
        <f t="shared" si="0"/>
        <v>0</v>
      </c>
      <c r="H18" s="14">
        <v>8</v>
      </c>
      <c r="I18" s="74">
        <f t="shared" si="1"/>
        <v>0</v>
      </c>
      <c r="J18" s="1"/>
      <c r="K18" s="101"/>
      <c r="L18" s="1"/>
      <c r="M18" s="1"/>
      <c r="N18" s="1"/>
      <c r="O18" s="1"/>
      <c r="P18" s="1"/>
      <c r="Q18" s="1"/>
    </row>
    <row r="19" spans="1:17" ht="53.25" customHeight="1">
      <c r="A19" s="30">
        <v>9</v>
      </c>
      <c r="B19" s="32" t="s">
        <v>560</v>
      </c>
      <c r="C19" s="179"/>
      <c r="D19" s="24" t="s">
        <v>18</v>
      </c>
      <c r="E19" s="142">
        <v>2</v>
      </c>
      <c r="F19" s="17"/>
      <c r="G19" s="74">
        <f t="shared" si="0"/>
        <v>0</v>
      </c>
      <c r="H19" s="14">
        <v>8</v>
      </c>
      <c r="I19" s="74">
        <f t="shared" si="1"/>
        <v>0</v>
      </c>
      <c r="J19" s="1"/>
      <c r="L19" s="1"/>
      <c r="M19" s="1"/>
      <c r="N19" s="1"/>
      <c r="O19" s="1"/>
      <c r="P19" s="1"/>
      <c r="Q19" s="1"/>
    </row>
    <row r="20" spans="1:17" ht="53.25" customHeight="1">
      <c r="A20" s="30">
        <v>10</v>
      </c>
      <c r="B20" s="32" t="s">
        <v>561</v>
      </c>
      <c r="C20" s="179"/>
      <c r="D20" s="24" t="s">
        <v>18</v>
      </c>
      <c r="E20" s="142">
        <v>2</v>
      </c>
      <c r="F20" s="17"/>
      <c r="G20" s="74">
        <f t="shared" si="0"/>
        <v>0</v>
      </c>
      <c r="H20" s="14">
        <v>8</v>
      </c>
      <c r="I20" s="74">
        <f t="shared" si="1"/>
        <v>0</v>
      </c>
      <c r="J20" s="1"/>
      <c r="L20" s="1"/>
      <c r="M20" s="1"/>
      <c r="N20" s="1"/>
      <c r="O20" s="1"/>
      <c r="P20" s="1"/>
      <c r="Q20" s="1"/>
    </row>
    <row r="21" spans="1:17" ht="88.5" customHeight="1">
      <c r="A21" s="30">
        <v>11</v>
      </c>
      <c r="B21" s="32" t="s">
        <v>562</v>
      </c>
      <c r="C21" s="179"/>
      <c r="D21" s="24" t="s">
        <v>18</v>
      </c>
      <c r="E21" s="142">
        <v>500</v>
      </c>
      <c r="F21" s="17"/>
      <c r="G21" s="74">
        <f t="shared" si="0"/>
        <v>0</v>
      </c>
      <c r="H21" s="14">
        <v>8</v>
      </c>
      <c r="I21" s="74">
        <f t="shared" si="1"/>
        <v>0</v>
      </c>
      <c r="J21" s="1"/>
      <c r="L21" s="1"/>
      <c r="M21" s="1"/>
      <c r="N21" s="1"/>
      <c r="O21" s="1"/>
      <c r="P21" s="1"/>
      <c r="Q21" s="1"/>
    </row>
    <row r="22" spans="1:17" ht="41.25" customHeight="1">
      <c r="A22" s="30">
        <v>12</v>
      </c>
      <c r="B22" s="103" t="s">
        <v>563</v>
      </c>
      <c r="C22" s="179"/>
      <c r="D22" s="24" t="s">
        <v>18</v>
      </c>
      <c r="E22" s="142">
        <v>300</v>
      </c>
      <c r="F22" s="17"/>
      <c r="G22" s="74">
        <f t="shared" si="0"/>
        <v>0</v>
      </c>
      <c r="H22" s="14">
        <v>8</v>
      </c>
      <c r="I22" s="74">
        <f t="shared" si="1"/>
        <v>0</v>
      </c>
      <c r="J22" s="1"/>
      <c r="L22" s="1"/>
      <c r="M22" s="1"/>
      <c r="N22" s="1"/>
      <c r="O22" s="1"/>
      <c r="P22" s="1"/>
      <c r="Q22" s="1"/>
    </row>
    <row r="23" spans="1:9" ht="39" customHeight="1">
      <c r="A23" s="30">
        <v>13</v>
      </c>
      <c r="B23" s="32" t="s">
        <v>564</v>
      </c>
      <c r="C23" s="15"/>
      <c r="D23" s="14" t="s">
        <v>18</v>
      </c>
      <c r="E23" s="14">
        <v>15</v>
      </c>
      <c r="F23" s="17"/>
      <c r="G23" s="74">
        <f t="shared" si="0"/>
        <v>0</v>
      </c>
      <c r="H23" s="14">
        <v>8</v>
      </c>
      <c r="I23" s="74">
        <f>G23*1.23</f>
        <v>0</v>
      </c>
    </row>
    <row r="24" spans="1:9" ht="183.75" customHeight="1">
      <c r="A24" s="30">
        <v>14</v>
      </c>
      <c r="B24" s="296" t="s">
        <v>816</v>
      </c>
      <c r="C24" s="15"/>
      <c r="D24" s="14" t="s">
        <v>18</v>
      </c>
      <c r="E24" s="14">
        <v>10</v>
      </c>
      <c r="F24" s="17"/>
      <c r="G24" s="74">
        <f t="shared" si="0"/>
        <v>0</v>
      </c>
      <c r="H24" s="14">
        <v>8</v>
      </c>
      <c r="I24" s="74">
        <f>G24*1.08</f>
        <v>0</v>
      </c>
    </row>
    <row r="25" spans="1:9" ht="186" customHeight="1">
      <c r="A25" s="30">
        <v>15</v>
      </c>
      <c r="B25" s="296" t="s">
        <v>817</v>
      </c>
      <c r="C25" s="15"/>
      <c r="D25" s="14" t="s">
        <v>18</v>
      </c>
      <c r="E25" s="14">
        <v>10</v>
      </c>
      <c r="F25" s="17"/>
      <c r="G25" s="74">
        <f t="shared" si="0"/>
        <v>0</v>
      </c>
      <c r="H25" s="14">
        <v>8</v>
      </c>
      <c r="I25" s="74">
        <f>G25*1.08</f>
        <v>0</v>
      </c>
    </row>
    <row r="26" spans="1:9" ht="17.25" customHeight="1">
      <c r="A26" s="30">
        <v>16</v>
      </c>
      <c r="B26" s="32" t="s">
        <v>565</v>
      </c>
      <c r="C26" s="15"/>
      <c r="D26" s="14" t="s">
        <v>18</v>
      </c>
      <c r="E26" s="14">
        <v>150</v>
      </c>
      <c r="F26" s="17"/>
      <c r="G26" s="74">
        <f t="shared" si="0"/>
        <v>0</v>
      </c>
      <c r="H26" s="14">
        <v>8</v>
      </c>
      <c r="I26" s="74">
        <f>G26*1.08</f>
        <v>0</v>
      </c>
    </row>
    <row r="27" spans="1:9" ht="17.25" customHeight="1">
      <c r="A27" s="30">
        <v>17</v>
      </c>
      <c r="B27" s="32" t="s">
        <v>566</v>
      </c>
      <c r="C27" s="15"/>
      <c r="D27" s="14" t="s">
        <v>18</v>
      </c>
      <c r="E27" s="14">
        <v>10</v>
      </c>
      <c r="F27" s="17"/>
      <c r="G27" s="74">
        <f t="shared" si="0"/>
        <v>0</v>
      </c>
      <c r="H27" s="14">
        <v>8</v>
      </c>
      <c r="I27" s="74">
        <f>G27*1.08</f>
        <v>0</v>
      </c>
    </row>
    <row r="28" spans="1:9" ht="90" customHeight="1">
      <c r="A28" s="30">
        <v>18</v>
      </c>
      <c r="B28" s="32" t="s">
        <v>567</v>
      </c>
      <c r="C28" s="15"/>
      <c r="D28" s="14" t="s">
        <v>31</v>
      </c>
      <c r="E28" s="14" t="s">
        <v>31</v>
      </c>
      <c r="F28" s="14" t="s">
        <v>31</v>
      </c>
      <c r="G28" s="74" t="s">
        <v>31</v>
      </c>
      <c r="H28" s="14" t="s">
        <v>31</v>
      </c>
      <c r="I28" s="74" t="s">
        <v>31</v>
      </c>
    </row>
    <row r="29" spans="1:9" ht="17.25" customHeight="1">
      <c r="A29" s="30" t="s">
        <v>32</v>
      </c>
      <c r="B29" s="32" t="s">
        <v>568</v>
      </c>
      <c r="C29" s="15"/>
      <c r="D29" s="14" t="s">
        <v>18</v>
      </c>
      <c r="E29" s="14">
        <v>1</v>
      </c>
      <c r="F29" s="17"/>
      <c r="G29" s="74">
        <f aca="true" t="shared" si="2" ref="G29:G48">E29*F29</f>
        <v>0</v>
      </c>
      <c r="H29" s="165">
        <v>8</v>
      </c>
      <c r="I29" s="74">
        <f aca="true" t="shared" si="3" ref="I29:I34">G29*1.08</f>
        <v>0</v>
      </c>
    </row>
    <row r="30" spans="1:9" ht="15.75" customHeight="1">
      <c r="A30" s="30" t="s">
        <v>35</v>
      </c>
      <c r="B30" s="32" t="s">
        <v>569</v>
      </c>
      <c r="C30" s="15"/>
      <c r="D30" s="14" t="s">
        <v>18</v>
      </c>
      <c r="E30" s="14">
        <v>1</v>
      </c>
      <c r="F30" s="17"/>
      <c r="G30" s="74">
        <f t="shared" si="2"/>
        <v>0</v>
      </c>
      <c r="H30" s="165">
        <v>8</v>
      </c>
      <c r="I30" s="74">
        <f t="shared" si="3"/>
        <v>0</v>
      </c>
    </row>
    <row r="31" spans="1:9" ht="14.25" customHeight="1">
      <c r="A31" s="30" t="s">
        <v>37</v>
      </c>
      <c r="B31" s="32" t="s">
        <v>570</v>
      </c>
      <c r="C31" s="15"/>
      <c r="D31" s="14" t="s">
        <v>18</v>
      </c>
      <c r="E31" s="14">
        <v>1</v>
      </c>
      <c r="F31" s="17"/>
      <c r="G31" s="74">
        <f t="shared" si="2"/>
        <v>0</v>
      </c>
      <c r="H31" s="165">
        <v>8</v>
      </c>
      <c r="I31" s="74">
        <f t="shared" si="3"/>
        <v>0</v>
      </c>
    </row>
    <row r="32" spans="1:9" ht="71.25" customHeight="1">
      <c r="A32" s="30">
        <v>19</v>
      </c>
      <c r="B32" s="129" t="s">
        <v>814</v>
      </c>
      <c r="C32" s="15"/>
      <c r="D32" s="14" t="s">
        <v>18</v>
      </c>
      <c r="E32" s="14">
        <v>15</v>
      </c>
      <c r="F32" s="17"/>
      <c r="G32" s="74">
        <f t="shared" si="2"/>
        <v>0</v>
      </c>
      <c r="H32" s="165">
        <v>8</v>
      </c>
      <c r="I32" s="74">
        <f t="shared" si="3"/>
        <v>0</v>
      </c>
    </row>
    <row r="33" spans="1:9" ht="183" customHeight="1">
      <c r="A33" s="30">
        <v>20</v>
      </c>
      <c r="B33" s="129" t="s">
        <v>819</v>
      </c>
      <c r="C33" s="15"/>
      <c r="D33" s="14" t="s">
        <v>18</v>
      </c>
      <c r="E33" s="14">
        <v>20</v>
      </c>
      <c r="F33" s="17"/>
      <c r="G33" s="74">
        <f t="shared" si="2"/>
        <v>0</v>
      </c>
      <c r="H33" s="165">
        <v>8</v>
      </c>
      <c r="I33" s="74">
        <f t="shared" si="3"/>
        <v>0</v>
      </c>
    </row>
    <row r="34" spans="1:9" ht="17.25" customHeight="1">
      <c r="A34" s="30">
        <v>21</v>
      </c>
      <c r="B34" s="129" t="s">
        <v>815</v>
      </c>
      <c r="C34" s="15"/>
      <c r="D34" s="14" t="s">
        <v>18</v>
      </c>
      <c r="E34" s="14">
        <v>10</v>
      </c>
      <c r="F34" s="17"/>
      <c r="G34" s="74">
        <f t="shared" si="2"/>
        <v>0</v>
      </c>
      <c r="H34" s="165">
        <v>8</v>
      </c>
      <c r="I34" s="74">
        <f t="shared" si="3"/>
        <v>0</v>
      </c>
    </row>
    <row r="35" spans="1:17" ht="12.75" customHeight="1">
      <c r="A35" s="35">
        <v>22</v>
      </c>
      <c r="B35" s="246" t="s">
        <v>571</v>
      </c>
      <c r="C35" s="247"/>
      <c r="D35" s="67" t="s">
        <v>18</v>
      </c>
      <c r="E35" s="90">
        <v>1020</v>
      </c>
      <c r="F35" s="115"/>
      <c r="G35" s="74">
        <f t="shared" si="2"/>
        <v>0</v>
      </c>
      <c r="H35" s="30">
        <v>23</v>
      </c>
      <c r="I35" s="105">
        <f>G35*1.23</f>
        <v>0</v>
      </c>
      <c r="J35" s="1"/>
      <c r="L35" s="1"/>
      <c r="M35" s="1"/>
      <c r="N35" s="1"/>
      <c r="O35" s="1"/>
      <c r="P35" s="1"/>
      <c r="Q35" s="1"/>
    </row>
    <row r="36" spans="1:17" ht="28.5" customHeight="1">
      <c r="A36" s="35">
        <v>23</v>
      </c>
      <c r="B36" s="246" t="s">
        <v>572</v>
      </c>
      <c r="C36" s="247"/>
      <c r="D36" s="67" t="s">
        <v>25</v>
      </c>
      <c r="E36" s="90">
        <v>1</v>
      </c>
      <c r="F36" s="115"/>
      <c r="G36" s="74">
        <f t="shared" si="2"/>
        <v>0</v>
      </c>
      <c r="H36" s="30">
        <v>8</v>
      </c>
      <c r="I36" s="105">
        <f aca="true" t="shared" si="4" ref="I36:I48">G36*1.08</f>
        <v>0</v>
      </c>
      <c r="J36" s="1"/>
      <c r="K36" s="101"/>
      <c r="L36" s="1"/>
      <c r="M36" s="1"/>
      <c r="N36" s="1"/>
      <c r="O36" s="1"/>
      <c r="P36" s="1"/>
      <c r="Q36" s="1"/>
    </row>
    <row r="37" spans="1:9" ht="14.25" customHeight="1">
      <c r="A37" s="35">
        <v>24</v>
      </c>
      <c r="B37" s="103" t="s">
        <v>794</v>
      </c>
      <c r="C37" s="15"/>
      <c r="D37" s="14" t="s">
        <v>18</v>
      </c>
      <c r="E37" s="14">
        <v>30</v>
      </c>
      <c r="F37" s="17"/>
      <c r="G37" s="74">
        <f t="shared" si="2"/>
        <v>0</v>
      </c>
      <c r="H37" s="165">
        <v>8</v>
      </c>
      <c r="I37" s="74">
        <f t="shared" si="4"/>
        <v>0</v>
      </c>
    </row>
    <row r="38" spans="1:11" ht="43.5" customHeight="1">
      <c r="A38" s="35">
        <v>25</v>
      </c>
      <c r="B38" s="281" t="s">
        <v>573</v>
      </c>
      <c r="C38" s="143"/>
      <c r="D38" s="14" t="s">
        <v>18</v>
      </c>
      <c r="E38" s="14">
        <v>50</v>
      </c>
      <c r="F38" s="17"/>
      <c r="G38" s="74">
        <f t="shared" si="2"/>
        <v>0</v>
      </c>
      <c r="H38" s="165">
        <v>8</v>
      </c>
      <c r="I38" s="74">
        <f t="shared" si="4"/>
        <v>0</v>
      </c>
      <c r="K38" s="101"/>
    </row>
    <row r="39" spans="1:11" ht="73.5" customHeight="1">
      <c r="A39" s="35">
        <v>26</v>
      </c>
      <c r="B39" s="295" t="s">
        <v>820</v>
      </c>
      <c r="C39" s="143"/>
      <c r="D39" s="14" t="s">
        <v>18</v>
      </c>
      <c r="E39" s="14">
        <v>5</v>
      </c>
      <c r="F39" s="17"/>
      <c r="G39" s="74">
        <f t="shared" si="2"/>
        <v>0</v>
      </c>
      <c r="H39" s="165">
        <v>8</v>
      </c>
      <c r="I39" s="74">
        <f t="shared" si="4"/>
        <v>0</v>
      </c>
      <c r="K39" s="101"/>
    </row>
    <row r="40" spans="1:9" ht="39.75" customHeight="1">
      <c r="A40" s="35">
        <v>27</v>
      </c>
      <c r="B40" s="32" t="s">
        <v>574</v>
      </c>
      <c r="C40" s="15"/>
      <c r="D40" s="14" t="s">
        <v>18</v>
      </c>
      <c r="E40" s="14">
        <v>300</v>
      </c>
      <c r="F40" s="17"/>
      <c r="G40" s="74">
        <f t="shared" si="2"/>
        <v>0</v>
      </c>
      <c r="H40" s="165">
        <v>8</v>
      </c>
      <c r="I40" s="74">
        <f t="shared" si="4"/>
        <v>0</v>
      </c>
    </row>
    <row r="41" spans="1:17" ht="63.75" customHeight="1">
      <c r="A41" s="35">
        <v>28</v>
      </c>
      <c r="B41" s="62" t="s">
        <v>575</v>
      </c>
      <c r="C41" s="14"/>
      <c r="D41" s="24" t="s">
        <v>18</v>
      </c>
      <c r="E41" s="24">
        <v>2</v>
      </c>
      <c r="F41" s="17"/>
      <c r="G41" s="74">
        <f t="shared" si="2"/>
        <v>0</v>
      </c>
      <c r="H41" s="14">
        <v>8</v>
      </c>
      <c r="I41" s="74">
        <f t="shared" si="4"/>
        <v>0</v>
      </c>
      <c r="J41" s="1"/>
      <c r="L41" s="1"/>
      <c r="M41" s="1"/>
      <c r="N41" s="1"/>
      <c r="O41" s="1"/>
      <c r="P41" s="1"/>
      <c r="Q41" s="1"/>
    </row>
    <row r="42" spans="1:17" ht="63.75" customHeight="1">
      <c r="A42" s="35">
        <v>29</v>
      </c>
      <c r="B42" s="62" t="s">
        <v>576</v>
      </c>
      <c r="C42" s="14"/>
      <c r="D42" s="24" t="s">
        <v>18</v>
      </c>
      <c r="E42" s="24">
        <v>3</v>
      </c>
      <c r="F42" s="17"/>
      <c r="G42" s="74">
        <f t="shared" si="2"/>
        <v>0</v>
      </c>
      <c r="H42" s="14">
        <v>8</v>
      </c>
      <c r="I42" s="74">
        <f t="shared" si="4"/>
        <v>0</v>
      </c>
      <c r="J42" s="1"/>
      <c r="L42" s="1"/>
      <c r="M42" s="1"/>
      <c r="N42" s="1"/>
      <c r="O42" s="1"/>
      <c r="P42" s="1"/>
      <c r="Q42" s="1"/>
    </row>
    <row r="43" spans="1:17" ht="63.75" customHeight="1">
      <c r="A43" s="35">
        <v>30</v>
      </c>
      <c r="B43" s="32" t="s">
        <v>577</v>
      </c>
      <c r="C43" s="14"/>
      <c r="D43" s="24" t="s">
        <v>18</v>
      </c>
      <c r="E43" s="24">
        <v>5</v>
      </c>
      <c r="F43" s="17"/>
      <c r="G43" s="74">
        <f t="shared" si="2"/>
        <v>0</v>
      </c>
      <c r="H43" s="14">
        <v>8</v>
      </c>
      <c r="I43" s="74">
        <f t="shared" si="4"/>
        <v>0</v>
      </c>
      <c r="J43" s="1"/>
      <c r="L43" s="1"/>
      <c r="M43" s="1"/>
      <c r="N43" s="1"/>
      <c r="O43" s="1"/>
      <c r="P43" s="1"/>
      <c r="Q43" s="1"/>
    </row>
    <row r="44" spans="1:17" ht="66.75" customHeight="1">
      <c r="A44" s="35">
        <v>31</v>
      </c>
      <c r="B44" s="32" t="s">
        <v>578</v>
      </c>
      <c r="C44" s="14"/>
      <c r="D44" s="24" t="s">
        <v>18</v>
      </c>
      <c r="E44" s="24">
        <v>125</v>
      </c>
      <c r="F44" s="17"/>
      <c r="G44" s="74">
        <f t="shared" si="2"/>
        <v>0</v>
      </c>
      <c r="H44" s="14">
        <v>8</v>
      </c>
      <c r="I44" s="74">
        <f t="shared" si="4"/>
        <v>0</v>
      </c>
      <c r="J44" s="1"/>
      <c r="L44" s="1"/>
      <c r="M44" s="1"/>
      <c r="N44" s="1"/>
      <c r="O44" s="1"/>
      <c r="P44" s="1"/>
      <c r="Q44" s="1"/>
    </row>
    <row r="45" spans="1:17" ht="63.75" customHeight="1">
      <c r="A45" s="35">
        <v>32</v>
      </c>
      <c r="B45" s="106" t="s">
        <v>579</v>
      </c>
      <c r="C45" s="14"/>
      <c r="D45" s="24" t="s">
        <v>18</v>
      </c>
      <c r="E45" s="24">
        <v>45</v>
      </c>
      <c r="F45" s="17"/>
      <c r="G45" s="74">
        <f t="shared" si="2"/>
        <v>0</v>
      </c>
      <c r="H45" s="14">
        <v>8</v>
      </c>
      <c r="I45" s="74">
        <f t="shared" si="4"/>
        <v>0</v>
      </c>
      <c r="J45" s="1"/>
      <c r="L45" s="1"/>
      <c r="M45" s="1"/>
      <c r="N45" s="1"/>
      <c r="O45" s="1"/>
      <c r="P45" s="1"/>
      <c r="Q45" s="1"/>
    </row>
    <row r="46" spans="1:17" ht="51.75" customHeight="1">
      <c r="A46" s="35">
        <v>33</v>
      </c>
      <c r="B46" s="106" t="s">
        <v>580</v>
      </c>
      <c r="C46" s="14"/>
      <c r="D46" s="24" t="s">
        <v>18</v>
      </c>
      <c r="E46" s="24">
        <v>3</v>
      </c>
      <c r="F46" s="17"/>
      <c r="G46" s="74">
        <f t="shared" si="2"/>
        <v>0</v>
      </c>
      <c r="H46" s="14">
        <v>8</v>
      </c>
      <c r="I46" s="74">
        <f t="shared" si="4"/>
        <v>0</v>
      </c>
      <c r="J46" s="1"/>
      <c r="L46" s="1"/>
      <c r="M46" s="1"/>
      <c r="N46" s="1"/>
      <c r="O46" s="1"/>
      <c r="P46" s="1"/>
      <c r="Q46" s="1"/>
    </row>
    <row r="47" spans="1:17" ht="219.75" customHeight="1">
      <c r="A47" s="35">
        <v>34</v>
      </c>
      <c r="B47" s="106" t="s">
        <v>581</v>
      </c>
      <c r="C47" s="14"/>
      <c r="D47" s="24" t="s">
        <v>18</v>
      </c>
      <c r="E47" s="21">
        <v>66</v>
      </c>
      <c r="F47" s="17"/>
      <c r="G47" s="74">
        <f t="shared" si="2"/>
        <v>0</v>
      </c>
      <c r="H47" s="14">
        <v>8</v>
      </c>
      <c r="I47" s="74">
        <f t="shared" si="4"/>
        <v>0</v>
      </c>
      <c r="J47" s="1"/>
      <c r="L47" s="1"/>
      <c r="M47" s="1"/>
      <c r="N47" s="1"/>
      <c r="O47" s="1"/>
      <c r="P47" s="1"/>
      <c r="Q47" s="1"/>
    </row>
    <row r="48" spans="1:17" ht="168.75" customHeight="1">
      <c r="A48" s="35">
        <v>35</v>
      </c>
      <c r="B48" s="106" t="s">
        <v>582</v>
      </c>
      <c r="C48" s="14"/>
      <c r="D48" s="24" t="s">
        <v>18</v>
      </c>
      <c r="E48" s="24">
        <v>2</v>
      </c>
      <c r="F48" s="17"/>
      <c r="G48" s="74">
        <f t="shared" si="2"/>
        <v>0</v>
      </c>
      <c r="H48" s="14">
        <v>8</v>
      </c>
      <c r="I48" s="74">
        <f t="shared" si="4"/>
        <v>0</v>
      </c>
      <c r="J48" s="1"/>
      <c r="L48" s="1"/>
      <c r="M48" s="1"/>
      <c r="N48" s="1"/>
      <c r="O48" s="1"/>
      <c r="P48" s="1"/>
      <c r="Q48" s="1"/>
    </row>
    <row r="49" spans="1:9" ht="15" customHeight="1">
      <c r="A49" s="300" t="s">
        <v>476</v>
      </c>
      <c r="B49" s="300"/>
      <c r="C49" s="300"/>
      <c r="D49" s="300"/>
      <c r="E49" s="300"/>
      <c r="F49" s="300"/>
      <c r="G49" s="94">
        <f>SUM(G11:G48)</f>
        <v>0</v>
      </c>
      <c r="H49" s="94"/>
      <c r="I49" s="96">
        <f>SUM(I11:I48)</f>
        <v>0</v>
      </c>
    </row>
    <row r="50" spans="1:9" ht="12.75" customHeight="1">
      <c r="A50" s="1"/>
      <c r="B50" s="1"/>
      <c r="C50" s="1"/>
      <c r="D50" s="1"/>
      <c r="E50" s="1"/>
      <c r="F50" s="1"/>
      <c r="G50" s="1"/>
      <c r="H50" s="1"/>
      <c r="I50" s="1"/>
    </row>
    <row r="51" spans="1:9" ht="12.75" customHeight="1">
      <c r="A51" s="1"/>
      <c r="B51" s="1"/>
      <c r="C51" s="1"/>
      <c r="D51" s="1"/>
      <c r="E51" s="1"/>
      <c r="F51" s="1"/>
      <c r="G51" s="1"/>
      <c r="H51" s="1"/>
      <c r="I51" s="1"/>
    </row>
    <row r="52" spans="1:9" ht="12.75" customHeight="1">
      <c r="A52" s="1"/>
      <c r="B52" s="1"/>
      <c r="C52" s="1"/>
      <c r="D52" s="1"/>
      <c r="E52" s="1"/>
      <c r="F52" s="1"/>
      <c r="G52" s="1"/>
      <c r="H52" s="1"/>
      <c r="I52" s="1"/>
    </row>
    <row r="53" spans="1:9" ht="12.75" customHeight="1">
      <c r="A53" s="1"/>
      <c r="B53" s="1"/>
      <c r="C53" s="1"/>
      <c r="D53" s="1"/>
      <c r="E53" s="1"/>
      <c r="F53" s="301" t="s">
        <v>118</v>
      </c>
      <c r="G53" s="301"/>
      <c r="H53" s="301"/>
      <c r="I53" s="301"/>
    </row>
    <row r="54" spans="1:9" ht="12.75" customHeight="1">
      <c r="A54" s="1"/>
      <c r="B54" s="1"/>
      <c r="C54" s="1"/>
      <c r="D54" s="1"/>
      <c r="E54" s="1"/>
      <c r="F54" s="1" t="s">
        <v>119</v>
      </c>
      <c r="G54" s="1"/>
      <c r="H54" s="1"/>
      <c r="I54" s="1"/>
    </row>
  </sheetData>
  <sheetProtection selectLockedCells="1" selectUnlockedCells="1"/>
  <mergeCells count="4">
    <mergeCell ref="A6:I6"/>
    <mergeCell ref="A8:I8"/>
    <mergeCell ref="A49:F49"/>
    <mergeCell ref="F53:I53"/>
  </mergeCells>
  <printOptions horizontalCentered="1"/>
  <pageMargins left="0.31527777777777777" right="0.31527777777777777" top="0.9451388888888889" bottom="0.3541666666666667" header="0.5118055555555555" footer="0.5118055555555555"/>
  <pageSetup horizontalDpi="300" verticalDpi="300" orientation="landscape" paperSize="9" r:id="rId1"/>
  <ignoredErrors>
    <ignoredError sqref="I35" formula="1"/>
  </ignoredErrors>
</worksheet>
</file>

<file path=xl/worksheets/sheet27.xml><?xml version="1.0" encoding="utf-8"?>
<worksheet xmlns="http://schemas.openxmlformats.org/spreadsheetml/2006/main" xmlns:r="http://schemas.openxmlformats.org/officeDocument/2006/relationships">
  <dimension ref="A1:S22"/>
  <sheetViews>
    <sheetView zoomScalePageLayoutView="0" workbookViewId="0" topLeftCell="A13">
      <selection activeCell="G18" sqref="G18"/>
    </sheetView>
  </sheetViews>
  <sheetFormatPr defaultColWidth="17.28125" defaultRowHeight="15" customHeight="1"/>
  <cols>
    <col min="1" max="1" width="4.8515625" style="0" customWidth="1"/>
    <col min="2" max="2" width="59.140625" style="0" customWidth="1"/>
    <col min="3" max="3" width="16.8515625" style="0" customWidth="1"/>
    <col min="4" max="4" width="7.7109375" style="0" customWidth="1"/>
    <col min="5" max="5" width="7.00390625" style="0" customWidth="1"/>
    <col min="6" max="6" width="11.00390625" style="0" customWidth="1"/>
    <col min="7" max="7" width="14.00390625" style="0" customWidth="1"/>
    <col min="8" max="8" width="6.8515625" style="0" customWidth="1"/>
    <col min="9" max="9" width="12.8515625" style="0" customWidth="1"/>
  </cols>
  <sheetData>
    <row r="1" spans="1:9" ht="12.75" customHeight="1">
      <c r="A1" s="1"/>
      <c r="B1" s="2" t="s">
        <v>793</v>
      </c>
      <c r="C1" s="2"/>
      <c r="D1" s="2"/>
      <c r="E1" s="1"/>
      <c r="F1" s="1"/>
      <c r="G1" s="3" t="s">
        <v>0</v>
      </c>
      <c r="H1" s="3"/>
      <c r="I1" s="1"/>
    </row>
    <row r="2" spans="1:9" ht="12.75" customHeight="1">
      <c r="A2" s="1"/>
      <c r="B2" s="2" t="s">
        <v>1</v>
      </c>
      <c r="C2" s="2"/>
      <c r="D2" s="2"/>
      <c r="E2" s="1"/>
      <c r="F2" s="1"/>
      <c r="G2" s="1"/>
      <c r="H2" s="1"/>
      <c r="I2" s="1"/>
    </row>
    <row r="3" spans="1:9" ht="12.75" customHeight="1">
      <c r="A3" s="1"/>
      <c r="B3" s="2" t="s">
        <v>2</v>
      </c>
      <c r="C3" s="2"/>
      <c r="D3" s="2"/>
      <c r="E3" s="1"/>
      <c r="F3" s="1"/>
      <c r="G3" s="1"/>
      <c r="H3" s="1"/>
      <c r="I3" s="1"/>
    </row>
    <row r="4" spans="1:9" ht="12.75" customHeight="1">
      <c r="A4" s="1"/>
      <c r="B4" s="2" t="s">
        <v>3</v>
      </c>
      <c r="C4" s="2"/>
      <c r="D4" s="2"/>
      <c r="E4" s="1"/>
      <c r="F4" s="1"/>
      <c r="G4" s="1"/>
      <c r="H4" s="1"/>
      <c r="I4" s="1"/>
    </row>
    <row r="5" spans="1:9" ht="12.75" customHeight="1">
      <c r="A5" s="1"/>
      <c r="B5" s="2"/>
      <c r="C5" s="2"/>
      <c r="D5" s="2"/>
      <c r="E5" s="1"/>
      <c r="F5" s="1"/>
      <c r="G5" s="1"/>
      <c r="H5" s="1"/>
      <c r="I5" s="1"/>
    </row>
    <row r="6" spans="1:9" ht="12.75" customHeight="1">
      <c r="A6" s="299" t="s">
        <v>4</v>
      </c>
      <c r="B6" s="299"/>
      <c r="C6" s="299"/>
      <c r="D6" s="299"/>
      <c r="E6" s="299"/>
      <c r="F6" s="299"/>
      <c r="G6" s="299"/>
      <c r="H6" s="299"/>
      <c r="I6" s="299"/>
    </row>
    <row r="7" spans="1:9" ht="12.75" customHeight="1">
      <c r="A7" s="5"/>
      <c r="B7" s="5"/>
      <c r="C7" s="5"/>
      <c r="D7" s="5"/>
      <c r="E7" s="5"/>
      <c r="F7" s="5"/>
      <c r="G7" s="5"/>
      <c r="H7" s="5"/>
      <c r="I7" s="5"/>
    </row>
    <row r="8" spans="1:9" ht="12.75" customHeight="1">
      <c r="A8" s="299" t="s">
        <v>583</v>
      </c>
      <c r="B8" s="299"/>
      <c r="C8" s="299"/>
      <c r="D8" s="299"/>
      <c r="E8" s="299"/>
      <c r="F8" s="299"/>
      <c r="G8" s="299"/>
      <c r="H8" s="299"/>
      <c r="I8" s="299"/>
    </row>
    <row r="9" spans="1:9" ht="78.75" customHeight="1">
      <c r="A9" s="6" t="s">
        <v>6</v>
      </c>
      <c r="B9" s="6" t="s">
        <v>7</v>
      </c>
      <c r="C9" s="6" t="s">
        <v>8</v>
      </c>
      <c r="D9" s="6" t="s">
        <v>9</v>
      </c>
      <c r="E9" s="6"/>
      <c r="F9" s="7" t="s">
        <v>11</v>
      </c>
      <c r="G9" s="7" t="s">
        <v>12</v>
      </c>
      <c r="H9" s="7" t="s">
        <v>13</v>
      </c>
      <c r="I9" s="7" t="s">
        <v>14</v>
      </c>
    </row>
    <row r="10" spans="1:9" ht="15.75" customHeight="1">
      <c r="A10" s="6">
        <v>1</v>
      </c>
      <c r="B10" s="6">
        <v>2</v>
      </c>
      <c r="C10" s="6">
        <v>3</v>
      </c>
      <c r="D10" s="6">
        <v>4</v>
      </c>
      <c r="E10" s="7">
        <v>5</v>
      </c>
      <c r="F10" s="7">
        <v>6</v>
      </c>
      <c r="G10" s="7">
        <v>7</v>
      </c>
      <c r="H10" s="7">
        <v>8</v>
      </c>
      <c r="I10" s="7">
        <v>9</v>
      </c>
    </row>
    <row r="11" spans="1:9" s="154" customFormat="1" ht="15.75" customHeight="1">
      <c r="A11" s="62">
        <v>1</v>
      </c>
      <c r="B11" s="62" t="s">
        <v>584</v>
      </c>
      <c r="C11" s="62"/>
      <c r="D11" s="24" t="s">
        <v>18</v>
      </c>
      <c r="E11" s="14">
        <v>1</v>
      </c>
      <c r="F11" s="17"/>
      <c r="G11" s="74">
        <f aca="true" t="shared" si="0" ref="G11:G16">E11*F11</f>
        <v>0</v>
      </c>
      <c r="H11" s="14">
        <v>8</v>
      </c>
      <c r="I11" s="74">
        <f>G11*1.23</f>
        <v>0</v>
      </c>
    </row>
    <row r="12" spans="1:19" ht="180.75" customHeight="1">
      <c r="A12" s="14">
        <v>2</v>
      </c>
      <c r="B12" s="106" t="s">
        <v>585</v>
      </c>
      <c r="C12" s="14"/>
      <c r="D12" s="24" t="s">
        <v>18</v>
      </c>
      <c r="E12" s="24">
        <v>1</v>
      </c>
      <c r="F12" s="17"/>
      <c r="G12" s="74">
        <f t="shared" si="0"/>
        <v>0</v>
      </c>
      <c r="H12" s="14">
        <v>8</v>
      </c>
      <c r="I12" s="74">
        <f>G12*1.08</f>
        <v>0</v>
      </c>
      <c r="J12" s="1"/>
      <c r="K12" s="1"/>
      <c r="L12" s="1"/>
      <c r="M12" s="1"/>
      <c r="N12" s="1"/>
      <c r="O12" s="1"/>
      <c r="P12" s="1"/>
      <c r="Q12" s="1"/>
      <c r="R12" s="1"/>
      <c r="S12" s="1"/>
    </row>
    <row r="13" spans="1:19" ht="192" customHeight="1">
      <c r="A13" s="14">
        <v>3</v>
      </c>
      <c r="B13" s="106" t="s">
        <v>586</v>
      </c>
      <c r="C13" s="179"/>
      <c r="D13" s="24" t="s">
        <v>18</v>
      </c>
      <c r="E13" s="24">
        <v>750</v>
      </c>
      <c r="F13" s="17"/>
      <c r="G13" s="74">
        <f t="shared" si="0"/>
        <v>0</v>
      </c>
      <c r="H13" s="14">
        <v>8</v>
      </c>
      <c r="I13" s="74">
        <f>G13*1.08</f>
        <v>0</v>
      </c>
      <c r="J13" s="1"/>
      <c r="K13" s="1"/>
      <c r="L13" s="1"/>
      <c r="M13" s="1"/>
      <c r="N13" s="1"/>
      <c r="O13" s="1"/>
      <c r="P13" s="1"/>
      <c r="Q13" s="1"/>
      <c r="R13" s="1"/>
      <c r="S13" s="1"/>
    </row>
    <row r="14" spans="1:10" ht="102.75" customHeight="1">
      <c r="A14" s="14">
        <v>4</v>
      </c>
      <c r="B14" s="248" t="s">
        <v>587</v>
      </c>
      <c r="C14" s="15"/>
      <c r="D14" s="14" t="s">
        <v>18</v>
      </c>
      <c r="E14" s="14">
        <v>93</v>
      </c>
      <c r="F14" s="17"/>
      <c r="G14" s="74">
        <f t="shared" si="0"/>
        <v>0</v>
      </c>
      <c r="H14" s="165">
        <v>8</v>
      </c>
      <c r="I14" s="74">
        <f>G14*1.08</f>
        <v>0</v>
      </c>
      <c r="J14" s="1"/>
    </row>
    <row r="15" spans="1:10" ht="27" customHeight="1">
      <c r="A15" s="14">
        <v>5</v>
      </c>
      <c r="B15" s="248" t="s">
        <v>588</v>
      </c>
      <c r="C15" s="15"/>
      <c r="D15" s="14" t="s">
        <v>18</v>
      </c>
      <c r="E15" s="14">
        <v>300</v>
      </c>
      <c r="F15" s="17"/>
      <c r="G15" s="74">
        <f t="shared" si="0"/>
        <v>0</v>
      </c>
      <c r="H15" s="165"/>
      <c r="I15" s="74">
        <f>G15*1.08</f>
        <v>0</v>
      </c>
      <c r="J15" s="1"/>
    </row>
    <row r="16" spans="1:10" ht="42" customHeight="1">
      <c r="A16" s="14">
        <v>6</v>
      </c>
      <c r="B16" s="248" t="s">
        <v>589</v>
      </c>
      <c r="C16" s="15"/>
      <c r="D16" s="14" t="s">
        <v>18</v>
      </c>
      <c r="E16" s="21">
        <v>15</v>
      </c>
      <c r="F16" s="73"/>
      <c r="G16" s="74">
        <f t="shared" si="0"/>
        <v>0</v>
      </c>
      <c r="H16" s="165">
        <v>8</v>
      </c>
      <c r="I16" s="74">
        <f>G16*1.08</f>
        <v>0</v>
      </c>
      <c r="J16" s="1"/>
    </row>
    <row r="17" spans="1:10" ht="15" customHeight="1">
      <c r="A17" s="300" t="s">
        <v>476</v>
      </c>
      <c r="B17" s="300"/>
      <c r="C17" s="300"/>
      <c r="D17" s="300"/>
      <c r="E17" s="300"/>
      <c r="F17" s="300"/>
      <c r="G17" s="94">
        <f>SUM(G11:G16)</f>
        <v>0</v>
      </c>
      <c r="H17" s="94"/>
      <c r="I17" s="96">
        <f>SUM(I12:I16)</f>
        <v>0</v>
      </c>
      <c r="J17" s="1"/>
    </row>
    <row r="18" spans="1:10" ht="12.75" customHeight="1">
      <c r="A18" s="1"/>
      <c r="B18" s="1"/>
      <c r="C18" s="1"/>
      <c r="D18" s="1"/>
      <c r="E18" s="1"/>
      <c r="F18" s="1"/>
      <c r="G18" s="1"/>
      <c r="H18" s="1"/>
      <c r="I18" s="1"/>
      <c r="J18" s="1"/>
    </row>
    <row r="19" spans="1:10" ht="12.75" customHeight="1">
      <c r="A19" s="1"/>
      <c r="B19" s="1"/>
      <c r="C19" s="1"/>
      <c r="D19" s="1"/>
      <c r="E19" s="1"/>
      <c r="F19" s="1"/>
      <c r="G19" s="1"/>
      <c r="H19" s="1"/>
      <c r="I19" s="1"/>
      <c r="J19" s="1"/>
    </row>
    <row r="20" spans="1:10" ht="12.75" customHeight="1">
      <c r="A20" s="1"/>
      <c r="B20" s="1"/>
      <c r="C20" s="1"/>
      <c r="D20" s="1"/>
      <c r="E20" s="1"/>
      <c r="F20" s="1"/>
      <c r="G20" s="1"/>
      <c r="H20" s="1"/>
      <c r="I20" s="1"/>
      <c r="J20" s="1"/>
    </row>
    <row r="21" spans="1:10" ht="12.75" customHeight="1">
      <c r="A21" s="1"/>
      <c r="B21" s="1"/>
      <c r="C21" s="1"/>
      <c r="D21" s="1"/>
      <c r="E21" s="1"/>
      <c r="F21" s="301" t="s">
        <v>118</v>
      </c>
      <c r="G21" s="301"/>
      <c r="H21" s="301"/>
      <c r="I21" s="301"/>
      <c r="J21" s="1"/>
    </row>
    <row r="22" spans="1:10" ht="12.75" customHeight="1">
      <c r="A22" s="1"/>
      <c r="B22" s="1"/>
      <c r="C22" s="1"/>
      <c r="D22" s="1"/>
      <c r="E22" s="1"/>
      <c r="F22" s="1" t="s">
        <v>119</v>
      </c>
      <c r="G22" s="1"/>
      <c r="H22" s="1"/>
      <c r="I22" s="1"/>
      <c r="J22" s="1"/>
    </row>
  </sheetData>
  <sheetProtection selectLockedCells="1" selectUnlockedCells="1"/>
  <mergeCells count="4">
    <mergeCell ref="A6:I6"/>
    <mergeCell ref="A8:I8"/>
    <mergeCell ref="A17:F17"/>
    <mergeCell ref="F21:I21"/>
  </mergeCells>
  <printOptions horizontalCentered="1"/>
  <pageMargins left="0.31527777777777777" right="0.31527777777777777" top="0.9451388888888889" bottom="0.3541666666666667" header="0.5118055555555555" footer="0.5118055555555555"/>
  <pageSetup horizontalDpi="300" verticalDpi="300" orientation="landscape" paperSize="9"/>
</worksheet>
</file>

<file path=xl/worksheets/sheet28.xml><?xml version="1.0" encoding="utf-8"?>
<worksheet xmlns="http://schemas.openxmlformats.org/spreadsheetml/2006/main" xmlns:r="http://schemas.openxmlformats.org/officeDocument/2006/relationships">
  <dimension ref="A1:J16"/>
  <sheetViews>
    <sheetView zoomScalePageLayoutView="0" workbookViewId="0" topLeftCell="A1">
      <selection activeCell="F10" sqref="F10"/>
    </sheetView>
  </sheetViews>
  <sheetFormatPr defaultColWidth="17.28125" defaultRowHeight="15" customHeight="1"/>
  <cols>
    <col min="1" max="1" width="3.7109375" style="0" customWidth="1"/>
    <col min="2" max="2" width="59.140625" style="0" customWidth="1"/>
    <col min="3" max="3" width="17.7109375" style="0" customWidth="1"/>
    <col min="4" max="4" width="8.8515625" style="0" customWidth="1"/>
    <col min="5" max="5" width="7.7109375" style="0" customWidth="1"/>
    <col min="6" max="6" width="10.421875" style="0" customWidth="1"/>
    <col min="7" max="7" width="11.8515625" style="0" customWidth="1"/>
    <col min="8" max="8" width="5.8515625" style="0" customWidth="1"/>
    <col min="9" max="9" width="13.140625" style="0" customWidth="1"/>
    <col min="10" max="10" width="12.140625" style="0" customWidth="1"/>
  </cols>
  <sheetData>
    <row r="1" spans="1:10" ht="12.75" customHeight="1">
      <c r="A1" s="1"/>
      <c r="B1" s="2" t="s">
        <v>793</v>
      </c>
      <c r="C1" s="2"/>
      <c r="D1" s="2"/>
      <c r="E1" s="53"/>
      <c r="F1" s="54"/>
      <c r="G1" s="3" t="s">
        <v>0</v>
      </c>
      <c r="H1" s="3"/>
      <c r="I1" s="1"/>
      <c r="J1" s="1"/>
    </row>
    <row r="2" spans="1:10" ht="12.75" customHeight="1">
      <c r="A2" s="1"/>
      <c r="B2" s="2" t="s">
        <v>1</v>
      </c>
      <c r="C2" s="2"/>
      <c r="D2" s="2"/>
      <c r="E2" s="53"/>
      <c r="F2" s="54"/>
      <c r="G2" s="54"/>
      <c r="H2" s="56"/>
      <c r="I2" s="54"/>
      <c r="J2" s="1"/>
    </row>
    <row r="3" spans="1:10" ht="12.75" customHeight="1">
      <c r="A3" s="1"/>
      <c r="B3" s="2" t="s">
        <v>2</v>
      </c>
      <c r="C3" s="2"/>
      <c r="D3" s="2"/>
      <c r="E3" s="53"/>
      <c r="F3" s="54"/>
      <c r="G3" s="54"/>
      <c r="H3" s="56"/>
      <c r="I3" s="54"/>
      <c r="J3" s="1"/>
    </row>
    <row r="4" spans="1:10" ht="12.75" customHeight="1">
      <c r="A4" s="1"/>
      <c r="B4" s="2" t="s">
        <v>3</v>
      </c>
      <c r="C4" s="2"/>
      <c r="D4" s="2"/>
      <c r="E4" s="53"/>
      <c r="F4" s="54"/>
      <c r="G4" s="54"/>
      <c r="H4" s="56"/>
      <c r="I4" s="54"/>
      <c r="J4" s="1"/>
    </row>
    <row r="5" spans="1:10" ht="12.75" customHeight="1">
      <c r="A5" s="299" t="s">
        <v>4</v>
      </c>
      <c r="B5" s="299"/>
      <c r="C5" s="299"/>
      <c r="D5" s="299"/>
      <c r="E5" s="299"/>
      <c r="F5" s="299"/>
      <c r="G5" s="299"/>
      <c r="H5" s="299"/>
      <c r="I5" s="299"/>
      <c r="J5" s="1"/>
    </row>
    <row r="6" spans="1:10" ht="12.75" customHeight="1">
      <c r="A6" s="1"/>
      <c r="B6" s="2"/>
      <c r="C6" s="2"/>
      <c r="D6" s="2"/>
      <c r="E6" s="53"/>
      <c r="F6" s="54"/>
      <c r="G6" s="54"/>
      <c r="H6" s="56"/>
      <c r="I6" s="54"/>
      <c r="J6" s="1"/>
    </row>
    <row r="7" spans="1:10" ht="12.75" customHeight="1">
      <c r="A7" s="302" t="s">
        <v>590</v>
      </c>
      <c r="B7" s="302"/>
      <c r="C7" s="302"/>
      <c r="D7" s="302"/>
      <c r="E7" s="302"/>
      <c r="F7" s="302"/>
      <c r="G7" s="302"/>
      <c r="H7" s="302"/>
      <c r="I7" s="302"/>
      <c r="J7" s="1"/>
    </row>
    <row r="8" spans="1:10" ht="78.75" customHeight="1">
      <c r="A8" s="6" t="s">
        <v>6</v>
      </c>
      <c r="B8" s="6" t="s">
        <v>7</v>
      </c>
      <c r="C8" s="6" t="s">
        <v>234</v>
      </c>
      <c r="D8" s="6" t="s">
        <v>211</v>
      </c>
      <c r="E8" s="6" t="s">
        <v>10</v>
      </c>
      <c r="F8" s="7" t="s">
        <v>11</v>
      </c>
      <c r="G8" s="7" t="s">
        <v>12</v>
      </c>
      <c r="H8" s="7" t="s">
        <v>13</v>
      </c>
      <c r="I8" s="7" t="s">
        <v>14</v>
      </c>
      <c r="J8" s="1"/>
    </row>
    <row r="9" spans="1:10" ht="15.75" customHeight="1">
      <c r="A9" s="6">
        <v>1</v>
      </c>
      <c r="B9" s="6">
        <v>2</v>
      </c>
      <c r="C9" s="6">
        <v>3</v>
      </c>
      <c r="D9" s="6">
        <v>4</v>
      </c>
      <c r="E9" s="7">
        <v>5</v>
      </c>
      <c r="F9" s="7">
        <v>6</v>
      </c>
      <c r="G9" s="7">
        <v>7</v>
      </c>
      <c r="H9" s="7">
        <v>8</v>
      </c>
      <c r="I9" s="7">
        <v>9</v>
      </c>
      <c r="J9" s="1"/>
    </row>
    <row r="10" spans="1:10" ht="27" customHeight="1">
      <c r="A10" s="35">
        <v>1</v>
      </c>
      <c r="B10" s="32" t="s">
        <v>591</v>
      </c>
      <c r="C10" s="76"/>
      <c r="D10" s="14" t="s">
        <v>592</v>
      </c>
      <c r="E10" s="102">
        <v>50</v>
      </c>
      <c r="F10" s="17"/>
      <c r="G10" s="17">
        <f>E10*F10</f>
        <v>0</v>
      </c>
      <c r="H10" s="14">
        <v>8</v>
      </c>
      <c r="I10" s="17">
        <f>G10*1.08</f>
        <v>0</v>
      </c>
      <c r="J10" s="1"/>
    </row>
    <row r="11" spans="1:10" ht="15" customHeight="1">
      <c r="A11" s="300" t="s">
        <v>117</v>
      </c>
      <c r="B11" s="300"/>
      <c r="C11" s="300"/>
      <c r="D11" s="300"/>
      <c r="E11" s="300"/>
      <c r="F11" s="300"/>
      <c r="G11" s="94">
        <f>SUM(G10:G10)</f>
        <v>0</v>
      </c>
      <c r="H11" s="95"/>
      <c r="I11" s="96">
        <f>SUM(I10:I10)</f>
        <v>0</v>
      </c>
      <c r="J11" s="1"/>
    </row>
    <row r="12" spans="1:10" ht="15" customHeight="1">
      <c r="A12" s="97"/>
      <c r="B12" s="97"/>
      <c r="C12" s="97"/>
      <c r="D12" s="97"/>
      <c r="E12" s="97"/>
      <c r="F12" s="97"/>
      <c r="G12" s="98"/>
      <c r="H12" s="5"/>
      <c r="I12" s="98"/>
      <c r="J12" s="1"/>
    </row>
    <row r="13" spans="1:10" ht="12.75" customHeight="1">
      <c r="A13" s="1"/>
      <c r="B13" s="99"/>
      <c r="C13" s="99"/>
      <c r="D13" s="100"/>
      <c r="E13" s="100"/>
      <c r="F13" s="100"/>
      <c r="G13" s="100"/>
      <c r="H13" s="100"/>
      <c r="I13" s="100"/>
      <c r="J13" s="1"/>
    </row>
    <row r="14" spans="1:10" ht="12.75" customHeight="1">
      <c r="A14" s="1"/>
      <c r="B14" s="103"/>
      <c r="C14" s="103"/>
      <c r="D14" s="1"/>
      <c r="E14" s="1"/>
      <c r="F14" s="1"/>
      <c r="G14" s="1"/>
      <c r="H14" s="1"/>
      <c r="I14" s="1"/>
      <c r="J14" s="1"/>
    </row>
    <row r="15" spans="1:10" ht="12.75" customHeight="1">
      <c r="A15" s="1"/>
      <c r="B15" s="1"/>
      <c r="C15" s="1"/>
      <c r="D15" s="1"/>
      <c r="E15" s="301" t="s">
        <v>228</v>
      </c>
      <c r="F15" s="301"/>
      <c r="G15" s="301"/>
      <c r="H15" s="301"/>
      <c r="I15" s="301"/>
      <c r="J15" s="1"/>
    </row>
    <row r="16" spans="1:10" ht="12.75" customHeight="1">
      <c r="A16" s="1"/>
      <c r="B16" s="1"/>
      <c r="C16" s="1"/>
      <c r="D16" s="1"/>
      <c r="E16" s="301" t="s">
        <v>119</v>
      </c>
      <c r="F16" s="301"/>
      <c r="G16" s="301"/>
      <c r="H16" s="301"/>
      <c r="I16" s="301"/>
      <c r="J16" s="1"/>
    </row>
    <row r="46" ht="202.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sheetData>
  <sheetProtection selectLockedCells="1" selectUnlockedCells="1"/>
  <mergeCells count="5">
    <mergeCell ref="A5:I5"/>
    <mergeCell ref="A7:I7"/>
    <mergeCell ref="A11:F11"/>
    <mergeCell ref="E15:I15"/>
    <mergeCell ref="E16:I16"/>
  </mergeCells>
  <printOptions horizontalCentered="1"/>
  <pageMargins left="0.31527777777777777" right="0.31527777777777777" top="0.5298611111111111" bottom="0.2798611111111111" header="0.5118055555555555" footer="0.5118055555555555"/>
  <pageSetup horizontalDpi="300" verticalDpi="300" orientation="landscape" paperSize="9"/>
</worksheet>
</file>

<file path=xl/worksheets/sheet29.xml><?xml version="1.0" encoding="utf-8"?>
<worksheet xmlns="http://schemas.openxmlformats.org/spreadsheetml/2006/main" xmlns:r="http://schemas.openxmlformats.org/officeDocument/2006/relationships">
  <dimension ref="A1:K50"/>
  <sheetViews>
    <sheetView zoomScalePageLayoutView="0" workbookViewId="0" topLeftCell="A7">
      <selection activeCell="M37" sqref="M37"/>
    </sheetView>
  </sheetViews>
  <sheetFormatPr defaultColWidth="9.140625" defaultRowHeight="12.75"/>
  <cols>
    <col min="1" max="1" width="4.00390625" style="0" customWidth="1"/>
    <col min="2" max="2" width="57.140625" style="0" customWidth="1"/>
    <col min="3" max="3" width="19.7109375" style="0" customWidth="1"/>
    <col min="4" max="4" width="9.7109375" style="0" customWidth="1"/>
    <col min="5" max="5" width="8.28125" style="0" customWidth="1"/>
    <col min="6" max="6" width="9.140625" style="147" customWidth="1"/>
    <col min="7" max="7" width="13.140625" style="0" customWidth="1"/>
    <col min="8" max="8" width="6.00390625" style="0" customWidth="1"/>
    <col min="9" max="9" width="13.28125" style="0" customWidth="1"/>
  </cols>
  <sheetData>
    <row r="1" spans="1:7" ht="12.75">
      <c r="A1" s="326" t="s">
        <v>809</v>
      </c>
      <c r="B1" s="326"/>
      <c r="C1" s="249"/>
      <c r="D1" s="249"/>
      <c r="E1" s="250"/>
      <c r="F1" s="251"/>
      <c r="G1" t="s">
        <v>0</v>
      </c>
    </row>
    <row r="2" spans="1:10" ht="12.75">
      <c r="A2" s="250"/>
      <c r="B2" s="250" t="s">
        <v>1</v>
      </c>
      <c r="C2" s="250"/>
      <c r="D2" s="250"/>
      <c r="E2" s="250"/>
      <c r="F2" s="251"/>
      <c r="J2" s="250"/>
    </row>
    <row r="3" spans="1:6" ht="12.75">
      <c r="A3" s="250"/>
      <c r="B3" s="250" t="s">
        <v>2</v>
      </c>
      <c r="C3" s="250"/>
      <c r="D3" s="250"/>
      <c r="E3" s="250"/>
      <c r="F3" s="251"/>
    </row>
    <row r="4" spans="1:6" ht="12.75">
      <c r="A4" s="250"/>
      <c r="B4" s="250" t="s">
        <v>3</v>
      </c>
      <c r="C4" s="250"/>
      <c r="D4" s="250"/>
      <c r="E4" s="250"/>
      <c r="F4" s="251"/>
    </row>
    <row r="5" spans="1:9" ht="14.25">
      <c r="A5" s="313" t="s">
        <v>457</v>
      </c>
      <c r="B5" s="313"/>
      <c r="C5" s="313"/>
      <c r="D5" s="313"/>
      <c r="E5" s="313"/>
      <c r="F5" s="313"/>
      <c r="G5" s="313"/>
      <c r="H5" s="313"/>
      <c r="I5" s="313"/>
    </row>
    <row r="7" spans="1:11" ht="18">
      <c r="A7" s="327" t="s">
        <v>593</v>
      </c>
      <c r="B7" s="327"/>
      <c r="C7" s="327"/>
      <c r="D7" s="327"/>
      <c r="E7" s="327"/>
      <c r="F7" s="327"/>
      <c r="G7" s="327"/>
      <c r="H7" s="327"/>
      <c r="I7" s="327"/>
      <c r="J7" s="252"/>
      <c r="K7" s="252"/>
    </row>
    <row r="8" spans="1:9" ht="75">
      <c r="A8" s="10" t="s">
        <v>6</v>
      </c>
      <c r="B8" s="10" t="s">
        <v>7</v>
      </c>
      <c r="C8" s="10" t="s">
        <v>8</v>
      </c>
      <c r="D8" s="10" t="s">
        <v>239</v>
      </c>
      <c r="E8" s="10" t="s">
        <v>10</v>
      </c>
      <c r="F8" s="253" t="s">
        <v>11</v>
      </c>
      <c r="G8" s="10" t="s">
        <v>12</v>
      </c>
      <c r="H8" s="10" t="s">
        <v>13</v>
      </c>
      <c r="I8" s="10" t="s">
        <v>459</v>
      </c>
    </row>
    <row r="9" spans="1:9" ht="12.75">
      <c r="A9" s="217">
        <v>1</v>
      </c>
      <c r="B9" s="217">
        <v>2</v>
      </c>
      <c r="C9" s="217">
        <v>3</v>
      </c>
      <c r="D9" s="217">
        <v>4</v>
      </c>
      <c r="E9" s="217">
        <v>5</v>
      </c>
      <c r="F9" s="254">
        <v>6</v>
      </c>
      <c r="G9" s="217">
        <v>7</v>
      </c>
      <c r="H9" s="217">
        <v>8</v>
      </c>
      <c r="I9" s="217">
        <v>9</v>
      </c>
    </row>
    <row r="10" spans="1:9" ht="42" customHeight="1">
      <c r="A10" s="32">
        <v>1</v>
      </c>
      <c r="B10" s="32" t="s">
        <v>798</v>
      </c>
      <c r="C10" s="32"/>
      <c r="D10" s="217" t="s">
        <v>594</v>
      </c>
      <c r="E10" s="24">
        <v>2</v>
      </c>
      <c r="F10" s="255"/>
      <c r="G10" s="210">
        <f aca="true" t="shared" si="0" ref="G10:G44">E10*F10</f>
        <v>0</v>
      </c>
      <c r="H10" s="217">
        <v>8</v>
      </c>
      <c r="I10" s="210">
        <f aca="true" t="shared" si="1" ref="I10:I44">G10*1.08</f>
        <v>0</v>
      </c>
    </row>
    <row r="11" spans="1:9" ht="39.75" customHeight="1">
      <c r="A11" s="32">
        <v>2</v>
      </c>
      <c r="B11" s="32" t="s">
        <v>797</v>
      </c>
      <c r="C11" s="32"/>
      <c r="D11" s="217" t="s">
        <v>595</v>
      </c>
      <c r="E11" s="24">
        <v>400</v>
      </c>
      <c r="F11" s="255"/>
      <c r="G11" s="210">
        <f t="shared" si="0"/>
        <v>0</v>
      </c>
      <c r="H11" s="217">
        <v>8</v>
      </c>
      <c r="I11" s="210">
        <f t="shared" si="1"/>
        <v>0</v>
      </c>
    </row>
    <row r="12" spans="1:9" ht="42.75" customHeight="1">
      <c r="A12" s="32">
        <v>3</v>
      </c>
      <c r="B12" s="32" t="s">
        <v>596</v>
      </c>
      <c r="C12" s="32"/>
      <c r="D12" s="217" t="s">
        <v>595</v>
      </c>
      <c r="E12" s="24">
        <v>580</v>
      </c>
      <c r="F12" s="255"/>
      <c r="G12" s="210">
        <f t="shared" si="0"/>
        <v>0</v>
      </c>
      <c r="H12" s="217">
        <v>8</v>
      </c>
      <c r="I12" s="210">
        <f t="shared" si="1"/>
        <v>0</v>
      </c>
    </row>
    <row r="13" spans="1:9" ht="27.75" customHeight="1">
      <c r="A13" s="32">
        <v>4</v>
      </c>
      <c r="B13" s="32" t="s">
        <v>597</v>
      </c>
      <c r="C13" s="32"/>
      <c r="D13" s="217" t="s">
        <v>595</v>
      </c>
      <c r="E13" s="24">
        <v>2</v>
      </c>
      <c r="F13" s="255"/>
      <c r="G13" s="210">
        <f t="shared" si="0"/>
        <v>0</v>
      </c>
      <c r="H13" s="217">
        <v>8</v>
      </c>
      <c r="I13" s="210">
        <f t="shared" si="1"/>
        <v>0</v>
      </c>
    </row>
    <row r="14" spans="1:9" ht="39" customHeight="1">
      <c r="A14" s="32">
        <v>5</v>
      </c>
      <c r="B14" s="32" t="s">
        <v>598</v>
      </c>
      <c r="C14" s="32"/>
      <c r="D14" s="217" t="s">
        <v>25</v>
      </c>
      <c r="E14" s="24">
        <v>8</v>
      </c>
      <c r="F14" s="255"/>
      <c r="G14" s="210">
        <f t="shared" si="0"/>
        <v>0</v>
      </c>
      <c r="H14" s="217">
        <v>8</v>
      </c>
      <c r="I14" s="210">
        <f t="shared" si="1"/>
        <v>0</v>
      </c>
    </row>
    <row r="15" spans="1:9" ht="27.75" customHeight="1">
      <c r="A15" s="32">
        <v>6</v>
      </c>
      <c r="B15" s="32" t="s">
        <v>599</v>
      </c>
      <c r="C15" s="32"/>
      <c r="D15" s="217" t="s">
        <v>25</v>
      </c>
      <c r="E15" s="24">
        <v>2</v>
      </c>
      <c r="F15" s="255"/>
      <c r="G15" s="210">
        <f t="shared" si="0"/>
        <v>0</v>
      </c>
      <c r="H15" s="217">
        <v>8</v>
      </c>
      <c r="I15" s="210">
        <f t="shared" si="1"/>
        <v>0</v>
      </c>
    </row>
    <row r="16" spans="1:9" ht="29.25" customHeight="1">
      <c r="A16" s="32">
        <v>7</v>
      </c>
      <c r="B16" s="32" t="s">
        <v>600</v>
      </c>
      <c r="C16" s="32"/>
      <c r="D16" s="217" t="s">
        <v>34</v>
      </c>
      <c r="E16" s="24">
        <v>100</v>
      </c>
      <c r="F16" s="255"/>
      <c r="G16" s="210">
        <f t="shared" si="0"/>
        <v>0</v>
      </c>
      <c r="H16" s="217">
        <v>8</v>
      </c>
      <c r="I16" s="210">
        <f t="shared" si="1"/>
        <v>0</v>
      </c>
    </row>
    <row r="17" spans="1:9" ht="27.75" customHeight="1">
      <c r="A17" s="32">
        <v>8</v>
      </c>
      <c r="B17" s="32" t="s">
        <v>601</v>
      </c>
      <c r="C17" s="32"/>
      <c r="D17" s="217" t="s">
        <v>34</v>
      </c>
      <c r="E17" s="24">
        <v>3</v>
      </c>
      <c r="F17" s="255"/>
      <c r="G17" s="210">
        <f t="shared" si="0"/>
        <v>0</v>
      </c>
      <c r="H17" s="217">
        <v>8</v>
      </c>
      <c r="I17" s="210">
        <f t="shared" si="1"/>
        <v>0</v>
      </c>
    </row>
    <row r="18" spans="1:9" ht="28.5" customHeight="1">
      <c r="A18" s="32">
        <v>9</v>
      </c>
      <c r="B18" s="32" t="s">
        <v>602</v>
      </c>
      <c r="C18" s="32"/>
      <c r="D18" s="217" t="s">
        <v>34</v>
      </c>
      <c r="E18" s="24">
        <v>10</v>
      </c>
      <c r="F18" s="255"/>
      <c r="G18" s="210">
        <f t="shared" si="0"/>
        <v>0</v>
      </c>
      <c r="H18" s="217">
        <v>8</v>
      </c>
      <c r="I18" s="210">
        <f t="shared" si="1"/>
        <v>0</v>
      </c>
    </row>
    <row r="19" spans="1:9" ht="28.5" customHeight="1">
      <c r="A19" s="32">
        <v>10</v>
      </c>
      <c r="B19" s="32" t="s">
        <v>796</v>
      </c>
      <c r="C19" s="32"/>
      <c r="D19" s="217" t="s">
        <v>18</v>
      </c>
      <c r="E19" s="24">
        <v>55</v>
      </c>
      <c r="F19" s="255"/>
      <c r="G19" s="210">
        <f t="shared" si="0"/>
        <v>0</v>
      </c>
      <c r="H19" s="217">
        <v>8</v>
      </c>
      <c r="I19" s="210">
        <f t="shared" si="1"/>
        <v>0</v>
      </c>
    </row>
    <row r="20" spans="1:9" ht="30" customHeight="1">
      <c r="A20" s="32">
        <v>11</v>
      </c>
      <c r="B20" s="32" t="s">
        <v>603</v>
      </c>
      <c r="C20" s="32"/>
      <c r="D20" s="217" t="s">
        <v>34</v>
      </c>
      <c r="E20" s="24">
        <v>1</v>
      </c>
      <c r="F20" s="255"/>
      <c r="G20" s="210">
        <f t="shared" si="0"/>
        <v>0</v>
      </c>
      <c r="H20" s="217">
        <v>8</v>
      </c>
      <c r="I20" s="210">
        <f t="shared" si="1"/>
        <v>0</v>
      </c>
    </row>
    <row r="21" spans="1:9" ht="29.25" customHeight="1">
      <c r="A21" s="32">
        <v>12</v>
      </c>
      <c r="B21" s="32" t="s">
        <v>604</v>
      </c>
      <c r="C21" s="32"/>
      <c r="D21" s="217" t="s">
        <v>18</v>
      </c>
      <c r="E21" s="24">
        <v>5</v>
      </c>
      <c r="F21" s="255"/>
      <c r="G21" s="210">
        <f t="shared" si="0"/>
        <v>0</v>
      </c>
      <c r="H21" s="217">
        <v>8</v>
      </c>
      <c r="I21" s="210">
        <f t="shared" si="1"/>
        <v>0</v>
      </c>
    </row>
    <row r="22" spans="1:9" ht="29.25" customHeight="1">
      <c r="A22" s="32">
        <v>13</v>
      </c>
      <c r="B22" s="32" t="s">
        <v>605</v>
      </c>
      <c r="C22" s="32"/>
      <c r="D22" s="217" t="s">
        <v>18</v>
      </c>
      <c r="E22" s="24">
        <v>240</v>
      </c>
      <c r="F22" s="255"/>
      <c r="G22" s="210">
        <f t="shared" si="0"/>
        <v>0</v>
      </c>
      <c r="H22" s="217">
        <v>8</v>
      </c>
      <c r="I22" s="210">
        <f t="shared" si="1"/>
        <v>0</v>
      </c>
    </row>
    <row r="23" spans="1:9" ht="31.5" customHeight="1">
      <c r="A23" s="32">
        <v>14</v>
      </c>
      <c r="B23" s="32" t="s">
        <v>606</v>
      </c>
      <c r="C23" s="32"/>
      <c r="D23" s="217" t="s">
        <v>34</v>
      </c>
      <c r="E23" s="24">
        <v>70</v>
      </c>
      <c r="F23" s="255"/>
      <c r="G23" s="210">
        <f t="shared" si="0"/>
        <v>0</v>
      </c>
      <c r="H23" s="217">
        <v>8</v>
      </c>
      <c r="I23" s="210">
        <f t="shared" si="1"/>
        <v>0</v>
      </c>
    </row>
    <row r="24" spans="1:9" ht="29.25" customHeight="1">
      <c r="A24" s="32">
        <v>15</v>
      </c>
      <c r="B24" s="32" t="s">
        <v>607</v>
      </c>
      <c r="C24" s="32"/>
      <c r="D24" s="217" t="s">
        <v>34</v>
      </c>
      <c r="E24" s="24">
        <v>93</v>
      </c>
      <c r="F24" s="255"/>
      <c r="G24" s="210">
        <f t="shared" si="0"/>
        <v>0</v>
      </c>
      <c r="H24" s="217">
        <v>8</v>
      </c>
      <c r="I24" s="210">
        <f t="shared" si="1"/>
        <v>0</v>
      </c>
    </row>
    <row r="25" spans="1:9" ht="27" customHeight="1">
      <c r="A25" s="32">
        <v>16</v>
      </c>
      <c r="B25" s="32" t="s">
        <v>608</v>
      </c>
      <c r="C25" s="32"/>
      <c r="D25" s="217" t="s">
        <v>18</v>
      </c>
      <c r="E25" s="24">
        <v>5</v>
      </c>
      <c r="F25" s="255"/>
      <c r="G25" s="210">
        <f t="shared" si="0"/>
        <v>0</v>
      </c>
      <c r="H25" s="217">
        <v>8</v>
      </c>
      <c r="I25" s="210">
        <f t="shared" si="1"/>
        <v>0</v>
      </c>
    </row>
    <row r="26" spans="1:9" ht="30" customHeight="1">
      <c r="A26" s="32">
        <v>17</v>
      </c>
      <c r="B26" s="32" t="s">
        <v>609</v>
      </c>
      <c r="C26" s="32"/>
      <c r="D26" s="217" t="s">
        <v>21</v>
      </c>
      <c r="E26" s="24">
        <v>2</v>
      </c>
      <c r="F26" s="255"/>
      <c r="G26" s="210">
        <f t="shared" si="0"/>
        <v>0</v>
      </c>
      <c r="H26" s="217">
        <v>8</v>
      </c>
      <c r="I26" s="210">
        <f t="shared" si="1"/>
        <v>0</v>
      </c>
    </row>
    <row r="27" spans="1:9" ht="27.75" customHeight="1">
      <c r="A27" s="32">
        <v>18</v>
      </c>
      <c r="B27" s="32" t="s">
        <v>610</v>
      </c>
      <c r="C27" s="32"/>
      <c r="D27" s="217" t="s">
        <v>34</v>
      </c>
      <c r="E27" s="24">
        <v>5</v>
      </c>
      <c r="F27" s="255"/>
      <c r="G27" s="210">
        <f t="shared" si="0"/>
        <v>0</v>
      </c>
      <c r="H27" s="217">
        <v>8</v>
      </c>
      <c r="I27" s="210">
        <f t="shared" si="1"/>
        <v>0</v>
      </c>
    </row>
    <row r="28" spans="1:9" ht="27" customHeight="1">
      <c r="A28" s="32">
        <v>19</v>
      </c>
      <c r="B28" s="32" t="s">
        <v>611</v>
      </c>
      <c r="C28" s="32"/>
      <c r="D28" s="217" t="s">
        <v>18</v>
      </c>
      <c r="E28" s="24">
        <v>1</v>
      </c>
      <c r="F28" s="255"/>
      <c r="G28" s="210">
        <f t="shared" si="0"/>
        <v>0</v>
      </c>
      <c r="H28" s="217">
        <v>8</v>
      </c>
      <c r="I28" s="210">
        <f t="shared" si="1"/>
        <v>0</v>
      </c>
    </row>
    <row r="29" spans="1:9" ht="28.5" customHeight="1">
      <c r="A29" s="32">
        <v>20</v>
      </c>
      <c r="B29" s="32" t="s">
        <v>612</v>
      </c>
      <c r="C29" s="32"/>
      <c r="D29" s="217" t="s">
        <v>18</v>
      </c>
      <c r="E29" s="24">
        <v>1</v>
      </c>
      <c r="F29" s="255"/>
      <c r="G29" s="210">
        <f t="shared" si="0"/>
        <v>0</v>
      </c>
      <c r="H29" s="217">
        <v>8</v>
      </c>
      <c r="I29" s="210">
        <f t="shared" si="1"/>
        <v>0</v>
      </c>
    </row>
    <row r="30" spans="1:9" ht="18" customHeight="1">
      <c r="A30" s="32">
        <v>21</v>
      </c>
      <c r="B30" s="32" t="s">
        <v>613</v>
      </c>
      <c r="C30" s="32"/>
      <c r="D30" s="217" t="s">
        <v>614</v>
      </c>
      <c r="E30" s="24">
        <v>2</v>
      </c>
      <c r="F30" s="255"/>
      <c r="G30" s="210">
        <f t="shared" si="0"/>
        <v>0</v>
      </c>
      <c r="H30" s="217">
        <v>8</v>
      </c>
      <c r="I30" s="210">
        <f t="shared" si="1"/>
        <v>0</v>
      </c>
    </row>
    <row r="31" spans="1:9" ht="30" customHeight="1">
      <c r="A31" s="32">
        <v>22</v>
      </c>
      <c r="B31" s="32" t="s">
        <v>615</v>
      </c>
      <c r="C31" s="32"/>
      <c r="D31" s="217" t="s">
        <v>18</v>
      </c>
      <c r="E31" s="24">
        <v>1</v>
      </c>
      <c r="F31" s="255"/>
      <c r="G31" s="210">
        <f t="shared" si="0"/>
        <v>0</v>
      </c>
      <c r="H31" s="217">
        <v>8</v>
      </c>
      <c r="I31" s="210">
        <f t="shared" si="1"/>
        <v>0</v>
      </c>
    </row>
    <row r="32" spans="1:9" ht="26.25" customHeight="1">
      <c r="A32" s="32">
        <v>23</v>
      </c>
      <c r="B32" s="32" t="s">
        <v>616</v>
      </c>
      <c r="C32" s="32"/>
      <c r="D32" s="217" t="s">
        <v>34</v>
      </c>
      <c r="E32" s="24">
        <v>5</v>
      </c>
      <c r="F32" s="255"/>
      <c r="G32" s="210">
        <f t="shared" si="0"/>
        <v>0</v>
      </c>
      <c r="H32" s="217">
        <v>8</v>
      </c>
      <c r="I32" s="210">
        <f t="shared" si="1"/>
        <v>0</v>
      </c>
    </row>
    <row r="33" spans="1:9" ht="16.5" customHeight="1">
      <c r="A33" s="32">
        <v>24</v>
      </c>
      <c r="B33" s="32" t="s">
        <v>795</v>
      </c>
      <c r="C33" s="32"/>
      <c r="D33" s="217" t="s">
        <v>18</v>
      </c>
      <c r="E33" s="24">
        <v>84</v>
      </c>
      <c r="F33" s="255"/>
      <c r="G33" s="210">
        <f t="shared" si="0"/>
        <v>0</v>
      </c>
      <c r="H33" s="217">
        <v>8</v>
      </c>
      <c r="I33" s="210">
        <f t="shared" si="1"/>
        <v>0</v>
      </c>
    </row>
    <row r="34" spans="1:9" ht="19.5" customHeight="1">
      <c r="A34" s="32">
        <v>25</v>
      </c>
      <c r="B34" s="32" t="s">
        <v>617</v>
      </c>
      <c r="C34" s="32"/>
      <c r="D34" s="217" t="s">
        <v>18</v>
      </c>
      <c r="E34" s="24">
        <v>3</v>
      </c>
      <c r="F34" s="255"/>
      <c r="G34" s="210">
        <f t="shared" si="0"/>
        <v>0</v>
      </c>
      <c r="H34" s="217">
        <v>8</v>
      </c>
      <c r="I34" s="210">
        <f t="shared" si="1"/>
        <v>0</v>
      </c>
    </row>
    <row r="35" spans="1:9" ht="80.25" customHeight="1">
      <c r="A35" s="32">
        <v>26</v>
      </c>
      <c r="B35" s="32" t="s">
        <v>618</v>
      </c>
      <c r="C35" s="32"/>
      <c r="D35" s="217" t="s">
        <v>34</v>
      </c>
      <c r="E35" s="24">
        <v>3</v>
      </c>
      <c r="F35" s="255"/>
      <c r="G35" s="210">
        <f t="shared" si="0"/>
        <v>0</v>
      </c>
      <c r="H35" s="217">
        <v>8</v>
      </c>
      <c r="I35" s="210">
        <f t="shared" si="1"/>
        <v>0</v>
      </c>
    </row>
    <row r="36" spans="1:9" ht="56.25" customHeight="1">
      <c r="A36" s="32">
        <v>27</v>
      </c>
      <c r="B36" s="166" t="s">
        <v>619</v>
      </c>
      <c r="C36" s="32"/>
      <c r="D36" s="217" t="s">
        <v>34</v>
      </c>
      <c r="E36" s="24">
        <v>5</v>
      </c>
      <c r="F36" s="255"/>
      <c r="G36" s="210">
        <f t="shared" si="0"/>
        <v>0</v>
      </c>
      <c r="H36" s="217">
        <v>8</v>
      </c>
      <c r="I36" s="210">
        <f t="shared" si="1"/>
        <v>0</v>
      </c>
    </row>
    <row r="37" spans="1:9" ht="43.5" customHeight="1">
      <c r="A37" s="32">
        <v>28</v>
      </c>
      <c r="B37" s="32" t="s">
        <v>620</v>
      </c>
      <c r="C37" s="32"/>
      <c r="D37" s="24" t="s">
        <v>25</v>
      </c>
      <c r="E37" s="24">
        <v>45</v>
      </c>
      <c r="F37" s="255"/>
      <c r="G37" s="210">
        <f t="shared" si="0"/>
        <v>0</v>
      </c>
      <c r="H37" s="217">
        <v>8</v>
      </c>
      <c r="I37" s="210">
        <f t="shared" si="1"/>
        <v>0</v>
      </c>
    </row>
    <row r="38" spans="1:9" ht="41.25" customHeight="1">
      <c r="A38" s="32">
        <v>29</v>
      </c>
      <c r="B38" s="32" t="s">
        <v>621</v>
      </c>
      <c r="C38" s="32"/>
      <c r="D38" s="24" t="s">
        <v>25</v>
      </c>
      <c r="E38" s="24">
        <v>17</v>
      </c>
      <c r="F38" s="255"/>
      <c r="G38" s="210">
        <f t="shared" si="0"/>
        <v>0</v>
      </c>
      <c r="H38" s="217"/>
      <c r="I38" s="210">
        <f t="shared" si="1"/>
        <v>0</v>
      </c>
    </row>
    <row r="39" spans="1:9" ht="13.5" customHeight="1">
      <c r="A39" s="32">
        <v>30</v>
      </c>
      <c r="B39" s="32" t="s">
        <v>622</v>
      </c>
      <c r="C39" s="32"/>
      <c r="D39" s="217" t="s">
        <v>18</v>
      </c>
      <c r="E39" s="24">
        <v>1</v>
      </c>
      <c r="F39" s="255"/>
      <c r="G39" s="210">
        <f t="shared" si="0"/>
        <v>0</v>
      </c>
      <c r="H39" s="217">
        <v>8</v>
      </c>
      <c r="I39" s="210">
        <f t="shared" si="1"/>
        <v>0</v>
      </c>
    </row>
    <row r="40" spans="1:9" ht="12.75">
      <c r="A40" s="32">
        <v>31</v>
      </c>
      <c r="B40" s="32" t="s">
        <v>623</v>
      </c>
      <c r="C40" s="32"/>
      <c r="D40" s="217" t="s">
        <v>21</v>
      </c>
      <c r="E40" s="24">
        <v>15</v>
      </c>
      <c r="F40" s="255"/>
      <c r="G40" s="210">
        <f t="shared" si="0"/>
        <v>0</v>
      </c>
      <c r="H40" s="217">
        <v>8</v>
      </c>
      <c r="I40" s="210">
        <f t="shared" si="1"/>
        <v>0</v>
      </c>
    </row>
    <row r="41" spans="1:9" ht="12.75">
      <c r="A41" s="32">
        <v>32</v>
      </c>
      <c r="B41" s="32" t="s">
        <v>624</v>
      </c>
      <c r="C41" s="32"/>
      <c r="D41" s="217" t="s">
        <v>21</v>
      </c>
      <c r="E41" s="24">
        <v>10</v>
      </c>
      <c r="F41" s="255"/>
      <c r="G41" s="210">
        <f t="shared" si="0"/>
        <v>0</v>
      </c>
      <c r="H41" s="217">
        <v>8</v>
      </c>
      <c r="I41" s="210">
        <f t="shared" si="1"/>
        <v>0</v>
      </c>
    </row>
    <row r="42" spans="1:9" ht="12.75">
      <c r="A42" s="32">
        <v>33</v>
      </c>
      <c r="B42" s="32" t="s">
        <v>625</v>
      </c>
      <c r="C42" s="32"/>
      <c r="D42" s="217" t="s">
        <v>21</v>
      </c>
      <c r="E42" s="24">
        <v>380</v>
      </c>
      <c r="F42" s="255"/>
      <c r="G42" s="210">
        <f t="shared" si="0"/>
        <v>0</v>
      </c>
      <c r="H42" s="217">
        <v>8</v>
      </c>
      <c r="I42" s="210">
        <f t="shared" si="1"/>
        <v>0</v>
      </c>
    </row>
    <row r="43" spans="1:9" ht="12.75">
      <c r="A43" s="32">
        <v>34</v>
      </c>
      <c r="B43" s="32" t="s">
        <v>626</v>
      </c>
      <c r="C43" s="32"/>
      <c r="D43" s="217" t="s">
        <v>21</v>
      </c>
      <c r="E43" s="24">
        <v>2</v>
      </c>
      <c r="F43" s="255"/>
      <c r="G43" s="210">
        <f t="shared" si="0"/>
        <v>0</v>
      </c>
      <c r="H43" s="217">
        <v>8</v>
      </c>
      <c r="I43" s="210">
        <f t="shared" si="1"/>
        <v>0</v>
      </c>
    </row>
    <row r="44" spans="1:9" ht="16.5" customHeight="1">
      <c r="A44" s="32">
        <v>35</v>
      </c>
      <c r="B44" s="32" t="s">
        <v>627</v>
      </c>
      <c r="C44" s="32"/>
      <c r="D44" s="217" t="s">
        <v>18</v>
      </c>
      <c r="E44" s="24">
        <v>2</v>
      </c>
      <c r="F44" s="255"/>
      <c r="G44" s="210">
        <f t="shared" si="0"/>
        <v>0</v>
      </c>
      <c r="H44" s="217">
        <v>8</v>
      </c>
      <c r="I44" s="210">
        <f t="shared" si="1"/>
        <v>0</v>
      </c>
    </row>
    <row r="45" spans="1:9" ht="18" customHeight="1">
      <c r="A45" s="314" t="s">
        <v>117</v>
      </c>
      <c r="B45" s="314"/>
      <c r="C45" s="314"/>
      <c r="D45" s="314"/>
      <c r="E45" s="314"/>
      <c r="F45" s="314"/>
      <c r="G45" s="226">
        <f>SUM(G10:G44)</f>
        <v>0</v>
      </c>
      <c r="H45" s="216"/>
      <c r="I45" s="226">
        <f>SUM(I10:I44)</f>
        <v>0</v>
      </c>
    </row>
    <row r="49" ht="12.75">
      <c r="F49" s="147" t="s">
        <v>331</v>
      </c>
    </row>
    <row r="50" ht="12.75">
      <c r="F50" s="147" t="s">
        <v>119</v>
      </c>
    </row>
  </sheetData>
  <sheetProtection selectLockedCells="1" selectUnlockedCells="1"/>
  <mergeCells count="4">
    <mergeCell ref="A1:B1"/>
    <mergeCell ref="A5:I5"/>
    <mergeCell ref="A7:I7"/>
    <mergeCell ref="A45:F45"/>
  </mergeCells>
  <printOptions/>
  <pageMargins left="0.25" right="0.25" top="0.75" bottom="0.75" header="0.5118055555555555" footer="0.5118055555555555"/>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S25"/>
  <sheetViews>
    <sheetView zoomScalePageLayoutView="0" workbookViewId="0" topLeftCell="A4">
      <selection activeCell="C27" sqref="C27"/>
    </sheetView>
  </sheetViews>
  <sheetFormatPr defaultColWidth="17.28125" defaultRowHeight="15" customHeight="1"/>
  <cols>
    <col min="1" max="1" width="4.8515625" style="0" customWidth="1"/>
    <col min="2" max="2" width="55.57421875" style="0" customWidth="1"/>
    <col min="3" max="3" width="20.00390625" style="0" customWidth="1"/>
    <col min="4" max="4" width="9.57421875" style="0" customWidth="1"/>
    <col min="5" max="5" width="7.00390625" style="0" customWidth="1"/>
    <col min="6" max="6" width="11.00390625" style="0" customWidth="1"/>
    <col min="7" max="7" width="13.8515625" style="0" customWidth="1"/>
    <col min="8" max="8" width="7.00390625" style="0" customWidth="1"/>
    <col min="9" max="9" width="11.140625" style="0" customWidth="1"/>
    <col min="10" max="19" width="12.140625" style="0" customWidth="1"/>
  </cols>
  <sheetData>
    <row r="1" spans="1:19" ht="12.75" customHeight="1">
      <c r="A1" s="1"/>
      <c r="B1" s="2" t="s">
        <v>793</v>
      </c>
      <c r="C1" s="2"/>
      <c r="D1" s="52"/>
      <c r="E1" s="53"/>
      <c r="F1" s="54"/>
      <c r="G1" s="55" t="s">
        <v>0</v>
      </c>
      <c r="H1" s="55"/>
      <c r="I1" s="56"/>
      <c r="J1" s="1"/>
      <c r="K1" s="1"/>
      <c r="L1" s="1"/>
      <c r="M1" s="1"/>
      <c r="N1" s="1"/>
      <c r="O1" s="1"/>
      <c r="P1" s="1"/>
      <c r="Q1" s="1"/>
      <c r="R1" s="1"/>
      <c r="S1" s="1"/>
    </row>
    <row r="2" spans="1:19" ht="12.75" customHeight="1">
      <c r="A2" s="1"/>
      <c r="B2" s="2" t="s">
        <v>1</v>
      </c>
      <c r="C2" s="2"/>
      <c r="D2" s="52"/>
      <c r="E2" s="53"/>
      <c r="F2" s="54"/>
      <c r="G2" s="54"/>
      <c r="H2" s="56"/>
      <c r="I2" s="54"/>
      <c r="J2" s="54"/>
      <c r="K2" s="1"/>
      <c r="L2" s="1"/>
      <c r="M2" s="1"/>
      <c r="N2" s="1"/>
      <c r="O2" s="1"/>
      <c r="P2" s="1"/>
      <c r="Q2" s="1"/>
      <c r="R2" s="1"/>
      <c r="S2" s="1"/>
    </row>
    <row r="3" spans="1:19" ht="12.75" customHeight="1">
      <c r="A3" s="1"/>
      <c r="B3" s="2" t="s">
        <v>2</v>
      </c>
      <c r="C3" s="2"/>
      <c r="D3" s="52"/>
      <c r="E3" s="53"/>
      <c r="F3" s="54"/>
      <c r="G3" s="54"/>
      <c r="H3" s="56"/>
      <c r="I3" s="54"/>
      <c r="J3" s="54"/>
      <c r="K3" s="1"/>
      <c r="L3" s="1"/>
      <c r="M3" s="1"/>
      <c r="N3" s="1"/>
      <c r="O3" s="1"/>
      <c r="P3" s="1"/>
      <c r="Q3" s="1"/>
      <c r="R3" s="1"/>
      <c r="S3" s="1"/>
    </row>
    <row r="4" spans="1:19" ht="12.75" customHeight="1">
      <c r="A4" s="1"/>
      <c r="B4" s="2" t="s">
        <v>3</v>
      </c>
      <c r="C4" s="2"/>
      <c r="D4" s="52"/>
      <c r="E4" s="53"/>
      <c r="F4" s="54"/>
      <c r="G4" s="54"/>
      <c r="H4" s="56"/>
      <c r="I4" s="54"/>
      <c r="J4" s="54"/>
      <c r="K4" s="1"/>
      <c r="L4" s="1"/>
      <c r="M4" s="1"/>
      <c r="N4" s="1"/>
      <c r="O4" s="1"/>
      <c r="P4" s="1"/>
      <c r="Q4" s="1"/>
      <c r="R4" s="1"/>
      <c r="S4" s="1"/>
    </row>
    <row r="5" spans="1:19" ht="12.75" customHeight="1">
      <c r="A5" s="299" t="s">
        <v>4</v>
      </c>
      <c r="B5" s="299"/>
      <c r="C5" s="299"/>
      <c r="D5" s="299"/>
      <c r="E5" s="299"/>
      <c r="F5" s="299"/>
      <c r="G5" s="299"/>
      <c r="H5" s="299"/>
      <c r="I5" s="299"/>
      <c r="J5" s="5"/>
      <c r="K5" s="1"/>
      <c r="L5" s="1"/>
      <c r="M5" s="1"/>
      <c r="N5" s="1"/>
      <c r="O5" s="1"/>
      <c r="P5" s="1"/>
      <c r="Q5" s="1"/>
      <c r="R5" s="1"/>
      <c r="S5" s="1"/>
    </row>
    <row r="6" spans="1:19" ht="12.75" customHeight="1">
      <c r="A6" s="1"/>
      <c r="B6" s="2"/>
      <c r="C6" s="2"/>
      <c r="D6" s="52"/>
      <c r="E6" s="53"/>
      <c r="F6" s="54"/>
      <c r="G6" s="54"/>
      <c r="H6" s="56"/>
      <c r="I6" s="54"/>
      <c r="J6" s="54"/>
      <c r="K6" s="1"/>
      <c r="L6" s="1"/>
      <c r="M6" s="1"/>
      <c r="N6" s="1"/>
      <c r="O6" s="1"/>
      <c r="P6" s="1"/>
      <c r="Q6" s="1"/>
      <c r="R6" s="1"/>
      <c r="S6" s="1"/>
    </row>
    <row r="7" spans="1:19" ht="12.75" customHeight="1">
      <c r="A7" s="302" t="s">
        <v>120</v>
      </c>
      <c r="B7" s="302"/>
      <c r="C7" s="302"/>
      <c r="D7" s="302"/>
      <c r="E7" s="302"/>
      <c r="F7" s="302"/>
      <c r="G7" s="302"/>
      <c r="H7" s="302"/>
      <c r="I7" s="302"/>
      <c r="J7" s="57"/>
      <c r="K7" s="1"/>
      <c r="L7" s="1"/>
      <c r="M7" s="1"/>
      <c r="N7" s="1"/>
      <c r="O7" s="1"/>
      <c r="P7" s="1"/>
      <c r="Q7" s="1"/>
      <c r="R7" s="1"/>
      <c r="S7" s="1"/>
    </row>
    <row r="8" spans="1:19" ht="78.75" customHeight="1">
      <c r="A8" s="6" t="s">
        <v>6</v>
      </c>
      <c r="B8" s="6" t="s">
        <v>7</v>
      </c>
      <c r="C8" s="6" t="s">
        <v>8</v>
      </c>
      <c r="D8" s="6" t="s">
        <v>121</v>
      </c>
      <c r="E8" s="6" t="s">
        <v>10</v>
      </c>
      <c r="F8" s="7" t="s">
        <v>11</v>
      </c>
      <c r="G8" s="7" t="s">
        <v>12</v>
      </c>
      <c r="H8" s="7" t="s">
        <v>13</v>
      </c>
      <c r="I8" s="7" t="s">
        <v>14</v>
      </c>
      <c r="J8" s="8"/>
      <c r="K8" s="1"/>
      <c r="L8" s="1"/>
      <c r="M8" s="1"/>
      <c r="N8" s="1"/>
      <c r="O8" s="1"/>
      <c r="P8" s="1"/>
      <c r="Q8" s="1"/>
      <c r="R8" s="1"/>
      <c r="S8" s="1"/>
    </row>
    <row r="9" spans="1:19" ht="15.75" customHeight="1">
      <c r="A9" s="58">
        <v>1</v>
      </c>
      <c r="B9" s="59">
        <v>2</v>
      </c>
      <c r="C9" s="59">
        <v>3</v>
      </c>
      <c r="D9" s="59">
        <v>4</v>
      </c>
      <c r="E9" s="60">
        <v>5</v>
      </c>
      <c r="F9" s="60">
        <v>6</v>
      </c>
      <c r="G9" s="60">
        <v>7</v>
      </c>
      <c r="H9" s="60">
        <v>8</v>
      </c>
      <c r="I9" s="60">
        <v>9</v>
      </c>
      <c r="J9" s="8"/>
      <c r="K9" s="1"/>
      <c r="L9" s="1"/>
      <c r="M9" s="1"/>
      <c r="N9" s="1"/>
      <c r="O9" s="1"/>
      <c r="P9" s="1"/>
      <c r="Q9" s="1"/>
      <c r="R9" s="1"/>
      <c r="S9" s="1"/>
    </row>
    <row r="10" spans="1:19" ht="51" customHeight="1">
      <c r="A10" s="61">
        <v>1</v>
      </c>
      <c r="B10" s="62" t="s">
        <v>122</v>
      </c>
      <c r="C10" s="14"/>
      <c r="D10" s="14" t="s">
        <v>123</v>
      </c>
      <c r="E10" s="14" t="s">
        <v>123</v>
      </c>
      <c r="F10" s="14" t="s">
        <v>123</v>
      </c>
      <c r="G10" s="14" t="s">
        <v>123</v>
      </c>
      <c r="H10" s="14" t="s">
        <v>123</v>
      </c>
      <c r="I10" s="14" t="s">
        <v>123</v>
      </c>
      <c r="J10" s="1"/>
      <c r="K10" s="1"/>
      <c r="L10" s="1"/>
      <c r="M10" s="1"/>
      <c r="N10" s="1"/>
      <c r="O10" s="1"/>
      <c r="P10" s="1"/>
      <c r="Q10" s="1"/>
      <c r="R10" s="1"/>
      <c r="S10" s="1"/>
    </row>
    <row r="11" spans="1:19" ht="12.75" customHeight="1">
      <c r="A11" s="30" t="s">
        <v>32</v>
      </c>
      <c r="B11" s="15" t="s">
        <v>124</v>
      </c>
      <c r="C11" s="16"/>
      <c r="D11" s="14" t="s">
        <v>125</v>
      </c>
      <c r="E11" s="43">
        <v>1</v>
      </c>
      <c r="F11" s="17"/>
      <c r="G11" s="63">
        <f>E11*F11</f>
        <v>0</v>
      </c>
      <c r="H11" s="64">
        <v>8</v>
      </c>
      <c r="I11" s="63">
        <f>G11*1.08</f>
        <v>0</v>
      </c>
      <c r="J11" s="54"/>
      <c r="K11" s="1"/>
      <c r="L11" s="1"/>
      <c r="M11" s="1"/>
      <c r="N11" s="1"/>
      <c r="O11" s="1"/>
      <c r="P11" s="1"/>
      <c r="Q11" s="1"/>
      <c r="R11" s="1"/>
      <c r="S11" s="1"/>
    </row>
    <row r="12" spans="1:19" ht="12.75" customHeight="1">
      <c r="A12" s="30" t="s">
        <v>35</v>
      </c>
      <c r="B12" s="15" t="s">
        <v>126</v>
      </c>
      <c r="C12" s="16"/>
      <c r="D12" s="14" t="s">
        <v>125</v>
      </c>
      <c r="E12" s="43">
        <v>10</v>
      </c>
      <c r="F12" s="17"/>
      <c r="G12" s="63">
        <f>E12*F12</f>
        <v>0</v>
      </c>
      <c r="H12" s="64">
        <v>8</v>
      </c>
      <c r="I12" s="63">
        <f>G12*1.08</f>
        <v>0</v>
      </c>
      <c r="J12" s="54"/>
      <c r="K12" s="1"/>
      <c r="L12" s="1"/>
      <c r="M12" s="1"/>
      <c r="N12" s="1"/>
      <c r="O12" s="1"/>
      <c r="P12" s="1"/>
      <c r="Q12" s="1"/>
      <c r="R12" s="1"/>
      <c r="S12" s="1"/>
    </row>
    <row r="13" spans="1:19" ht="12.75" customHeight="1">
      <c r="A13" s="30" t="s">
        <v>37</v>
      </c>
      <c r="B13" s="15" t="s">
        <v>127</v>
      </c>
      <c r="C13" s="16"/>
      <c r="D13" s="14" t="s">
        <v>125</v>
      </c>
      <c r="E13" s="43">
        <v>1</v>
      </c>
      <c r="F13" s="17"/>
      <c r="G13" s="63">
        <f>E13*F13</f>
        <v>0</v>
      </c>
      <c r="H13" s="64">
        <v>8</v>
      </c>
      <c r="I13" s="63">
        <f>G13*1.08</f>
        <v>0</v>
      </c>
      <c r="J13" s="54"/>
      <c r="K13" s="1"/>
      <c r="L13" s="1"/>
      <c r="M13" s="1"/>
      <c r="N13" s="1"/>
      <c r="O13" s="1"/>
      <c r="P13" s="1"/>
      <c r="Q13" s="1"/>
      <c r="R13" s="1"/>
      <c r="S13" s="1"/>
    </row>
    <row r="14" spans="1:19" ht="41.25" customHeight="1">
      <c r="A14" s="61">
        <v>2</v>
      </c>
      <c r="B14" s="62" t="s">
        <v>128</v>
      </c>
      <c r="C14" s="14"/>
      <c r="D14" s="14" t="s">
        <v>123</v>
      </c>
      <c r="E14" s="43" t="s">
        <v>123</v>
      </c>
      <c r="F14" s="14" t="s">
        <v>123</v>
      </c>
      <c r="G14" s="63" t="s">
        <v>123</v>
      </c>
      <c r="H14" s="14" t="s">
        <v>123</v>
      </c>
      <c r="I14" s="63" t="s">
        <v>123</v>
      </c>
      <c r="J14" s="54"/>
      <c r="K14" s="1"/>
      <c r="L14" s="1"/>
      <c r="M14" s="1"/>
      <c r="N14" s="1"/>
      <c r="O14" s="1"/>
      <c r="P14" s="1"/>
      <c r="Q14" s="1"/>
      <c r="R14" s="1"/>
      <c r="S14" s="1"/>
    </row>
    <row r="15" spans="1:19" ht="12.75" customHeight="1">
      <c r="A15" s="30" t="s">
        <v>32</v>
      </c>
      <c r="B15" s="15" t="s">
        <v>129</v>
      </c>
      <c r="C15" s="65"/>
      <c r="D15" s="14" t="s">
        <v>125</v>
      </c>
      <c r="E15" s="43">
        <v>1</v>
      </c>
      <c r="F15" s="17"/>
      <c r="G15" s="63">
        <f>E15*F15</f>
        <v>0</v>
      </c>
      <c r="H15" s="64">
        <v>8</v>
      </c>
      <c r="I15" s="63">
        <f>G15*1.08</f>
        <v>0</v>
      </c>
      <c r="J15" s="54"/>
      <c r="K15" s="1"/>
      <c r="L15" s="1"/>
      <c r="M15" s="1"/>
      <c r="N15" s="1"/>
      <c r="O15" s="1"/>
      <c r="P15" s="1"/>
      <c r="Q15" s="1"/>
      <c r="R15" s="1"/>
      <c r="S15" s="1"/>
    </row>
    <row r="16" spans="1:19" ht="12.75" customHeight="1">
      <c r="A16" s="30" t="s">
        <v>35</v>
      </c>
      <c r="B16" s="15" t="s">
        <v>130</v>
      </c>
      <c r="C16" s="65"/>
      <c r="D16" s="14" t="s">
        <v>125</v>
      </c>
      <c r="E16" s="43">
        <v>168</v>
      </c>
      <c r="F16" s="17"/>
      <c r="G16" s="63">
        <f>E16*F16</f>
        <v>0</v>
      </c>
      <c r="H16" s="64">
        <v>8</v>
      </c>
      <c r="I16" s="63">
        <f>G16*1.08</f>
        <v>0</v>
      </c>
      <c r="J16" s="54"/>
      <c r="K16" s="1"/>
      <c r="L16" s="1"/>
      <c r="M16" s="1"/>
      <c r="N16" s="1"/>
      <c r="O16" s="1"/>
      <c r="P16" s="1"/>
      <c r="Q16" s="1"/>
      <c r="R16" s="1"/>
      <c r="S16" s="1"/>
    </row>
    <row r="17" spans="1:19" ht="12.75" customHeight="1">
      <c r="A17" s="30" t="s">
        <v>37</v>
      </c>
      <c r="B17" s="15" t="s">
        <v>131</v>
      </c>
      <c r="C17" s="65"/>
      <c r="D17" s="14" t="s">
        <v>125</v>
      </c>
      <c r="E17" s="43">
        <v>46</v>
      </c>
      <c r="F17" s="17"/>
      <c r="G17" s="63">
        <f>E17*F17</f>
        <v>0</v>
      </c>
      <c r="H17" s="64">
        <v>8</v>
      </c>
      <c r="I17" s="63">
        <f>G17*1.08</f>
        <v>0</v>
      </c>
      <c r="J17" s="54"/>
      <c r="K17" s="1"/>
      <c r="L17" s="1"/>
      <c r="M17" s="1"/>
      <c r="N17" s="1"/>
      <c r="O17" s="1"/>
      <c r="P17" s="1"/>
      <c r="Q17" s="1"/>
      <c r="R17" s="1"/>
      <c r="S17" s="1"/>
    </row>
    <row r="18" spans="1:19" ht="41.25" customHeight="1">
      <c r="A18" s="30">
        <v>3</v>
      </c>
      <c r="B18" s="62" t="s">
        <v>132</v>
      </c>
      <c r="C18" s="65"/>
      <c r="D18" s="14" t="s">
        <v>123</v>
      </c>
      <c r="E18" s="43" t="s">
        <v>123</v>
      </c>
      <c r="F18" s="14" t="s">
        <v>123</v>
      </c>
      <c r="G18" s="63" t="s">
        <v>123</v>
      </c>
      <c r="H18" s="64" t="s">
        <v>123</v>
      </c>
      <c r="I18" s="63" t="s">
        <v>123</v>
      </c>
      <c r="J18" s="54"/>
      <c r="K18" s="1"/>
      <c r="L18" s="1"/>
      <c r="M18" s="1"/>
      <c r="N18" s="1"/>
      <c r="O18" s="1"/>
      <c r="P18" s="1"/>
      <c r="Q18" s="1"/>
      <c r="R18" s="1"/>
      <c r="S18" s="1"/>
    </row>
    <row r="19" spans="1:19" ht="12.75" customHeight="1">
      <c r="A19" s="30" t="s">
        <v>32</v>
      </c>
      <c r="B19" s="15" t="s">
        <v>130</v>
      </c>
      <c r="C19" s="65"/>
      <c r="D19" s="30" t="s">
        <v>25</v>
      </c>
      <c r="E19" s="30">
        <v>234</v>
      </c>
      <c r="F19" s="66"/>
      <c r="G19" s="63">
        <f>E19*F19</f>
        <v>0</v>
      </c>
      <c r="H19" s="67">
        <v>8</v>
      </c>
      <c r="I19" s="63">
        <f>G19*1.08</f>
        <v>0</v>
      </c>
      <c r="J19" s="54"/>
      <c r="K19" s="1"/>
      <c r="L19" s="1"/>
      <c r="M19" s="1"/>
      <c r="N19" s="1"/>
      <c r="O19" s="1"/>
      <c r="P19" s="1"/>
      <c r="Q19" s="1"/>
      <c r="R19" s="1"/>
      <c r="S19" s="1"/>
    </row>
    <row r="20" spans="1:19" ht="15.75" customHeight="1">
      <c r="A20" s="303" t="s">
        <v>117</v>
      </c>
      <c r="B20" s="303"/>
      <c r="C20" s="303"/>
      <c r="D20" s="303"/>
      <c r="E20" s="303"/>
      <c r="F20" s="303"/>
      <c r="G20" s="68">
        <f>SUM(G11:G19)</f>
        <v>0</v>
      </c>
      <c r="H20" s="69"/>
      <c r="I20" s="68">
        <f>SUM(I11:I19)</f>
        <v>0</v>
      </c>
      <c r="J20" s="70"/>
      <c r="K20" s="1"/>
      <c r="L20" s="1"/>
      <c r="M20" s="1"/>
      <c r="N20" s="1"/>
      <c r="O20" s="1"/>
      <c r="P20" s="1"/>
      <c r="Q20" s="1"/>
      <c r="R20" s="1"/>
      <c r="S20" s="1"/>
    </row>
    <row r="21" spans="2:19" ht="12.75" customHeight="1">
      <c r="B21" s="1"/>
      <c r="C21" s="1"/>
      <c r="D21" s="56"/>
      <c r="E21" s="56"/>
      <c r="F21" s="56"/>
      <c r="G21" s="56"/>
      <c r="H21" s="56"/>
      <c r="I21" s="56"/>
      <c r="J21" s="1"/>
      <c r="K21" s="1"/>
      <c r="L21" s="1"/>
      <c r="M21" s="1"/>
      <c r="N21" s="1"/>
      <c r="O21" s="1"/>
      <c r="P21" s="1"/>
      <c r="Q21" s="1"/>
      <c r="R21" s="1"/>
      <c r="S21" s="1"/>
    </row>
    <row r="22" spans="2:19" ht="12.75" customHeight="1">
      <c r="B22" s="1"/>
      <c r="C22" s="1"/>
      <c r="D22" s="56"/>
      <c r="E22" s="56"/>
      <c r="F22" s="56"/>
      <c r="G22" s="56"/>
      <c r="H22" s="56"/>
      <c r="I22" s="56"/>
      <c r="J22" s="1"/>
      <c r="K22" s="1"/>
      <c r="L22" s="1"/>
      <c r="M22" s="1"/>
      <c r="N22" s="1"/>
      <c r="O22" s="1"/>
      <c r="P22" s="1"/>
      <c r="Q22" s="1"/>
      <c r="R22" s="1"/>
      <c r="S22" s="1"/>
    </row>
    <row r="23" spans="2:19" ht="12.75" customHeight="1">
      <c r="B23" s="1"/>
      <c r="C23" s="1"/>
      <c r="D23" s="56"/>
      <c r="E23" s="56"/>
      <c r="F23" s="56"/>
      <c r="G23" s="56"/>
      <c r="H23" s="56"/>
      <c r="I23" s="56"/>
      <c r="J23" s="1"/>
      <c r="K23" s="1"/>
      <c r="L23" s="1"/>
      <c r="M23" s="1"/>
      <c r="N23" s="1"/>
      <c r="O23" s="1"/>
      <c r="P23" s="1"/>
      <c r="Q23" s="1"/>
      <c r="R23" s="1"/>
      <c r="S23" s="1"/>
    </row>
    <row r="24" spans="2:19" ht="12.75" customHeight="1">
      <c r="B24" s="1"/>
      <c r="C24" s="1"/>
      <c r="D24" s="56"/>
      <c r="E24" s="56"/>
      <c r="F24" s="304" t="s">
        <v>133</v>
      </c>
      <c r="G24" s="304"/>
      <c r="H24" s="304"/>
      <c r="I24" s="304"/>
      <c r="J24" s="1"/>
      <c r="K24" s="1"/>
      <c r="L24" s="1"/>
      <c r="M24" s="1"/>
      <c r="N24" s="1"/>
      <c r="O24" s="1"/>
      <c r="P24" s="1"/>
      <c r="Q24" s="1"/>
      <c r="R24" s="1"/>
      <c r="S24" s="1"/>
    </row>
    <row r="25" spans="2:19" ht="12.75" customHeight="1">
      <c r="B25" s="1"/>
      <c r="C25" s="1"/>
      <c r="D25" s="56"/>
      <c r="E25" s="56"/>
      <c r="F25" s="301" t="s">
        <v>119</v>
      </c>
      <c r="G25" s="301"/>
      <c r="H25" s="301"/>
      <c r="I25" s="301"/>
      <c r="J25" s="1"/>
      <c r="K25" s="1"/>
      <c r="L25" s="1"/>
      <c r="M25" s="1"/>
      <c r="N25" s="1"/>
      <c r="O25" s="1"/>
      <c r="P25" s="1"/>
      <c r="Q25" s="1"/>
      <c r="R25" s="1"/>
      <c r="S25" s="1"/>
    </row>
    <row r="52" ht="202.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sheetData>
  <sheetProtection selectLockedCells="1" selectUnlockedCells="1"/>
  <mergeCells count="5">
    <mergeCell ref="A5:I5"/>
    <mergeCell ref="A7:I7"/>
    <mergeCell ref="A20:F20"/>
    <mergeCell ref="F24:I24"/>
    <mergeCell ref="F25:I25"/>
  </mergeCells>
  <printOptions horizontalCentered="1"/>
  <pageMargins left="0.39375" right="0.31527777777777777" top="0.9451388888888889" bottom="0.3541666666666667" header="0.5118055555555555" footer="0.5118055555555555"/>
  <pageSetup horizontalDpi="300" verticalDpi="300" orientation="landscape" paperSize="9"/>
</worksheet>
</file>

<file path=xl/worksheets/sheet30.xml><?xml version="1.0" encoding="utf-8"?>
<worksheet xmlns="http://schemas.openxmlformats.org/spreadsheetml/2006/main" xmlns:r="http://schemas.openxmlformats.org/officeDocument/2006/relationships">
  <dimension ref="A1:I17"/>
  <sheetViews>
    <sheetView zoomScalePageLayoutView="0" workbookViewId="0" topLeftCell="A1">
      <selection activeCell="F10" sqref="F10:F11"/>
    </sheetView>
  </sheetViews>
  <sheetFormatPr defaultColWidth="9.140625" defaultRowHeight="12.75"/>
  <cols>
    <col min="1" max="1" width="4.140625" style="0" customWidth="1"/>
    <col min="2" max="2" width="46.140625" style="0" customWidth="1"/>
    <col min="3" max="3" width="26.28125" style="0" customWidth="1"/>
    <col min="4" max="4" width="7.8515625" style="0" customWidth="1"/>
    <col min="5" max="5" width="7.7109375" style="0" customWidth="1"/>
    <col min="6" max="6" width="10.8515625" style="0" customWidth="1"/>
    <col min="7" max="7" width="12.140625" style="0" customWidth="1"/>
    <col min="8" max="8" width="6.7109375" style="0" customWidth="1"/>
    <col min="9" max="9" width="12.140625" style="0" customWidth="1"/>
  </cols>
  <sheetData>
    <row r="1" spans="1:7" ht="12.75">
      <c r="A1" s="328" t="s">
        <v>793</v>
      </c>
      <c r="B1" s="328"/>
      <c r="C1" s="328"/>
      <c r="D1" s="328"/>
      <c r="G1" t="s">
        <v>0</v>
      </c>
    </row>
    <row r="2" ht="12.75">
      <c r="B2" t="s">
        <v>1</v>
      </c>
    </row>
    <row r="3" ht="12.75">
      <c r="B3" t="s">
        <v>2</v>
      </c>
    </row>
    <row r="4" ht="12.75">
      <c r="B4" t="s">
        <v>3</v>
      </c>
    </row>
    <row r="5" spans="1:9" ht="14.25">
      <c r="A5" s="313" t="s">
        <v>457</v>
      </c>
      <c r="B5" s="313"/>
      <c r="C5" s="313"/>
      <c r="D5" s="313"/>
      <c r="E5" s="313"/>
      <c r="F5" s="313"/>
      <c r="G5" s="313"/>
      <c r="H5" s="313"/>
      <c r="I5" s="313"/>
    </row>
    <row r="7" spans="1:9" ht="15.75">
      <c r="A7" s="299" t="s">
        <v>628</v>
      </c>
      <c r="B7" s="299"/>
      <c r="C7" s="299"/>
      <c r="D7" s="299"/>
      <c r="E7" s="299"/>
      <c r="F7" s="299"/>
      <c r="G7" s="299"/>
      <c r="H7" s="299"/>
      <c r="I7" s="299"/>
    </row>
    <row r="8" spans="1:9" ht="75">
      <c r="A8" s="10" t="s">
        <v>6</v>
      </c>
      <c r="B8" s="10" t="s">
        <v>7</v>
      </c>
      <c r="C8" s="10" t="s">
        <v>8</v>
      </c>
      <c r="D8" s="10" t="s">
        <v>211</v>
      </c>
      <c r="E8" s="10" t="s">
        <v>10</v>
      </c>
      <c r="F8" s="10" t="s">
        <v>11</v>
      </c>
      <c r="G8" s="10" t="s">
        <v>12</v>
      </c>
      <c r="H8" s="10" t="s">
        <v>13</v>
      </c>
      <c r="I8" s="10" t="s">
        <v>459</v>
      </c>
    </row>
    <row r="9" spans="1:9" ht="12.75">
      <c r="A9" s="217">
        <v>1</v>
      </c>
      <c r="B9" s="217">
        <v>2</v>
      </c>
      <c r="C9" s="217">
        <v>3</v>
      </c>
      <c r="D9" s="217">
        <v>4</v>
      </c>
      <c r="E9" s="217">
        <v>5</v>
      </c>
      <c r="F9" s="217">
        <v>6</v>
      </c>
      <c r="G9" s="217">
        <v>7</v>
      </c>
      <c r="H9" s="217">
        <v>8</v>
      </c>
      <c r="I9" s="217">
        <v>9</v>
      </c>
    </row>
    <row r="10" spans="1:9" ht="54" customHeight="1">
      <c r="A10" s="32">
        <v>1</v>
      </c>
      <c r="B10" s="32" t="s">
        <v>629</v>
      </c>
      <c r="C10" s="256"/>
      <c r="D10" s="217" t="s">
        <v>18</v>
      </c>
      <c r="E10" s="24">
        <v>1000</v>
      </c>
      <c r="F10" s="25"/>
      <c r="G10" s="210">
        <f>E10*F10</f>
        <v>0</v>
      </c>
      <c r="H10" s="217">
        <v>8</v>
      </c>
      <c r="I10" s="210">
        <f>G10*1.08</f>
        <v>0</v>
      </c>
    </row>
    <row r="11" spans="1:9" ht="37.5" customHeight="1">
      <c r="A11" s="32">
        <v>2</v>
      </c>
      <c r="B11" s="32" t="s">
        <v>630</v>
      </c>
      <c r="C11" s="32"/>
      <c r="D11" s="217" t="s">
        <v>18</v>
      </c>
      <c r="E11" s="24">
        <v>1000</v>
      </c>
      <c r="F11" s="25"/>
      <c r="G11" s="210">
        <f>E11*F11</f>
        <v>0</v>
      </c>
      <c r="H11" s="217">
        <v>8</v>
      </c>
      <c r="I11" s="210">
        <f>G11*1.08</f>
        <v>0</v>
      </c>
    </row>
    <row r="12" spans="1:9" ht="21" customHeight="1">
      <c r="A12" s="314" t="s">
        <v>631</v>
      </c>
      <c r="B12" s="314"/>
      <c r="C12" s="314"/>
      <c r="D12" s="314"/>
      <c r="E12" s="314"/>
      <c r="F12" s="314"/>
      <c r="G12" s="226">
        <f>SUM(G10:G11)</f>
        <v>0</v>
      </c>
      <c r="H12" s="216"/>
      <c r="I12" s="226">
        <f>SUM(I10:I11)</f>
        <v>0</v>
      </c>
    </row>
    <row r="16" spans="5:9" ht="12.75" customHeight="1">
      <c r="E16" s="304" t="s">
        <v>118</v>
      </c>
      <c r="F16" s="304"/>
      <c r="G16" s="304"/>
      <c r="H16" s="304"/>
      <c r="I16" s="304"/>
    </row>
    <row r="17" spans="5:9" ht="12.75" customHeight="1">
      <c r="E17" s="304" t="s">
        <v>119</v>
      </c>
      <c r="F17" s="304"/>
      <c r="G17" s="304"/>
      <c r="H17" s="304"/>
      <c r="I17" s="304"/>
    </row>
  </sheetData>
  <sheetProtection selectLockedCells="1" selectUnlockedCells="1"/>
  <mergeCells count="6">
    <mergeCell ref="A1:D1"/>
    <mergeCell ref="A5:I5"/>
    <mergeCell ref="A7:I7"/>
    <mergeCell ref="A12:F12"/>
    <mergeCell ref="E16:I16"/>
    <mergeCell ref="E17:I17"/>
  </mergeCells>
  <printOptions/>
  <pageMargins left="0.7" right="0.7" top="0.75" bottom="0.75" header="0.5118055555555555" footer="0.5118055555555555"/>
  <pageSetup horizontalDpi="300" verticalDpi="300" orientation="landscape" paperSize="9"/>
</worksheet>
</file>

<file path=xl/worksheets/sheet31.xml><?xml version="1.0" encoding="utf-8"?>
<worksheet xmlns="http://schemas.openxmlformats.org/spreadsheetml/2006/main" xmlns:r="http://schemas.openxmlformats.org/officeDocument/2006/relationships">
  <dimension ref="A2:J21"/>
  <sheetViews>
    <sheetView zoomScalePageLayoutView="0" workbookViewId="0" topLeftCell="A1">
      <selection activeCell="N22" sqref="N22"/>
    </sheetView>
  </sheetViews>
  <sheetFormatPr defaultColWidth="9.140625" defaultRowHeight="12.75"/>
  <cols>
    <col min="1" max="1" width="4.140625" style="0" customWidth="1"/>
    <col min="2" max="2" width="40.421875" style="0" customWidth="1"/>
    <col min="3" max="3" width="25.28125" style="0" customWidth="1"/>
    <col min="5" max="5" width="7.28125" style="0" customWidth="1"/>
    <col min="6" max="6" width="10.140625" style="0" customWidth="1"/>
    <col min="7" max="7" width="15.140625" style="0" customWidth="1"/>
    <col min="8" max="8" width="6.28125" style="0" customWidth="1"/>
    <col min="9" max="9" width="14.7109375" style="0" customWidth="1"/>
  </cols>
  <sheetData>
    <row r="2" spans="2:7" ht="12.75">
      <c r="B2" t="s">
        <v>793</v>
      </c>
      <c r="G2" t="s">
        <v>0</v>
      </c>
    </row>
    <row r="3" ht="12.75">
      <c r="B3" t="s">
        <v>1</v>
      </c>
    </row>
    <row r="4" ht="12.75">
      <c r="B4" t="s">
        <v>2</v>
      </c>
    </row>
    <row r="5" ht="12.75">
      <c r="B5" t="s">
        <v>3</v>
      </c>
    </row>
    <row r="7" spans="1:9" ht="14.25">
      <c r="A7" s="313" t="s">
        <v>457</v>
      </c>
      <c r="B7" s="313"/>
      <c r="C7" s="313"/>
      <c r="D7" s="313"/>
      <c r="E7" s="313"/>
      <c r="F7" s="313"/>
      <c r="G7" s="313"/>
      <c r="H7" s="313"/>
      <c r="I7" s="313"/>
    </row>
    <row r="9" spans="1:9" ht="15.75" customHeight="1">
      <c r="A9" s="299" t="s">
        <v>632</v>
      </c>
      <c r="B9" s="299"/>
      <c r="C9" s="299"/>
      <c r="D9" s="299"/>
      <c r="E9" s="299"/>
      <c r="F9" s="299"/>
      <c r="G9" s="299"/>
      <c r="H9" s="299"/>
      <c r="I9" s="299"/>
    </row>
    <row r="10" spans="1:9" ht="75">
      <c r="A10" s="10" t="s">
        <v>6</v>
      </c>
      <c r="B10" s="10" t="s">
        <v>7</v>
      </c>
      <c r="C10" s="10" t="s">
        <v>8</v>
      </c>
      <c r="D10" s="10" t="s">
        <v>239</v>
      </c>
      <c r="E10" s="10" t="s">
        <v>10</v>
      </c>
      <c r="F10" s="10" t="s">
        <v>11</v>
      </c>
      <c r="G10" s="10" t="s">
        <v>12</v>
      </c>
      <c r="H10" s="10" t="s">
        <v>13</v>
      </c>
      <c r="I10" s="10" t="s">
        <v>459</v>
      </c>
    </row>
    <row r="11" spans="1:9" ht="12.75">
      <c r="A11" s="217">
        <v>1</v>
      </c>
      <c r="B11" s="217">
        <v>2</v>
      </c>
      <c r="C11" s="217">
        <v>3</v>
      </c>
      <c r="D11" s="217">
        <v>4</v>
      </c>
      <c r="E11" s="217">
        <v>5</v>
      </c>
      <c r="F11" s="217">
        <v>6</v>
      </c>
      <c r="G11" s="217">
        <v>7</v>
      </c>
      <c r="H11" s="217">
        <v>8</v>
      </c>
      <c r="I11" s="217">
        <v>9</v>
      </c>
    </row>
    <row r="12" spans="1:9" ht="52.5" customHeight="1">
      <c r="A12" s="32">
        <v>1</v>
      </c>
      <c r="B12" s="32" t="s">
        <v>633</v>
      </c>
      <c r="C12" s="32"/>
      <c r="D12" s="217" t="s">
        <v>18</v>
      </c>
      <c r="E12" s="24">
        <v>15</v>
      </c>
      <c r="F12" s="25"/>
      <c r="G12" s="210">
        <f>E12*F12</f>
        <v>0</v>
      </c>
      <c r="H12" s="217">
        <v>8</v>
      </c>
      <c r="I12" s="210">
        <f>G12*1.08</f>
        <v>0</v>
      </c>
    </row>
    <row r="13" spans="1:9" ht="51" customHeight="1">
      <c r="A13" s="32">
        <v>2</v>
      </c>
      <c r="B13" s="32" t="s">
        <v>634</v>
      </c>
      <c r="C13" s="32"/>
      <c r="D13" s="217" t="s">
        <v>18</v>
      </c>
      <c r="E13" s="24">
        <v>6</v>
      </c>
      <c r="F13" s="25"/>
      <c r="G13" s="210">
        <f>E13*F13</f>
        <v>0</v>
      </c>
      <c r="H13" s="217">
        <v>8</v>
      </c>
      <c r="I13" s="210">
        <f>G13*1.08</f>
        <v>0</v>
      </c>
    </row>
    <row r="14" spans="1:9" ht="49.5" customHeight="1">
      <c r="A14" s="32">
        <v>3</v>
      </c>
      <c r="B14" s="32" t="s">
        <v>635</v>
      </c>
      <c r="C14" s="32"/>
      <c r="D14" s="217" t="s">
        <v>18</v>
      </c>
      <c r="E14" s="24">
        <v>10</v>
      </c>
      <c r="F14" s="25"/>
      <c r="G14" s="210">
        <f>E14*F14</f>
        <v>0</v>
      </c>
      <c r="H14" s="217">
        <v>8</v>
      </c>
      <c r="I14" s="210">
        <f>G14*1.08</f>
        <v>0</v>
      </c>
    </row>
    <row r="15" spans="1:9" ht="42" customHeight="1">
      <c r="A15" s="32">
        <v>4</v>
      </c>
      <c r="B15" s="32" t="s">
        <v>636</v>
      </c>
      <c r="C15" s="32"/>
      <c r="D15" s="217" t="s">
        <v>18</v>
      </c>
      <c r="E15" s="24">
        <v>5</v>
      </c>
      <c r="F15" s="25"/>
      <c r="G15" s="210">
        <f>E15*F15</f>
        <v>0</v>
      </c>
      <c r="H15" s="217">
        <v>8</v>
      </c>
      <c r="I15" s="210">
        <f>G15*1.08</f>
        <v>0</v>
      </c>
    </row>
    <row r="16" spans="1:9" ht="18.75" customHeight="1">
      <c r="A16" s="314" t="s">
        <v>117</v>
      </c>
      <c r="B16" s="314"/>
      <c r="C16" s="314"/>
      <c r="D16" s="314"/>
      <c r="E16" s="314"/>
      <c r="F16" s="314"/>
      <c r="G16" s="226">
        <f>SUM(G12:G15)</f>
        <v>0</v>
      </c>
      <c r="H16" s="216"/>
      <c r="I16" s="226">
        <f>SUM(I12:I15)</f>
        <v>0</v>
      </c>
    </row>
    <row r="20" spans="6:10" ht="12.75" customHeight="1">
      <c r="F20" s="257" t="s">
        <v>637</v>
      </c>
      <c r="G20" s="257"/>
      <c r="H20" s="257"/>
      <c r="I20" s="257"/>
      <c r="J20" s="257"/>
    </row>
    <row r="21" spans="6:10" ht="12.75" customHeight="1">
      <c r="F21" s="257" t="s">
        <v>119</v>
      </c>
      <c r="G21" s="257"/>
      <c r="H21" s="257"/>
      <c r="I21" s="257"/>
      <c r="J21" s="257"/>
    </row>
  </sheetData>
  <sheetProtection selectLockedCells="1" selectUnlockedCells="1"/>
  <mergeCells count="3">
    <mergeCell ref="A7:I7"/>
    <mergeCell ref="A9:I9"/>
    <mergeCell ref="A16:F16"/>
  </mergeCells>
  <printOptions/>
  <pageMargins left="0.7" right="0.7" top="0.75" bottom="0.75" header="0.5118055555555555" footer="0.5118055555555555"/>
  <pageSetup horizontalDpi="300" verticalDpi="300" orientation="landscape" paperSize="9"/>
</worksheet>
</file>

<file path=xl/worksheets/sheet32.xml><?xml version="1.0" encoding="utf-8"?>
<worksheet xmlns="http://schemas.openxmlformats.org/spreadsheetml/2006/main" xmlns:r="http://schemas.openxmlformats.org/officeDocument/2006/relationships">
  <dimension ref="A1:P27"/>
  <sheetViews>
    <sheetView zoomScalePageLayoutView="0" workbookViewId="0" topLeftCell="A10">
      <selection activeCell="F21" sqref="F21"/>
    </sheetView>
  </sheetViews>
  <sheetFormatPr defaultColWidth="9.140625" defaultRowHeight="12.75"/>
  <cols>
    <col min="1" max="1" width="4.57421875" style="0" customWidth="1"/>
    <col min="2" max="2" width="51.00390625" style="0" customWidth="1"/>
    <col min="3" max="3" width="23.57421875" style="0" customWidth="1"/>
    <col min="4" max="4" width="7.57421875" style="0" customWidth="1"/>
    <col min="5" max="5" width="7.00390625" style="0" customWidth="1"/>
    <col min="6" max="6" width="10.140625" style="0" customWidth="1"/>
    <col min="7" max="7" width="12.140625" style="0" customWidth="1"/>
    <col min="8" max="8" width="5.421875" style="0" customWidth="1"/>
    <col min="9" max="9" width="12.28125" style="0" customWidth="1"/>
  </cols>
  <sheetData>
    <row r="1" spans="2:7" ht="12.75">
      <c r="B1" t="s">
        <v>793</v>
      </c>
      <c r="G1" t="s">
        <v>0</v>
      </c>
    </row>
    <row r="2" ht="12.75">
      <c r="B2" t="s">
        <v>1</v>
      </c>
    </row>
    <row r="3" ht="12.75">
      <c r="B3" t="s">
        <v>2</v>
      </c>
    </row>
    <row r="4" ht="12.75">
      <c r="B4" t="s">
        <v>3</v>
      </c>
    </row>
    <row r="6" spans="1:9" ht="14.25">
      <c r="A6" s="313" t="s">
        <v>457</v>
      </c>
      <c r="B6" s="313"/>
      <c r="C6" s="313"/>
      <c r="D6" s="313"/>
      <c r="E6" s="313"/>
      <c r="F6" s="313"/>
      <c r="G6" s="313"/>
      <c r="H6" s="313"/>
      <c r="I6" s="313"/>
    </row>
    <row r="8" spans="1:9" ht="15.75" customHeight="1">
      <c r="A8" s="299" t="s">
        <v>638</v>
      </c>
      <c r="B8" s="299"/>
      <c r="C8" s="299"/>
      <c r="D8" s="299"/>
      <c r="E8" s="299"/>
      <c r="F8" s="299"/>
      <c r="G8" s="299"/>
      <c r="H8" s="299"/>
      <c r="I8" s="299"/>
    </row>
    <row r="9" spans="1:9" ht="75">
      <c r="A9" s="10" t="s">
        <v>6</v>
      </c>
      <c r="B9" s="10" t="s">
        <v>7</v>
      </c>
      <c r="C9" s="10" t="s">
        <v>8</v>
      </c>
      <c r="D9" s="10" t="s">
        <v>239</v>
      </c>
      <c r="E9" s="10" t="s">
        <v>10</v>
      </c>
      <c r="F9" s="10" t="s">
        <v>11</v>
      </c>
      <c r="G9" s="10" t="s">
        <v>12</v>
      </c>
      <c r="H9" s="10" t="s">
        <v>13</v>
      </c>
      <c r="I9" s="10" t="s">
        <v>459</v>
      </c>
    </row>
    <row r="10" spans="1:9" ht="12.75">
      <c r="A10" s="217">
        <v>1</v>
      </c>
      <c r="B10" s="217">
        <v>2</v>
      </c>
      <c r="C10" s="217">
        <v>3</v>
      </c>
      <c r="D10" s="217">
        <v>4</v>
      </c>
      <c r="E10" s="217">
        <v>5</v>
      </c>
      <c r="F10" s="217">
        <v>6</v>
      </c>
      <c r="G10" s="217">
        <v>7</v>
      </c>
      <c r="H10" s="217">
        <v>8</v>
      </c>
      <c r="I10" s="217">
        <v>9</v>
      </c>
    </row>
    <row r="11" spans="1:9" ht="42.75" customHeight="1">
      <c r="A11" s="32">
        <v>1</v>
      </c>
      <c r="B11" s="32" t="s">
        <v>639</v>
      </c>
      <c r="C11" s="217"/>
      <c r="D11" s="217" t="s">
        <v>18</v>
      </c>
      <c r="E11" s="24">
        <v>50</v>
      </c>
      <c r="F11" s="25"/>
      <c r="G11" s="210">
        <f aca="true" t="shared" si="0" ref="G11:G21">E11*F11</f>
        <v>0</v>
      </c>
      <c r="H11" s="217">
        <v>8</v>
      </c>
      <c r="I11" s="210">
        <f aca="true" t="shared" si="1" ref="I11:I16">G11*1.08</f>
        <v>0</v>
      </c>
    </row>
    <row r="12" spans="1:9" ht="39" customHeight="1">
      <c r="A12" s="32">
        <v>2</v>
      </c>
      <c r="B12" s="32" t="s">
        <v>640</v>
      </c>
      <c r="C12" s="217"/>
      <c r="D12" s="217" t="s">
        <v>18</v>
      </c>
      <c r="E12" s="24">
        <v>600</v>
      </c>
      <c r="F12" s="25"/>
      <c r="G12" s="210">
        <f t="shared" si="0"/>
        <v>0</v>
      </c>
      <c r="H12" s="217">
        <v>8</v>
      </c>
      <c r="I12" s="210">
        <f t="shared" si="1"/>
        <v>0</v>
      </c>
    </row>
    <row r="13" spans="1:9" ht="155.25" customHeight="1">
      <c r="A13" s="32">
        <v>3</v>
      </c>
      <c r="B13" s="32" t="s">
        <v>641</v>
      </c>
      <c r="C13" s="217"/>
      <c r="D13" s="217" t="s">
        <v>18</v>
      </c>
      <c r="E13" s="24">
        <v>2250</v>
      </c>
      <c r="F13" s="25"/>
      <c r="G13" s="210">
        <f t="shared" si="0"/>
        <v>0</v>
      </c>
      <c r="H13" s="217">
        <v>8</v>
      </c>
      <c r="I13" s="210">
        <f t="shared" si="1"/>
        <v>0</v>
      </c>
    </row>
    <row r="14" spans="1:9" ht="42" customHeight="1">
      <c r="A14" s="32">
        <v>4</v>
      </c>
      <c r="B14" s="32" t="s">
        <v>642</v>
      </c>
      <c r="C14" s="217"/>
      <c r="D14" s="217" t="s">
        <v>18</v>
      </c>
      <c r="E14" s="24">
        <v>1</v>
      </c>
      <c r="F14" s="25"/>
      <c r="G14" s="210">
        <f t="shared" si="0"/>
        <v>0</v>
      </c>
      <c r="H14" s="217">
        <v>8</v>
      </c>
      <c r="I14" s="210">
        <f t="shared" si="1"/>
        <v>0</v>
      </c>
    </row>
    <row r="15" spans="1:9" ht="39" customHeight="1">
      <c r="A15" s="32">
        <v>5</v>
      </c>
      <c r="B15" s="32" t="s">
        <v>643</v>
      </c>
      <c r="C15" s="217"/>
      <c r="D15" s="217" t="s">
        <v>18</v>
      </c>
      <c r="E15" s="24">
        <v>12</v>
      </c>
      <c r="F15" s="25"/>
      <c r="G15" s="210">
        <f t="shared" si="0"/>
        <v>0</v>
      </c>
      <c r="H15" s="217">
        <v>8</v>
      </c>
      <c r="I15" s="210">
        <f t="shared" si="1"/>
        <v>0</v>
      </c>
    </row>
    <row r="16" spans="1:9" ht="42" customHeight="1">
      <c r="A16" s="32">
        <v>6</v>
      </c>
      <c r="B16" s="32" t="s">
        <v>644</v>
      </c>
      <c r="C16" s="217"/>
      <c r="D16" s="217" t="s">
        <v>18</v>
      </c>
      <c r="E16" s="24">
        <v>20</v>
      </c>
      <c r="F16" s="25"/>
      <c r="G16" s="210">
        <f t="shared" si="0"/>
        <v>0</v>
      </c>
      <c r="H16" s="217">
        <v>8</v>
      </c>
      <c r="I16" s="210">
        <f t="shared" si="1"/>
        <v>0</v>
      </c>
    </row>
    <row r="17" spans="1:9" ht="27" customHeight="1">
      <c r="A17" s="32">
        <v>7</v>
      </c>
      <c r="B17" s="32" t="s">
        <v>645</v>
      </c>
      <c r="C17" s="217"/>
      <c r="D17" s="217" t="s">
        <v>18</v>
      </c>
      <c r="E17" s="24">
        <v>1</v>
      </c>
      <c r="F17" s="25"/>
      <c r="G17" s="210">
        <f t="shared" si="0"/>
        <v>0</v>
      </c>
      <c r="H17" s="217">
        <v>23</v>
      </c>
      <c r="I17" s="210">
        <f>G17*1.23</f>
        <v>0</v>
      </c>
    </row>
    <row r="18" spans="1:9" ht="27" customHeight="1">
      <c r="A18" s="32">
        <v>8</v>
      </c>
      <c r="B18" s="32" t="s">
        <v>646</v>
      </c>
      <c r="C18" s="217"/>
      <c r="D18" s="217" t="s">
        <v>18</v>
      </c>
      <c r="E18" s="24">
        <v>1</v>
      </c>
      <c r="F18" s="25"/>
      <c r="G18" s="210">
        <f t="shared" si="0"/>
        <v>0</v>
      </c>
      <c r="H18" s="217">
        <v>8</v>
      </c>
      <c r="I18" s="210">
        <f>G18*1.08</f>
        <v>0</v>
      </c>
    </row>
    <row r="19" spans="1:9" ht="17.25" customHeight="1">
      <c r="A19" s="32">
        <v>9</v>
      </c>
      <c r="B19" s="32" t="s">
        <v>647</v>
      </c>
      <c r="C19" s="217"/>
      <c r="D19" s="217" t="s">
        <v>18</v>
      </c>
      <c r="E19" s="24">
        <v>20</v>
      </c>
      <c r="F19" s="25"/>
      <c r="G19" s="210">
        <f t="shared" si="0"/>
        <v>0</v>
      </c>
      <c r="H19" s="217">
        <v>8</v>
      </c>
      <c r="I19" s="210">
        <f>G19*1.08</f>
        <v>0</v>
      </c>
    </row>
    <row r="20" spans="1:9" ht="15.75" customHeight="1">
      <c r="A20" s="32">
        <v>10</v>
      </c>
      <c r="B20" s="32" t="s">
        <v>648</v>
      </c>
      <c r="C20" s="217"/>
      <c r="D20" s="217" t="s">
        <v>18</v>
      </c>
      <c r="E20" s="24">
        <v>1</v>
      </c>
      <c r="F20" s="25"/>
      <c r="G20" s="210">
        <f t="shared" si="0"/>
        <v>0</v>
      </c>
      <c r="H20" s="217">
        <v>8</v>
      </c>
      <c r="I20" s="210">
        <f>G20*1.08</f>
        <v>0</v>
      </c>
    </row>
    <row r="21" spans="1:16" ht="24.75" customHeight="1">
      <c r="A21" s="32">
        <v>11</v>
      </c>
      <c r="B21" s="32" t="s">
        <v>649</v>
      </c>
      <c r="C21" s="217"/>
      <c r="D21" s="217" t="s">
        <v>650</v>
      </c>
      <c r="E21" s="24">
        <v>2</v>
      </c>
      <c r="F21" s="25"/>
      <c r="G21" s="210">
        <f t="shared" si="0"/>
        <v>0</v>
      </c>
      <c r="H21" s="217">
        <v>8</v>
      </c>
      <c r="I21" s="210">
        <f>G21*1.08</f>
        <v>0</v>
      </c>
      <c r="L21" s="101"/>
      <c r="M21" s="101"/>
      <c r="N21" s="101"/>
      <c r="O21" s="101"/>
      <c r="P21" s="101"/>
    </row>
    <row r="22" spans="1:9" ht="21" customHeight="1">
      <c r="A22" s="314" t="s">
        <v>117</v>
      </c>
      <c r="B22" s="314" t="s">
        <v>648</v>
      </c>
      <c r="C22" s="314"/>
      <c r="D22" s="314"/>
      <c r="E22" s="314"/>
      <c r="F22" s="314"/>
      <c r="G22" s="226">
        <f>SUM(G11:G21)</f>
        <v>0</v>
      </c>
      <c r="H22" s="216"/>
      <c r="I22" s="226">
        <f>SUM(I11:I21)</f>
        <v>0</v>
      </c>
    </row>
    <row r="26" spans="6:10" ht="12.75">
      <c r="F26" s="258" t="s">
        <v>651</v>
      </c>
      <c r="G26" s="258"/>
      <c r="H26" s="258"/>
      <c r="I26" s="258"/>
      <c r="J26" s="258"/>
    </row>
    <row r="27" spans="6:10" ht="12.75">
      <c r="F27" s="258" t="s">
        <v>119</v>
      </c>
      <c r="G27" s="258"/>
      <c r="H27" s="258"/>
      <c r="I27" s="258"/>
      <c r="J27" s="258"/>
    </row>
  </sheetData>
  <sheetProtection selectLockedCells="1" selectUnlockedCells="1"/>
  <mergeCells count="3">
    <mergeCell ref="A6:I6"/>
    <mergeCell ref="A8:I8"/>
    <mergeCell ref="A22:F22"/>
  </mergeCells>
  <printOptions/>
  <pageMargins left="0.7" right="0.7" top="0.75" bottom="0.75" header="0.5118055555555555" footer="0.5118055555555555"/>
  <pageSetup horizontalDpi="300" verticalDpi="300" orientation="landscape" paperSize="9"/>
</worksheet>
</file>

<file path=xl/worksheets/sheet33.xml><?xml version="1.0" encoding="utf-8"?>
<worksheet xmlns="http://schemas.openxmlformats.org/spreadsheetml/2006/main" xmlns:r="http://schemas.openxmlformats.org/officeDocument/2006/relationships">
  <dimension ref="A1:I15"/>
  <sheetViews>
    <sheetView zoomScalePageLayoutView="0" workbookViewId="0" topLeftCell="A1">
      <selection activeCell="F9" sqref="F9:F11"/>
    </sheetView>
  </sheetViews>
  <sheetFormatPr defaultColWidth="9.140625" defaultRowHeight="12.75"/>
  <cols>
    <col min="1" max="1" width="4.8515625" style="0" customWidth="1"/>
    <col min="2" max="2" width="34.421875" style="0" customWidth="1"/>
    <col min="3" max="3" width="30.28125" style="0" customWidth="1"/>
    <col min="4" max="5" width="8.140625" style="0" customWidth="1"/>
    <col min="6" max="6" width="10.421875" style="0" customWidth="1"/>
    <col min="7" max="7" width="12.7109375" style="0" customWidth="1"/>
    <col min="8" max="8" width="6.140625" style="0" customWidth="1"/>
    <col min="9" max="9" width="14.7109375" style="0" customWidth="1"/>
  </cols>
  <sheetData>
    <row r="1" spans="2:7" ht="12.75">
      <c r="B1" t="s">
        <v>793</v>
      </c>
      <c r="G1" t="s">
        <v>0</v>
      </c>
    </row>
    <row r="2" ht="12.75">
      <c r="B2" t="s">
        <v>1</v>
      </c>
    </row>
    <row r="3" ht="12.75">
      <c r="B3" t="s">
        <v>2</v>
      </c>
    </row>
    <row r="4" ht="12.75">
      <c r="B4" t="s">
        <v>3</v>
      </c>
    </row>
    <row r="5" spans="1:9" ht="14.25">
      <c r="A5" s="313" t="s">
        <v>457</v>
      </c>
      <c r="B5" s="313"/>
      <c r="C5" s="313"/>
      <c r="D5" s="313"/>
      <c r="E5" s="313"/>
      <c r="F5" s="313"/>
      <c r="G5" s="313"/>
      <c r="H5" s="313"/>
      <c r="I5" s="313"/>
    </row>
    <row r="6" spans="1:9" ht="35.25" customHeight="1">
      <c r="A6" s="329" t="s">
        <v>652</v>
      </c>
      <c r="B6" s="329"/>
      <c r="C6" s="329"/>
      <c r="D6" s="329"/>
      <c r="E6" s="329"/>
      <c r="F6" s="329"/>
      <c r="G6" s="329"/>
      <c r="H6" s="329"/>
      <c r="I6" s="329"/>
    </row>
    <row r="7" spans="1:9" ht="51">
      <c r="A7" s="216" t="s">
        <v>6</v>
      </c>
      <c r="B7" s="216" t="s">
        <v>7</v>
      </c>
      <c r="C7" s="216" t="s">
        <v>8</v>
      </c>
      <c r="D7" s="216" t="s">
        <v>211</v>
      </c>
      <c r="E7" s="216" t="s">
        <v>10</v>
      </c>
      <c r="F7" s="216" t="s">
        <v>11</v>
      </c>
      <c r="G7" s="216" t="s">
        <v>12</v>
      </c>
      <c r="H7" s="216" t="s">
        <v>13</v>
      </c>
      <c r="I7" s="216" t="s">
        <v>459</v>
      </c>
    </row>
    <row r="8" spans="1:9" ht="12.75">
      <c r="A8" s="217">
        <v>1</v>
      </c>
      <c r="B8" s="217">
        <v>2</v>
      </c>
      <c r="C8" s="217">
        <v>3</v>
      </c>
      <c r="D8" s="217">
        <v>4</v>
      </c>
      <c r="E8" s="217">
        <v>5</v>
      </c>
      <c r="F8" s="217">
        <v>6</v>
      </c>
      <c r="G8" s="217">
        <v>7</v>
      </c>
      <c r="H8" s="217">
        <v>8</v>
      </c>
      <c r="I8" s="217">
        <v>9</v>
      </c>
    </row>
    <row r="9" spans="1:9" ht="26.25" customHeight="1">
      <c r="A9" s="32">
        <v>1</v>
      </c>
      <c r="B9" s="32" t="s">
        <v>799</v>
      </c>
      <c r="C9" s="32"/>
      <c r="D9" s="217" t="s">
        <v>18</v>
      </c>
      <c r="E9" s="24">
        <v>296</v>
      </c>
      <c r="F9" s="25"/>
      <c r="G9" s="210">
        <f>E9*F9</f>
        <v>0</v>
      </c>
      <c r="H9" s="217">
        <v>8</v>
      </c>
      <c r="I9" s="210">
        <f>G9*1.08</f>
        <v>0</v>
      </c>
    </row>
    <row r="10" spans="1:9" ht="19.5" customHeight="1">
      <c r="A10" s="32">
        <v>2</v>
      </c>
      <c r="B10" s="32" t="s">
        <v>653</v>
      </c>
      <c r="C10" s="32"/>
      <c r="D10" s="217" t="s">
        <v>18</v>
      </c>
      <c r="E10" s="24">
        <v>300</v>
      </c>
      <c r="F10" s="25"/>
      <c r="G10" s="210">
        <f>E10*F10</f>
        <v>0</v>
      </c>
      <c r="H10" s="217">
        <v>8</v>
      </c>
      <c r="I10" s="210">
        <f>G10*1.08</f>
        <v>0</v>
      </c>
    </row>
    <row r="11" spans="1:9" ht="21" customHeight="1">
      <c r="A11" s="32">
        <v>3</v>
      </c>
      <c r="B11" s="32" t="s">
        <v>654</v>
      </c>
      <c r="C11" s="32"/>
      <c r="D11" s="217" t="s">
        <v>18</v>
      </c>
      <c r="E11" s="24">
        <v>750</v>
      </c>
      <c r="F11" s="25"/>
      <c r="G11" s="210">
        <f>E11*F11</f>
        <v>0</v>
      </c>
      <c r="H11" s="217">
        <v>8</v>
      </c>
      <c r="I11" s="210">
        <f>G11*1.08</f>
        <v>0</v>
      </c>
    </row>
    <row r="12" spans="1:9" ht="12.75" customHeight="1">
      <c r="A12" s="314" t="s">
        <v>117</v>
      </c>
      <c r="B12" s="314"/>
      <c r="C12" s="314"/>
      <c r="D12" s="314"/>
      <c r="E12" s="314"/>
      <c r="F12" s="314"/>
      <c r="G12" s="259">
        <f>SUM(G9:G11)</f>
        <v>0</v>
      </c>
      <c r="H12" s="241"/>
      <c r="I12" s="259">
        <f>SUM(I9:I11)</f>
        <v>0</v>
      </c>
    </row>
    <row r="14" ht="12.75">
      <c r="F14" t="s">
        <v>118</v>
      </c>
    </row>
    <row r="15" ht="12.75">
      <c r="F15" t="s">
        <v>119</v>
      </c>
    </row>
  </sheetData>
  <sheetProtection selectLockedCells="1" selectUnlockedCells="1"/>
  <mergeCells count="3">
    <mergeCell ref="A5:I5"/>
    <mergeCell ref="A6:I6"/>
    <mergeCell ref="A12:F12"/>
  </mergeCells>
  <printOptions/>
  <pageMargins left="0.7" right="0.7" top="0.75" bottom="0.75" header="0.5118055555555555" footer="0.5118055555555555"/>
  <pageSetup horizontalDpi="300" verticalDpi="300" orientation="landscape" paperSize="9"/>
</worksheet>
</file>

<file path=xl/worksheets/sheet34.xml><?xml version="1.0" encoding="utf-8"?>
<worksheet xmlns="http://schemas.openxmlformats.org/spreadsheetml/2006/main" xmlns:r="http://schemas.openxmlformats.org/officeDocument/2006/relationships">
  <dimension ref="A1:I28"/>
  <sheetViews>
    <sheetView zoomScalePageLayoutView="0" workbookViewId="0" topLeftCell="A7">
      <selection activeCell="F9" sqref="F9:F22"/>
    </sheetView>
  </sheetViews>
  <sheetFormatPr defaultColWidth="9.140625" defaultRowHeight="12.75"/>
  <cols>
    <col min="1" max="1" width="4.140625" style="0" customWidth="1"/>
    <col min="2" max="2" width="38.57421875" style="0" customWidth="1"/>
    <col min="3" max="3" width="27.421875" style="0" customWidth="1"/>
    <col min="4" max="4" width="7.57421875" style="0" customWidth="1"/>
    <col min="5" max="5" width="8.140625" style="0" customWidth="1"/>
    <col min="6" max="6" width="11.140625" style="0" customWidth="1"/>
    <col min="7" max="7" width="12.57421875" style="0" customWidth="1"/>
    <col min="8" max="8" width="6.57421875" style="0" customWidth="1"/>
    <col min="9" max="9" width="12.57421875" style="0" customWidth="1"/>
  </cols>
  <sheetData>
    <row r="1" spans="2:7" ht="12.75">
      <c r="B1" t="s">
        <v>793</v>
      </c>
      <c r="G1" t="s">
        <v>0</v>
      </c>
    </row>
    <row r="2" ht="12.75">
      <c r="B2" t="s">
        <v>1</v>
      </c>
    </row>
    <row r="3" ht="12.75">
      <c r="B3" t="s">
        <v>2</v>
      </c>
    </row>
    <row r="4" ht="12.75">
      <c r="B4" t="s">
        <v>3</v>
      </c>
    </row>
    <row r="5" spans="1:9" ht="14.25">
      <c r="A5" s="313" t="s">
        <v>457</v>
      </c>
      <c r="B5" s="313"/>
      <c r="C5" s="313"/>
      <c r="D5" s="313"/>
      <c r="E5" s="313"/>
      <c r="F5" s="313"/>
      <c r="G5" s="313"/>
      <c r="H5" s="313"/>
      <c r="I5" s="313"/>
    </row>
    <row r="6" spans="1:9" ht="21" customHeight="1">
      <c r="A6" s="329" t="s">
        <v>655</v>
      </c>
      <c r="B6" s="329"/>
      <c r="C6" s="329"/>
      <c r="D6" s="329"/>
      <c r="E6" s="329"/>
      <c r="F6" s="329"/>
      <c r="G6" s="329"/>
      <c r="H6" s="329"/>
      <c r="I6" s="329"/>
    </row>
    <row r="7" spans="1:9" ht="51">
      <c r="A7" s="216" t="s">
        <v>6</v>
      </c>
      <c r="B7" s="216" t="s">
        <v>7</v>
      </c>
      <c r="C7" s="216" t="s">
        <v>8</v>
      </c>
      <c r="D7" s="216" t="s">
        <v>211</v>
      </c>
      <c r="E7" s="216" t="s">
        <v>10</v>
      </c>
      <c r="F7" s="216" t="s">
        <v>11</v>
      </c>
      <c r="G7" s="216" t="s">
        <v>12</v>
      </c>
      <c r="H7" s="216" t="s">
        <v>13</v>
      </c>
      <c r="I7" s="216" t="s">
        <v>459</v>
      </c>
    </row>
    <row r="8" spans="1:9" ht="12.75">
      <c r="A8" s="217">
        <v>1</v>
      </c>
      <c r="B8" s="217">
        <v>2</v>
      </c>
      <c r="C8" s="217">
        <v>3</v>
      </c>
      <c r="D8" s="217">
        <v>4</v>
      </c>
      <c r="E8" s="217">
        <v>5</v>
      </c>
      <c r="F8" s="217">
        <v>6</v>
      </c>
      <c r="G8" s="217">
        <v>7</v>
      </c>
      <c r="H8" s="217">
        <v>8</v>
      </c>
      <c r="I8" s="217">
        <v>9</v>
      </c>
    </row>
    <row r="9" spans="1:9" ht="12.75">
      <c r="A9" s="32">
        <v>1</v>
      </c>
      <c r="B9" s="32" t="s">
        <v>656</v>
      </c>
      <c r="C9" s="32"/>
      <c r="D9" s="217" t="s">
        <v>18</v>
      </c>
      <c r="E9" s="24">
        <v>300</v>
      </c>
      <c r="F9" s="25"/>
      <c r="G9" s="210">
        <f aca="true" t="shared" si="0" ref="G9:G22">E9*F9</f>
        <v>0</v>
      </c>
      <c r="H9" s="217">
        <v>8</v>
      </c>
      <c r="I9" s="210">
        <f aca="true" t="shared" si="1" ref="I9:I22">G9*1.08</f>
        <v>0</v>
      </c>
    </row>
    <row r="10" spans="1:9" ht="12.75">
      <c r="A10" s="32">
        <v>2</v>
      </c>
      <c r="B10" s="32" t="s">
        <v>657</v>
      </c>
      <c r="C10" s="32"/>
      <c r="D10" s="217" t="s">
        <v>18</v>
      </c>
      <c r="E10" s="24">
        <v>30</v>
      </c>
      <c r="F10" s="25"/>
      <c r="G10" s="210">
        <f t="shared" si="0"/>
        <v>0</v>
      </c>
      <c r="H10" s="217">
        <v>8</v>
      </c>
      <c r="I10" s="210">
        <f t="shared" si="1"/>
        <v>0</v>
      </c>
    </row>
    <row r="11" spans="1:9" ht="38.25">
      <c r="A11" s="32">
        <v>3</v>
      </c>
      <c r="B11" s="32" t="s">
        <v>658</v>
      </c>
      <c r="C11" s="32"/>
      <c r="D11" s="217" t="s">
        <v>18</v>
      </c>
      <c r="E11" s="24">
        <v>2</v>
      </c>
      <c r="F11" s="25"/>
      <c r="G11" s="210">
        <f t="shared" si="0"/>
        <v>0</v>
      </c>
      <c r="H11" s="217">
        <v>8</v>
      </c>
      <c r="I11" s="210">
        <f t="shared" si="1"/>
        <v>0</v>
      </c>
    </row>
    <row r="12" spans="1:9" ht="38.25">
      <c r="A12" s="32">
        <v>4</v>
      </c>
      <c r="B12" s="32" t="s">
        <v>659</v>
      </c>
      <c r="C12" s="32"/>
      <c r="D12" s="217" t="s">
        <v>18</v>
      </c>
      <c r="E12" s="24">
        <v>16</v>
      </c>
      <c r="F12" s="25"/>
      <c r="G12" s="210">
        <f t="shared" si="0"/>
        <v>0</v>
      </c>
      <c r="H12" s="217">
        <v>8</v>
      </c>
      <c r="I12" s="210">
        <f t="shared" si="1"/>
        <v>0</v>
      </c>
    </row>
    <row r="13" spans="1:9" ht="38.25">
      <c r="A13" s="32">
        <v>5</v>
      </c>
      <c r="B13" s="32" t="s">
        <v>660</v>
      </c>
      <c r="C13" s="32"/>
      <c r="D13" s="217" t="s">
        <v>18</v>
      </c>
      <c r="E13" s="24">
        <v>12</v>
      </c>
      <c r="F13" s="25"/>
      <c r="G13" s="210">
        <f t="shared" si="0"/>
        <v>0</v>
      </c>
      <c r="H13" s="217">
        <v>8</v>
      </c>
      <c r="I13" s="210">
        <f t="shared" si="1"/>
        <v>0</v>
      </c>
    </row>
    <row r="14" spans="1:9" ht="38.25">
      <c r="A14" s="32">
        <v>6</v>
      </c>
      <c r="B14" s="32" t="s">
        <v>661</v>
      </c>
      <c r="C14" s="32"/>
      <c r="D14" s="217" t="s">
        <v>18</v>
      </c>
      <c r="E14" s="24">
        <v>13</v>
      </c>
      <c r="F14" s="25"/>
      <c r="G14" s="210">
        <f t="shared" si="0"/>
        <v>0</v>
      </c>
      <c r="H14" s="217">
        <v>8</v>
      </c>
      <c r="I14" s="210">
        <f t="shared" si="1"/>
        <v>0</v>
      </c>
    </row>
    <row r="15" spans="1:9" ht="25.5">
      <c r="A15" s="32">
        <v>7</v>
      </c>
      <c r="B15" s="32" t="s">
        <v>662</v>
      </c>
      <c r="C15" s="32"/>
      <c r="D15" s="217" t="s">
        <v>18</v>
      </c>
      <c r="E15" s="24">
        <v>20</v>
      </c>
      <c r="F15" s="25"/>
      <c r="G15" s="210">
        <f t="shared" si="0"/>
        <v>0</v>
      </c>
      <c r="H15" s="217">
        <v>8</v>
      </c>
      <c r="I15" s="210">
        <f t="shared" si="1"/>
        <v>0</v>
      </c>
    </row>
    <row r="16" spans="1:9" ht="38.25">
      <c r="A16" s="27">
        <v>8</v>
      </c>
      <c r="B16" s="27" t="s">
        <v>663</v>
      </c>
      <c r="C16" s="27"/>
      <c r="D16" s="24" t="s">
        <v>18</v>
      </c>
      <c r="E16" s="24">
        <v>32</v>
      </c>
      <c r="F16" s="25"/>
      <c r="G16" s="210">
        <f t="shared" si="0"/>
        <v>0</v>
      </c>
      <c r="H16" s="24">
        <v>8</v>
      </c>
      <c r="I16" s="210">
        <f t="shared" si="1"/>
        <v>0</v>
      </c>
    </row>
    <row r="17" spans="1:9" ht="38.25">
      <c r="A17" s="27">
        <v>9</v>
      </c>
      <c r="B17" s="27" t="s">
        <v>664</v>
      </c>
      <c r="C17" s="27"/>
      <c r="D17" s="24" t="s">
        <v>18</v>
      </c>
      <c r="E17" s="24">
        <v>20</v>
      </c>
      <c r="F17" s="25"/>
      <c r="G17" s="210">
        <f t="shared" si="0"/>
        <v>0</v>
      </c>
      <c r="H17" s="24">
        <v>8</v>
      </c>
      <c r="I17" s="210">
        <f t="shared" si="1"/>
        <v>0</v>
      </c>
    </row>
    <row r="18" spans="1:9" ht="38.25">
      <c r="A18" s="27">
        <v>10</v>
      </c>
      <c r="B18" s="27" t="s">
        <v>665</v>
      </c>
      <c r="C18" s="27"/>
      <c r="D18" s="24" t="s">
        <v>18</v>
      </c>
      <c r="E18" s="24">
        <v>20</v>
      </c>
      <c r="F18" s="25"/>
      <c r="G18" s="210">
        <f t="shared" si="0"/>
        <v>0</v>
      </c>
      <c r="H18" s="24">
        <v>8</v>
      </c>
      <c r="I18" s="210">
        <f t="shared" si="1"/>
        <v>0</v>
      </c>
    </row>
    <row r="19" spans="1:9" ht="38.25">
      <c r="A19" s="27">
        <v>11</v>
      </c>
      <c r="B19" s="27" t="s">
        <v>666</v>
      </c>
      <c r="C19" s="27"/>
      <c r="D19" s="24" t="s">
        <v>18</v>
      </c>
      <c r="E19" s="24">
        <v>20</v>
      </c>
      <c r="F19" s="25"/>
      <c r="G19" s="210">
        <f t="shared" si="0"/>
        <v>0</v>
      </c>
      <c r="H19" s="24">
        <v>8</v>
      </c>
      <c r="I19" s="210">
        <f t="shared" si="1"/>
        <v>0</v>
      </c>
    </row>
    <row r="20" spans="1:9" ht="12.75">
      <c r="A20" s="27">
        <v>12</v>
      </c>
      <c r="B20" s="27" t="s">
        <v>667</v>
      </c>
      <c r="C20" s="27"/>
      <c r="D20" s="24" t="s">
        <v>18</v>
      </c>
      <c r="E20" s="24">
        <v>5</v>
      </c>
      <c r="F20" s="25"/>
      <c r="G20" s="210">
        <f t="shared" si="0"/>
        <v>0</v>
      </c>
      <c r="H20" s="24">
        <v>8</v>
      </c>
      <c r="I20" s="210">
        <f t="shared" si="1"/>
        <v>0</v>
      </c>
    </row>
    <row r="21" spans="1:9" ht="12.75">
      <c r="A21" s="27">
        <v>13</v>
      </c>
      <c r="B21" s="27" t="s">
        <v>668</v>
      </c>
      <c r="C21" s="27"/>
      <c r="D21" s="24" t="s">
        <v>18</v>
      </c>
      <c r="E21" s="24">
        <v>5</v>
      </c>
      <c r="F21" s="25"/>
      <c r="G21" s="210">
        <f t="shared" si="0"/>
        <v>0</v>
      </c>
      <c r="H21" s="24">
        <v>8</v>
      </c>
      <c r="I21" s="210">
        <f t="shared" si="1"/>
        <v>0</v>
      </c>
    </row>
    <row r="22" spans="1:9" ht="25.5">
      <c r="A22" s="27">
        <v>14</v>
      </c>
      <c r="B22" s="27" t="s">
        <v>669</v>
      </c>
      <c r="C22" s="27"/>
      <c r="D22" s="24" t="s">
        <v>18</v>
      </c>
      <c r="E22" s="24">
        <v>10</v>
      </c>
      <c r="F22" s="25"/>
      <c r="G22" s="210">
        <f t="shared" si="0"/>
        <v>0</v>
      </c>
      <c r="H22" s="24">
        <v>8</v>
      </c>
      <c r="I22" s="210">
        <f t="shared" si="1"/>
        <v>0</v>
      </c>
    </row>
    <row r="23" spans="1:9" ht="14.25" customHeight="1">
      <c r="A23" s="314" t="s">
        <v>117</v>
      </c>
      <c r="B23" s="314"/>
      <c r="C23" s="314"/>
      <c r="D23" s="314"/>
      <c r="E23" s="314"/>
      <c r="F23" s="314"/>
      <c r="G23" s="259">
        <f>SUM(G9:G22)</f>
        <v>0</v>
      </c>
      <c r="H23" s="241"/>
      <c r="I23" s="259">
        <f>SUM(I9:I22)</f>
        <v>0</v>
      </c>
    </row>
    <row r="27" ht="12.75">
      <c r="F27" t="s">
        <v>118</v>
      </c>
    </row>
    <row r="28" ht="12.75">
      <c r="F28" t="s">
        <v>119</v>
      </c>
    </row>
  </sheetData>
  <sheetProtection selectLockedCells="1" selectUnlockedCells="1"/>
  <mergeCells count="3">
    <mergeCell ref="A5:I5"/>
    <mergeCell ref="A6:I6"/>
    <mergeCell ref="A23:F23"/>
  </mergeCells>
  <printOptions/>
  <pageMargins left="0.7" right="0.7" top="0.75" bottom="0.75" header="0.5118055555555555" footer="0.5118055555555555"/>
  <pageSetup horizontalDpi="300" verticalDpi="300" orientation="landscape" paperSize="9"/>
</worksheet>
</file>

<file path=xl/worksheets/sheet35.xml><?xml version="1.0" encoding="utf-8"?>
<worksheet xmlns="http://schemas.openxmlformats.org/spreadsheetml/2006/main" xmlns:r="http://schemas.openxmlformats.org/officeDocument/2006/relationships">
  <dimension ref="A1:I21"/>
  <sheetViews>
    <sheetView zoomScalePageLayoutView="0" workbookViewId="0" topLeftCell="A1">
      <selection activeCell="F11" sqref="F11:F14"/>
    </sheetView>
  </sheetViews>
  <sheetFormatPr defaultColWidth="9.140625" defaultRowHeight="12.75"/>
  <cols>
    <col min="1" max="1" width="3.7109375" style="0" customWidth="1"/>
    <col min="2" max="2" width="57.00390625" style="0" customWidth="1"/>
    <col min="3" max="3" width="19.421875" style="0" customWidth="1"/>
    <col min="5" max="5" width="6.140625" style="0" customWidth="1"/>
    <col min="6" max="6" width="10.28125" style="0" customWidth="1"/>
    <col min="7" max="7" width="11.7109375" style="0" customWidth="1"/>
    <col min="8" max="8" width="4.8515625" style="0" customWidth="1"/>
    <col min="9" max="9" width="11.57421875" style="0" customWidth="1"/>
  </cols>
  <sheetData>
    <row r="1" spans="2:7" ht="12.75">
      <c r="B1" t="s">
        <v>793</v>
      </c>
      <c r="G1" t="s">
        <v>0</v>
      </c>
    </row>
    <row r="2" ht="12.75">
      <c r="B2" t="s">
        <v>1</v>
      </c>
    </row>
    <row r="3" ht="12.75">
      <c r="B3" t="s">
        <v>2</v>
      </c>
    </row>
    <row r="4" ht="12.75">
      <c r="B4" t="s">
        <v>3</v>
      </c>
    </row>
    <row r="6" spans="1:9" ht="14.25">
      <c r="A6" s="313" t="s">
        <v>457</v>
      </c>
      <c r="B6" s="313"/>
      <c r="C6" s="313"/>
      <c r="D6" s="313"/>
      <c r="E6" s="313"/>
      <c r="F6" s="313"/>
      <c r="G6" s="313"/>
      <c r="H6" s="313"/>
      <c r="I6" s="313"/>
    </row>
    <row r="8" spans="1:9" ht="18" customHeight="1">
      <c r="A8" s="330" t="s">
        <v>670</v>
      </c>
      <c r="B8" s="330"/>
      <c r="C8" s="330"/>
      <c r="D8" s="330"/>
      <c r="E8" s="330"/>
      <c r="F8" s="330"/>
      <c r="G8" s="330"/>
      <c r="H8" s="330"/>
      <c r="I8" s="330"/>
    </row>
    <row r="9" spans="1:9" ht="51">
      <c r="A9" s="216" t="s">
        <v>6</v>
      </c>
      <c r="B9" s="216" t="s">
        <v>7</v>
      </c>
      <c r="C9" s="216" t="s">
        <v>8</v>
      </c>
      <c r="D9" s="216" t="s">
        <v>239</v>
      </c>
      <c r="E9" s="216" t="s">
        <v>10</v>
      </c>
      <c r="F9" s="216" t="s">
        <v>11</v>
      </c>
      <c r="G9" s="216" t="s">
        <v>12</v>
      </c>
      <c r="H9" s="216" t="s">
        <v>13</v>
      </c>
      <c r="I9" s="216" t="s">
        <v>459</v>
      </c>
    </row>
    <row r="10" spans="1:9" ht="12.75">
      <c r="A10" s="217">
        <v>1</v>
      </c>
      <c r="B10" s="217">
        <v>2</v>
      </c>
      <c r="C10" s="217">
        <v>3</v>
      </c>
      <c r="D10" s="217">
        <v>4</v>
      </c>
      <c r="E10" s="217">
        <v>5</v>
      </c>
      <c r="F10" s="217">
        <v>6</v>
      </c>
      <c r="G10" s="217">
        <v>7</v>
      </c>
      <c r="H10" s="217">
        <v>8</v>
      </c>
      <c r="I10" s="217">
        <v>9</v>
      </c>
    </row>
    <row r="11" spans="1:9" ht="54" customHeight="1">
      <c r="A11" s="32">
        <v>1</v>
      </c>
      <c r="B11" s="260" t="s">
        <v>671</v>
      </c>
      <c r="C11" s="217"/>
      <c r="D11" s="217" t="s">
        <v>25</v>
      </c>
      <c r="E11" s="181">
        <v>1</v>
      </c>
      <c r="F11" s="25"/>
      <c r="G11" s="210">
        <f>E11*F11</f>
        <v>0</v>
      </c>
      <c r="H11" s="217">
        <v>8</v>
      </c>
      <c r="I11" s="210">
        <f>G11*1.08</f>
        <v>0</v>
      </c>
    </row>
    <row r="12" spans="1:9" ht="78" customHeight="1">
      <c r="A12" s="32">
        <v>2</v>
      </c>
      <c r="B12" s="260" t="s">
        <v>672</v>
      </c>
      <c r="C12" s="217"/>
      <c r="D12" s="217" t="s">
        <v>25</v>
      </c>
      <c r="E12" s="181">
        <v>1</v>
      </c>
      <c r="F12" s="25"/>
      <c r="G12" s="210">
        <f>E12*F12</f>
        <v>0</v>
      </c>
      <c r="H12" s="217">
        <v>8</v>
      </c>
      <c r="I12" s="210">
        <f>G12*1.08</f>
        <v>0</v>
      </c>
    </row>
    <row r="13" spans="1:9" ht="91.5" customHeight="1">
      <c r="A13" s="32">
        <v>3</v>
      </c>
      <c r="B13" s="260" t="s">
        <v>673</v>
      </c>
      <c r="C13" s="217"/>
      <c r="D13" s="217" t="s">
        <v>18</v>
      </c>
      <c r="E13" s="181">
        <v>40</v>
      </c>
      <c r="F13" s="25"/>
      <c r="G13" s="210">
        <f>E13*F13</f>
        <v>0</v>
      </c>
      <c r="H13" s="217">
        <v>8</v>
      </c>
      <c r="I13" s="210">
        <f>G13*1.08</f>
        <v>0</v>
      </c>
    </row>
    <row r="14" spans="1:9" ht="78.75" customHeight="1">
      <c r="A14" s="32">
        <v>4</v>
      </c>
      <c r="B14" s="260" t="s">
        <v>674</v>
      </c>
      <c r="C14" s="217"/>
      <c r="D14" s="217" t="s">
        <v>25</v>
      </c>
      <c r="E14" s="181">
        <v>2</v>
      </c>
      <c r="F14" s="25"/>
      <c r="G14" s="210">
        <f>E14*F14</f>
        <v>0</v>
      </c>
      <c r="H14" s="217">
        <v>8</v>
      </c>
      <c r="I14" s="210">
        <f>G14*1.08</f>
        <v>0</v>
      </c>
    </row>
    <row r="15" spans="1:9" ht="12" customHeight="1">
      <c r="A15" s="314" t="s">
        <v>117</v>
      </c>
      <c r="B15" s="314"/>
      <c r="C15" s="314"/>
      <c r="D15" s="314"/>
      <c r="E15" s="314"/>
      <c r="F15" s="314"/>
      <c r="G15" s="226">
        <f>SUM(G11:G14)</f>
        <v>0</v>
      </c>
      <c r="H15" s="216"/>
      <c r="I15" s="226">
        <f>SUM(I11:I14)</f>
        <v>0</v>
      </c>
    </row>
    <row r="20" ht="12.75">
      <c r="F20" t="s">
        <v>675</v>
      </c>
    </row>
    <row r="21" ht="12.75">
      <c r="F21" t="s">
        <v>119</v>
      </c>
    </row>
  </sheetData>
  <sheetProtection selectLockedCells="1" selectUnlockedCells="1"/>
  <mergeCells count="3">
    <mergeCell ref="A6:I6"/>
    <mergeCell ref="A8:I8"/>
    <mergeCell ref="A15:F15"/>
  </mergeCells>
  <printOptions/>
  <pageMargins left="0.7" right="0.7" top="0.75" bottom="0.75" header="0.5118055555555555" footer="0.5118055555555555"/>
  <pageSetup horizontalDpi="300" verticalDpi="300" orientation="landscape" paperSize="9"/>
</worksheet>
</file>

<file path=xl/worksheets/sheet36.xml><?xml version="1.0" encoding="utf-8"?>
<worksheet xmlns="http://schemas.openxmlformats.org/spreadsheetml/2006/main" xmlns:r="http://schemas.openxmlformats.org/officeDocument/2006/relationships">
  <dimension ref="A1:I19"/>
  <sheetViews>
    <sheetView zoomScalePageLayoutView="0" workbookViewId="0" topLeftCell="A1">
      <selection activeCell="F11" sqref="F11:F13"/>
    </sheetView>
  </sheetViews>
  <sheetFormatPr defaultColWidth="9.140625" defaultRowHeight="12.75"/>
  <cols>
    <col min="1" max="1" width="4.140625" style="0" customWidth="1"/>
    <col min="2" max="2" width="42.28125" style="0" customWidth="1"/>
    <col min="3" max="3" width="32.28125" style="0" customWidth="1"/>
    <col min="6" max="6" width="9.28125" style="0" customWidth="1"/>
    <col min="7" max="7" width="10.28125" style="0" customWidth="1"/>
    <col min="9" max="9" width="12.00390625" style="0" customWidth="1"/>
  </cols>
  <sheetData>
    <row r="1" spans="2:7" ht="12.75">
      <c r="B1" t="s">
        <v>793</v>
      </c>
      <c r="G1" t="s">
        <v>0</v>
      </c>
    </row>
    <row r="2" ht="12.75">
      <c r="B2" t="s">
        <v>1</v>
      </c>
    </row>
    <row r="3" ht="12.75">
      <c r="B3" t="s">
        <v>2</v>
      </c>
    </row>
    <row r="4" ht="12.75">
      <c r="B4" t="s">
        <v>3</v>
      </c>
    </row>
    <row r="6" spans="1:9" ht="14.25">
      <c r="A6" s="313" t="s">
        <v>457</v>
      </c>
      <c r="B6" s="313"/>
      <c r="C6" s="313"/>
      <c r="D6" s="313"/>
      <c r="E6" s="313"/>
      <c r="F6" s="313"/>
      <c r="G6" s="313"/>
      <c r="H6" s="313"/>
      <c r="I6" s="313"/>
    </row>
    <row r="8" spans="1:9" ht="18" customHeight="1">
      <c r="A8" s="299" t="s">
        <v>676</v>
      </c>
      <c r="B8" s="299"/>
      <c r="C8" s="299"/>
      <c r="D8" s="299"/>
      <c r="E8" s="299"/>
      <c r="F8" s="299"/>
      <c r="G8" s="299"/>
      <c r="H8" s="299"/>
      <c r="I8" s="299"/>
    </row>
    <row r="9" spans="1:9" ht="63.75">
      <c r="A9" s="216" t="s">
        <v>6</v>
      </c>
      <c r="B9" s="216" t="s">
        <v>7</v>
      </c>
      <c r="C9" s="216" t="s">
        <v>8</v>
      </c>
      <c r="D9" s="216" t="s">
        <v>239</v>
      </c>
      <c r="E9" s="216" t="s">
        <v>10</v>
      </c>
      <c r="F9" s="216" t="s">
        <v>11</v>
      </c>
      <c r="G9" s="216" t="s">
        <v>12</v>
      </c>
      <c r="H9" s="216" t="s">
        <v>13</v>
      </c>
      <c r="I9" s="216" t="s">
        <v>459</v>
      </c>
    </row>
    <row r="10" spans="1:9" ht="12.75">
      <c r="A10" s="217">
        <v>1</v>
      </c>
      <c r="B10" s="218">
        <v>2</v>
      </c>
      <c r="C10" s="218">
        <v>3</v>
      </c>
      <c r="D10" s="218">
        <v>4</v>
      </c>
      <c r="E10" s="217">
        <v>5</v>
      </c>
      <c r="F10" s="217">
        <v>6</v>
      </c>
      <c r="G10" s="217">
        <v>7</v>
      </c>
      <c r="H10" s="217">
        <v>8</v>
      </c>
      <c r="I10" s="217">
        <v>9</v>
      </c>
    </row>
    <row r="11" spans="1:9" ht="39" customHeight="1">
      <c r="A11" s="261">
        <v>1</v>
      </c>
      <c r="B11" s="39" t="s">
        <v>677</v>
      </c>
      <c r="C11" s="39"/>
      <c r="D11" s="218" t="s">
        <v>125</v>
      </c>
      <c r="E11" s="262">
        <v>16</v>
      </c>
      <c r="F11" s="263"/>
      <c r="G11" s="264">
        <f>E11*F11</f>
        <v>0</v>
      </c>
      <c r="H11" s="218">
        <v>8</v>
      </c>
      <c r="I11" s="264">
        <f>G11*1.08</f>
        <v>0</v>
      </c>
    </row>
    <row r="12" spans="1:9" ht="54" customHeight="1">
      <c r="A12" s="27">
        <v>2</v>
      </c>
      <c r="B12" s="32" t="s">
        <v>678</v>
      </c>
      <c r="C12" s="32"/>
      <c r="D12" s="217" t="s">
        <v>125</v>
      </c>
      <c r="E12" s="24">
        <v>43</v>
      </c>
      <c r="F12" s="25"/>
      <c r="G12" s="264">
        <f>E12*F12</f>
        <v>0</v>
      </c>
      <c r="H12" s="217">
        <v>8</v>
      </c>
      <c r="I12" s="210">
        <f>G12*1.08</f>
        <v>0</v>
      </c>
    </row>
    <row r="13" spans="1:9" ht="40.5" customHeight="1">
      <c r="A13" s="27">
        <v>3</v>
      </c>
      <c r="B13" s="32" t="s">
        <v>679</v>
      </c>
      <c r="C13" s="32"/>
      <c r="D13" s="217" t="s">
        <v>25</v>
      </c>
      <c r="E13" s="24">
        <v>2</v>
      </c>
      <c r="F13" s="25"/>
      <c r="G13" s="264">
        <f>E13*F13</f>
        <v>0</v>
      </c>
      <c r="H13" s="217">
        <v>8</v>
      </c>
      <c r="I13" s="210">
        <f>G13*1.08</f>
        <v>0</v>
      </c>
    </row>
    <row r="14" spans="1:9" ht="18" customHeight="1">
      <c r="A14" s="331" t="s">
        <v>117</v>
      </c>
      <c r="B14" s="331"/>
      <c r="C14" s="331"/>
      <c r="D14" s="331"/>
      <c r="E14" s="331"/>
      <c r="F14" s="331"/>
      <c r="G14" s="265">
        <f>SUM(G11:G13)</f>
        <v>0</v>
      </c>
      <c r="H14" s="266"/>
      <c r="I14" s="265">
        <f>SUM(I11:I13)</f>
        <v>0</v>
      </c>
    </row>
    <row r="18" spans="5:9" ht="12.75" customHeight="1">
      <c r="E18" s="304" t="s">
        <v>118</v>
      </c>
      <c r="F18" s="304"/>
      <c r="G18" s="304"/>
      <c r="H18" s="304"/>
      <c r="I18" s="304"/>
    </row>
    <row r="19" spans="5:9" ht="12.75" customHeight="1">
      <c r="E19" s="304" t="s">
        <v>119</v>
      </c>
      <c r="F19" s="304"/>
      <c r="G19" s="304"/>
      <c r="H19" s="304"/>
      <c r="I19" s="304"/>
    </row>
  </sheetData>
  <sheetProtection selectLockedCells="1" selectUnlockedCells="1"/>
  <mergeCells count="5">
    <mergeCell ref="A6:I6"/>
    <mergeCell ref="A8:I8"/>
    <mergeCell ref="A14:F14"/>
    <mergeCell ref="E18:I18"/>
    <mergeCell ref="E19:I19"/>
  </mergeCells>
  <printOptions/>
  <pageMargins left="0.39375" right="0.39375" top="0.9840277777777777" bottom="0.39375" header="0.5118055555555555" footer="0.5118055555555555"/>
  <pageSetup horizontalDpi="300" verticalDpi="300" orientation="landscape" paperSize="9"/>
</worksheet>
</file>

<file path=xl/worksheets/sheet37.xml><?xml version="1.0" encoding="utf-8"?>
<worksheet xmlns="http://schemas.openxmlformats.org/spreadsheetml/2006/main" xmlns:r="http://schemas.openxmlformats.org/officeDocument/2006/relationships">
  <dimension ref="A1:J29"/>
  <sheetViews>
    <sheetView zoomScalePageLayoutView="0" workbookViewId="0" topLeftCell="A25">
      <selection activeCell="F23" sqref="F23"/>
    </sheetView>
  </sheetViews>
  <sheetFormatPr defaultColWidth="11.57421875" defaultRowHeight="12.75"/>
  <cols>
    <col min="1" max="1" width="4.421875" style="0" customWidth="1"/>
    <col min="2" max="2" width="54.8515625" style="0" customWidth="1"/>
    <col min="3" max="3" width="11.57421875" style="0" customWidth="1"/>
    <col min="4" max="4" width="10.421875" style="0" customWidth="1"/>
    <col min="5" max="5" width="7.00390625" style="0" customWidth="1"/>
    <col min="6" max="6" width="11.57421875" style="0" customWidth="1"/>
    <col min="7" max="7" width="12.140625" style="0" customWidth="1"/>
    <col min="8" max="8" width="6.140625" style="0" customWidth="1"/>
    <col min="9" max="9" width="12.28125" style="0" customWidth="1"/>
  </cols>
  <sheetData>
    <row r="1" spans="2:7" ht="12.75">
      <c r="B1" t="s">
        <v>793</v>
      </c>
      <c r="G1" t="s">
        <v>0</v>
      </c>
    </row>
    <row r="2" ht="12.75">
      <c r="B2" t="s">
        <v>1</v>
      </c>
    </row>
    <row r="3" ht="12.75">
      <c r="B3" t="s">
        <v>2</v>
      </c>
    </row>
    <row r="4" ht="12.75">
      <c r="B4" t="s">
        <v>3</v>
      </c>
    </row>
    <row r="6" spans="1:9" ht="14.25">
      <c r="A6" s="313" t="s">
        <v>457</v>
      </c>
      <c r="B6" s="313"/>
      <c r="C6" s="313"/>
      <c r="D6" s="313"/>
      <c r="E6" s="313"/>
      <c r="F6" s="313"/>
      <c r="G6" s="313"/>
      <c r="H6" s="313"/>
      <c r="I6" s="313"/>
    </row>
    <row r="8" spans="1:9" ht="16.5" customHeight="1">
      <c r="A8" s="299" t="s">
        <v>680</v>
      </c>
      <c r="B8" s="299"/>
      <c r="C8" s="299"/>
      <c r="D8" s="299"/>
      <c r="E8" s="299"/>
      <c r="F8" s="299"/>
      <c r="G8" s="299"/>
      <c r="H8" s="299"/>
      <c r="I8" s="299"/>
    </row>
    <row r="9" spans="1:9" ht="51">
      <c r="A9" s="216" t="s">
        <v>6</v>
      </c>
      <c r="B9" s="216" t="s">
        <v>7</v>
      </c>
      <c r="C9" s="216" t="s">
        <v>8</v>
      </c>
      <c r="D9" s="216" t="s">
        <v>239</v>
      </c>
      <c r="E9" s="216" t="s">
        <v>10</v>
      </c>
      <c r="F9" s="216" t="s">
        <v>11</v>
      </c>
      <c r="G9" s="216" t="s">
        <v>12</v>
      </c>
      <c r="H9" s="216" t="s">
        <v>13</v>
      </c>
      <c r="I9" s="216" t="s">
        <v>459</v>
      </c>
    </row>
    <row r="10" spans="1:9" ht="12.75">
      <c r="A10" s="217">
        <v>1</v>
      </c>
      <c r="B10" s="217">
        <v>2</v>
      </c>
      <c r="C10" s="217">
        <v>3</v>
      </c>
      <c r="D10" s="217">
        <v>4</v>
      </c>
      <c r="E10" s="217">
        <v>5</v>
      </c>
      <c r="F10" s="217">
        <v>6</v>
      </c>
      <c r="G10" s="217">
        <v>7</v>
      </c>
      <c r="H10" s="217">
        <v>8</v>
      </c>
      <c r="I10" s="217">
        <v>9</v>
      </c>
    </row>
    <row r="11" spans="1:9" ht="53.25" customHeight="1">
      <c r="A11" s="32">
        <v>1</v>
      </c>
      <c r="B11" s="32" t="s">
        <v>681</v>
      </c>
      <c r="C11" s="32"/>
      <c r="D11" s="217" t="s">
        <v>18</v>
      </c>
      <c r="E11" s="217">
        <v>85</v>
      </c>
      <c r="F11" s="210"/>
      <c r="G11" s="210">
        <f aca="true" t="shared" si="0" ref="G11:G23">E11*F11</f>
        <v>0</v>
      </c>
      <c r="H11" s="217">
        <v>8</v>
      </c>
      <c r="I11" s="210">
        <f aca="true" t="shared" si="1" ref="I11:I23">G11*1.08</f>
        <v>0</v>
      </c>
    </row>
    <row r="12" spans="1:10" ht="66.75" customHeight="1">
      <c r="A12" s="32">
        <v>2</v>
      </c>
      <c r="B12" s="32" t="s">
        <v>682</v>
      </c>
      <c r="C12" s="32"/>
      <c r="D12" s="217" t="s">
        <v>18</v>
      </c>
      <c r="E12" s="217">
        <v>1</v>
      </c>
      <c r="F12" s="210"/>
      <c r="G12" s="210">
        <f t="shared" si="0"/>
        <v>0</v>
      </c>
      <c r="H12" s="217">
        <v>8</v>
      </c>
      <c r="I12" s="210">
        <f t="shared" si="1"/>
        <v>0</v>
      </c>
      <c r="J12" s="267"/>
    </row>
    <row r="13" spans="1:10" ht="66.75" customHeight="1">
      <c r="A13" s="32">
        <v>3</v>
      </c>
      <c r="B13" s="32" t="s">
        <v>683</v>
      </c>
      <c r="C13" s="32"/>
      <c r="D13" s="217" t="s">
        <v>18</v>
      </c>
      <c r="E13" s="217">
        <v>75</v>
      </c>
      <c r="F13" s="210"/>
      <c r="G13" s="210">
        <f t="shared" si="0"/>
        <v>0</v>
      </c>
      <c r="H13" s="217">
        <v>8</v>
      </c>
      <c r="I13" s="210">
        <f t="shared" si="1"/>
        <v>0</v>
      </c>
      <c r="J13" s="267"/>
    </row>
    <row r="14" spans="1:9" ht="106.5" customHeight="1">
      <c r="A14" s="32">
        <v>4</v>
      </c>
      <c r="B14" s="32" t="s">
        <v>684</v>
      </c>
      <c r="C14" s="32"/>
      <c r="D14" s="217" t="s">
        <v>18</v>
      </c>
      <c r="E14" s="217">
        <v>50</v>
      </c>
      <c r="F14" s="210"/>
      <c r="G14" s="210">
        <f t="shared" si="0"/>
        <v>0</v>
      </c>
      <c r="H14" s="217">
        <v>8</v>
      </c>
      <c r="I14" s="210">
        <f t="shared" si="1"/>
        <v>0</v>
      </c>
    </row>
    <row r="15" spans="1:9" ht="53.25" customHeight="1">
      <c r="A15" s="32">
        <v>5</v>
      </c>
      <c r="B15" s="32" t="s">
        <v>685</v>
      </c>
      <c r="C15" s="32"/>
      <c r="D15" s="217" t="s">
        <v>18</v>
      </c>
      <c r="E15" s="217">
        <v>10</v>
      </c>
      <c r="F15" s="210"/>
      <c r="G15" s="210">
        <f t="shared" si="0"/>
        <v>0</v>
      </c>
      <c r="H15" s="217">
        <v>8</v>
      </c>
      <c r="I15" s="210">
        <f t="shared" si="1"/>
        <v>0</v>
      </c>
    </row>
    <row r="16" spans="1:9" ht="78" customHeight="1">
      <c r="A16" s="32">
        <v>6</v>
      </c>
      <c r="B16" s="32" t="s">
        <v>686</v>
      </c>
      <c r="C16" s="32"/>
      <c r="D16" s="217" t="s">
        <v>18</v>
      </c>
      <c r="E16" s="217">
        <v>1000</v>
      </c>
      <c r="F16" s="210"/>
      <c r="G16" s="210">
        <f t="shared" si="0"/>
        <v>0</v>
      </c>
      <c r="H16" s="217">
        <v>8</v>
      </c>
      <c r="I16" s="210">
        <f t="shared" si="1"/>
        <v>0</v>
      </c>
    </row>
    <row r="17" spans="1:9" ht="78" customHeight="1">
      <c r="A17" s="32">
        <v>7</v>
      </c>
      <c r="B17" s="32" t="s">
        <v>687</v>
      </c>
      <c r="C17" s="32"/>
      <c r="D17" s="217" t="s">
        <v>18</v>
      </c>
      <c r="E17" s="217">
        <v>540</v>
      </c>
      <c r="F17" s="210"/>
      <c r="G17" s="210">
        <f t="shared" si="0"/>
        <v>0</v>
      </c>
      <c r="H17" s="217">
        <v>8</v>
      </c>
      <c r="I17" s="210">
        <f t="shared" si="1"/>
        <v>0</v>
      </c>
    </row>
    <row r="18" spans="1:9" ht="66.75" customHeight="1">
      <c r="A18" s="32">
        <v>8</v>
      </c>
      <c r="B18" s="32" t="s">
        <v>688</v>
      </c>
      <c r="C18" s="32"/>
      <c r="D18" s="217" t="s">
        <v>18</v>
      </c>
      <c r="E18" s="217">
        <v>10</v>
      </c>
      <c r="F18" s="210"/>
      <c r="G18" s="210">
        <f t="shared" si="0"/>
        <v>0</v>
      </c>
      <c r="H18" s="217">
        <v>8</v>
      </c>
      <c r="I18" s="210">
        <f t="shared" si="1"/>
        <v>0</v>
      </c>
    </row>
    <row r="19" spans="1:9" ht="29.25" customHeight="1">
      <c r="A19" s="32">
        <v>9</v>
      </c>
      <c r="B19" s="32" t="s">
        <v>689</v>
      </c>
      <c r="C19" s="32"/>
      <c r="D19" s="217" t="s">
        <v>18</v>
      </c>
      <c r="E19" s="217">
        <v>1200</v>
      </c>
      <c r="F19" s="210"/>
      <c r="G19" s="210">
        <f t="shared" si="0"/>
        <v>0</v>
      </c>
      <c r="H19" s="217">
        <v>8</v>
      </c>
      <c r="I19" s="210">
        <f t="shared" si="1"/>
        <v>0</v>
      </c>
    </row>
    <row r="20" spans="1:9" ht="153">
      <c r="A20" s="32">
        <v>10</v>
      </c>
      <c r="B20" s="80" t="s">
        <v>690</v>
      </c>
      <c r="C20" s="32"/>
      <c r="D20" s="217" t="s">
        <v>18</v>
      </c>
      <c r="E20" s="217">
        <v>21</v>
      </c>
      <c r="F20" s="210"/>
      <c r="G20" s="210">
        <f t="shared" si="0"/>
        <v>0</v>
      </c>
      <c r="H20" s="217">
        <v>8</v>
      </c>
      <c r="I20" s="210">
        <f t="shared" si="1"/>
        <v>0</v>
      </c>
    </row>
    <row r="21" spans="1:9" ht="104.25" customHeight="1">
      <c r="A21" s="32">
        <v>11</v>
      </c>
      <c r="B21" s="32" t="s">
        <v>691</v>
      </c>
      <c r="C21" s="32"/>
      <c r="D21" s="217" t="s">
        <v>18</v>
      </c>
      <c r="E21" s="217">
        <v>1800</v>
      </c>
      <c r="F21" s="210"/>
      <c r="G21" s="210">
        <f t="shared" si="0"/>
        <v>0</v>
      </c>
      <c r="H21" s="217">
        <v>8</v>
      </c>
      <c r="I21" s="210">
        <f t="shared" si="1"/>
        <v>0</v>
      </c>
    </row>
    <row r="22" spans="1:9" ht="119.25" customHeight="1">
      <c r="A22" s="32">
        <v>12</v>
      </c>
      <c r="B22" s="32" t="s">
        <v>692</v>
      </c>
      <c r="C22" s="32"/>
      <c r="D22" s="217" t="s">
        <v>18</v>
      </c>
      <c r="E22" s="217">
        <v>6</v>
      </c>
      <c r="F22" s="210"/>
      <c r="G22" s="210">
        <f t="shared" si="0"/>
        <v>0</v>
      </c>
      <c r="H22" s="217">
        <v>8</v>
      </c>
      <c r="I22" s="210">
        <f t="shared" si="1"/>
        <v>0</v>
      </c>
    </row>
    <row r="23" spans="1:9" ht="40.5" customHeight="1">
      <c r="A23" s="32">
        <v>13</v>
      </c>
      <c r="B23" s="32" t="s">
        <v>693</v>
      </c>
      <c r="C23" s="32"/>
      <c r="D23" s="217" t="s">
        <v>18</v>
      </c>
      <c r="E23" s="217">
        <v>4</v>
      </c>
      <c r="F23" s="210"/>
      <c r="G23" s="210">
        <f t="shared" si="0"/>
        <v>0</v>
      </c>
      <c r="H23" s="217">
        <v>8</v>
      </c>
      <c r="I23" s="210">
        <f t="shared" si="1"/>
        <v>0</v>
      </c>
    </row>
    <row r="24" spans="1:9" ht="14.25" customHeight="1">
      <c r="A24" s="314" t="s">
        <v>117</v>
      </c>
      <c r="B24" s="314"/>
      <c r="C24" s="314"/>
      <c r="D24" s="314"/>
      <c r="E24" s="314"/>
      <c r="F24" s="314"/>
      <c r="G24" s="226">
        <f>SUM(G11:G23)</f>
        <v>0</v>
      </c>
      <c r="H24" s="216"/>
      <c r="I24" s="226">
        <f>SUM(I11:I23)</f>
        <v>0</v>
      </c>
    </row>
    <row r="28" spans="5:9" ht="14.25" customHeight="1">
      <c r="E28" s="304" t="s">
        <v>118</v>
      </c>
      <c r="F28" s="304"/>
      <c r="G28" s="304"/>
      <c r="H28" s="304"/>
      <c r="I28" s="304"/>
    </row>
    <row r="29" spans="5:9" ht="14.25" customHeight="1">
      <c r="E29" s="304" t="s">
        <v>119</v>
      </c>
      <c r="F29" s="304"/>
      <c r="G29" s="304"/>
      <c r="H29" s="304"/>
      <c r="I29" s="304"/>
    </row>
  </sheetData>
  <sheetProtection selectLockedCells="1" selectUnlockedCells="1"/>
  <mergeCells count="5">
    <mergeCell ref="A6:I6"/>
    <mergeCell ref="A8:I8"/>
    <mergeCell ref="A24:F24"/>
    <mergeCell ref="E28:I28"/>
    <mergeCell ref="E29:I29"/>
  </mergeCells>
  <printOptions/>
  <pageMargins left="0.7875" right="0.7875" top="0.7402777777777778" bottom="0.75" header="0.44027777777777777" footer="0.5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38.xml><?xml version="1.0" encoding="utf-8"?>
<worksheet xmlns="http://schemas.openxmlformats.org/spreadsheetml/2006/main" xmlns:r="http://schemas.openxmlformats.org/officeDocument/2006/relationships">
  <dimension ref="A1:I18"/>
  <sheetViews>
    <sheetView zoomScalePageLayoutView="0" workbookViewId="0" topLeftCell="A1">
      <selection activeCell="F11" sqref="F11:F13"/>
    </sheetView>
  </sheetViews>
  <sheetFormatPr defaultColWidth="11.57421875" defaultRowHeight="12.75"/>
  <cols>
    <col min="1" max="1" width="4.140625" style="0" customWidth="1"/>
    <col min="2" max="2" width="56.57421875" style="0" customWidth="1"/>
    <col min="3" max="3" width="11.57421875" style="0" customWidth="1"/>
    <col min="4" max="4" width="9.7109375" style="0" customWidth="1"/>
    <col min="5" max="5" width="7.57421875" style="0" customWidth="1"/>
    <col min="6" max="7" width="11.57421875" style="0" customWidth="1"/>
    <col min="8" max="8" width="7.421875" style="0" customWidth="1"/>
  </cols>
  <sheetData>
    <row r="1" spans="2:7" ht="12.75">
      <c r="B1" t="s">
        <v>793</v>
      </c>
      <c r="G1" t="s">
        <v>0</v>
      </c>
    </row>
    <row r="2" ht="12.75">
      <c r="B2" t="s">
        <v>1</v>
      </c>
    </row>
    <row r="3" ht="12.75">
      <c r="B3" t="s">
        <v>2</v>
      </c>
    </row>
    <row r="4" ht="12.75">
      <c r="B4" t="s">
        <v>3</v>
      </c>
    </row>
    <row r="6" spans="1:9" ht="14.25">
      <c r="A6" s="313" t="s">
        <v>457</v>
      </c>
      <c r="B6" s="313"/>
      <c r="C6" s="313"/>
      <c r="D6" s="313"/>
      <c r="E6" s="313"/>
      <c r="F6" s="313"/>
      <c r="G6" s="313"/>
      <c r="H6" s="313"/>
      <c r="I6" s="313"/>
    </row>
    <row r="8" spans="1:9" ht="12.75" customHeight="1">
      <c r="A8" s="299" t="s">
        <v>694</v>
      </c>
      <c r="B8" s="299"/>
      <c r="C8" s="299"/>
      <c r="D8" s="299"/>
      <c r="E8" s="299"/>
      <c r="F8" s="299"/>
      <c r="G8" s="299"/>
      <c r="H8" s="299"/>
      <c r="I8" s="299"/>
    </row>
    <row r="9" spans="1:9" ht="51">
      <c r="A9" s="216" t="s">
        <v>6</v>
      </c>
      <c r="B9" s="216" t="s">
        <v>7</v>
      </c>
      <c r="C9" s="216" t="s">
        <v>8</v>
      </c>
      <c r="D9" s="216" t="s">
        <v>239</v>
      </c>
      <c r="E9" s="216" t="s">
        <v>10</v>
      </c>
      <c r="F9" s="216" t="s">
        <v>11</v>
      </c>
      <c r="G9" s="216" t="s">
        <v>12</v>
      </c>
      <c r="H9" s="216" t="s">
        <v>13</v>
      </c>
      <c r="I9" s="216" t="s">
        <v>459</v>
      </c>
    </row>
    <row r="10" spans="1:9" ht="12.75">
      <c r="A10" s="217">
        <v>1</v>
      </c>
      <c r="B10" s="217">
        <v>2</v>
      </c>
      <c r="C10" s="217">
        <v>3</v>
      </c>
      <c r="D10" s="217">
        <v>4</v>
      </c>
      <c r="E10" s="217">
        <v>5</v>
      </c>
      <c r="F10" s="217">
        <v>6</v>
      </c>
      <c r="G10" s="217">
        <v>7</v>
      </c>
      <c r="H10" s="217">
        <v>8</v>
      </c>
      <c r="I10" s="217">
        <v>9</v>
      </c>
    </row>
    <row r="11" spans="1:9" ht="25.5">
      <c r="A11" s="32">
        <v>1</v>
      </c>
      <c r="B11" s="32" t="s">
        <v>695</v>
      </c>
      <c r="C11" s="32"/>
      <c r="D11" s="217" t="s">
        <v>18</v>
      </c>
      <c r="E11" s="217">
        <v>250</v>
      </c>
      <c r="F11" s="210"/>
      <c r="G11" s="210">
        <f>E11*F11</f>
        <v>0</v>
      </c>
      <c r="H11" s="217">
        <v>8</v>
      </c>
      <c r="I11" s="210">
        <f>G11*1.08</f>
        <v>0</v>
      </c>
    </row>
    <row r="12" spans="1:9" ht="25.5">
      <c r="A12" s="32">
        <v>2</v>
      </c>
      <c r="B12" s="32" t="s">
        <v>696</v>
      </c>
      <c r="C12" s="32"/>
      <c r="D12" s="217" t="s">
        <v>18</v>
      </c>
      <c r="E12" s="217">
        <v>1</v>
      </c>
      <c r="F12" s="210"/>
      <c r="G12" s="210">
        <f>E12*F12</f>
        <v>0</v>
      </c>
      <c r="H12" s="217">
        <v>8</v>
      </c>
      <c r="I12" s="210">
        <f>G12*1.08</f>
        <v>0</v>
      </c>
    </row>
    <row r="13" spans="1:9" ht="89.25">
      <c r="A13" s="32">
        <v>3</v>
      </c>
      <c r="B13" s="32" t="s">
        <v>697</v>
      </c>
      <c r="C13" s="32"/>
      <c r="D13" s="217" t="s">
        <v>25</v>
      </c>
      <c r="E13" s="217">
        <v>50</v>
      </c>
      <c r="F13" s="210"/>
      <c r="G13" s="210">
        <f>E13*F13</f>
        <v>0</v>
      </c>
      <c r="H13" s="217">
        <v>8</v>
      </c>
      <c r="I13" s="210">
        <f>G13*1.08</f>
        <v>0</v>
      </c>
    </row>
    <row r="14" spans="1:9" ht="14.25" customHeight="1">
      <c r="A14" s="314" t="s">
        <v>117</v>
      </c>
      <c r="B14" s="314"/>
      <c r="C14" s="314"/>
      <c r="D14" s="314"/>
      <c r="E14" s="314"/>
      <c r="F14" s="314"/>
      <c r="G14" s="226">
        <f>SUM(G11:G13)</f>
        <v>0</v>
      </c>
      <c r="H14" s="216"/>
      <c r="I14" s="226">
        <f>SUM(I11:I13)</f>
        <v>0</v>
      </c>
    </row>
    <row r="17" spans="5:9" ht="12.75" customHeight="1">
      <c r="E17" s="304" t="s">
        <v>118</v>
      </c>
      <c r="F17" s="304"/>
      <c r="G17" s="304"/>
      <c r="H17" s="304"/>
      <c r="I17" s="304"/>
    </row>
    <row r="18" spans="5:9" ht="12.75" customHeight="1">
      <c r="E18" s="304" t="s">
        <v>119</v>
      </c>
      <c r="F18" s="304"/>
      <c r="G18" s="304"/>
      <c r="H18" s="304"/>
      <c r="I18" s="304"/>
    </row>
  </sheetData>
  <sheetProtection selectLockedCells="1" selectUnlockedCells="1"/>
  <mergeCells count="5">
    <mergeCell ref="A6:I6"/>
    <mergeCell ref="A8:I8"/>
    <mergeCell ref="A14:F14"/>
    <mergeCell ref="E17:I17"/>
    <mergeCell ref="E18:I18"/>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39.xml><?xml version="1.0" encoding="utf-8"?>
<worksheet xmlns="http://schemas.openxmlformats.org/spreadsheetml/2006/main" xmlns:r="http://schemas.openxmlformats.org/officeDocument/2006/relationships">
  <dimension ref="A1:I19"/>
  <sheetViews>
    <sheetView zoomScalePageLayoutView="0" workbookViewId="0" topLeftCell="A13">
      <selection activeCell="F13" sqref="F13"/>
    </sheetView>
  </sheetViews>
  <sheetFormatPr defaultColWidth="9.140625" defaultRowHeight="12.75"/>
  <cols>
    <col min="1" max="1" width="4.28125" style="0" customWidth="1"/>
    <col min="2" max="2" width="45.8515625" style="0" customWidth="1"/>
    <col min="3" max="3" width="19.00390625" style="0" customWidth="1"/>
    <col min="4" max="4" width="7.57421875" style="0" customWidth="1"/>
    <col min="5" max="5" width="6.00390625" style="0" customWidth="1"/>
    <col min="6" max="6" width="10.140625" style="0" customWidth="1"/>
    <col min="7" max="7" width="11.8515625" style="0" customWidth="1"/>
    <col min="8" max="8" width="7.421875" style="0" customWidth="1"/>
    <col min="9" max="9" width="12.57421875" style="0" customWidth="1"/>
  </cols>
  <sheetData>
    <row r="1" spans="2:7" ht="12.75">
      <c r="B1" t="s">
        <v>793</v>
      </c>
      <c r="G1" t="s">
        <v>0</v>
      </c>
    </row>
    <row r="2" ht="12.75">
      <c r="B2" t="s">
        <v>1</v>
      </c>
    </row>
    <row r="3" ht="12.75">
      <c r="B3" t="s">
        <v>2</v>
      </c>
    </row>
    <row r="4" ht="12.75">
      <c r="B4" t="s">
        <v>3</v>
      </c>
    </row>
    <row r="6" spans="1:9" ht="14.25">
      <c r="A6" s="313" t="s">
        <v>457</v>
      </c>
      <c r="B6" s="313"/>
      <c r="C6" s="313"/>
      <c r="D6" s="313"/>
      <c r="E6" s="313"/>
      <c r="F6" s="313"/>
      <c r="G6" s="313"/>
      <c r="H6" s="313"/>
      <c r="I6" s="313"/>
    </row>
    <row r="8" spans="1:9" ht="15.75" customHeight="1">
      <c r="A8" s="299" t="s">
        <v>698</v>
      </c>
      <c r="B8" s="299"/>
      <c r="C8" s="299"/>
      <c r="D8" s="299"/>
      <c r="E8" s="299"/>
      <c r="F8" s="299"/>
      <c r="G8" s="299"/>
      <c r="H8" s="299"/>
      <c r="I8" s="299"/>
    </row>
    <row r="9" spans="1:9" ht="51">
      <c r="A9" s="216" t="s">
        <v>6</v>
      </c>
      <c r="B9" s="216" t="s">
        <v>7</v>
      </c>
      <c r="C9" s="216" t="s">
        <v>8</v>
      </c>
      <c r="D9" s="216" t="s">
        <v>239</v>
      </c>
      <c r="E9" s="216" t="s">
        <v>10</v>
      </c>
      <c r="F9" s="216" t="s">
        <v>11</v>
      </c>
      <c r="G9" s="216" t="s">
        <v>12</v>
      </c>
      <c r="H9" s="216" t="s">
        <v>13</v>
      </c>
      <c r="I9" s="216" t="s">
        <v>459</v>
      </c>
    </row>
    <row r="10" spans="1:9" ht="12.75">
      <c r="A10" s="217">
        <v>1</v>
      </c>
      <c r="B10" s="217">
        <v>2</v>
      </c>
      <c r="C10" s="217">
        <v>3</v>
      </c>
      <c r="D10" s="217">
        <v>4</v>
      </c>
      <c r="E10" s="217">
        <v>5</v>
      </c>
      <c r="F10" s="217">
        <v>6</v>
      </c>
      <c r="G10" s="217">
        <v>7</v>
      </c>
      <c r="H10" s="217">
        <v>8</v>
      </c>
      <c r="I10" s="217">
        <v>9</v>
      </c>
    </row>
    <row r="11" spans="1:9" ht="233.25" customHeight="1">
      <c r="A11" s="32">
        <v>1</v>
      </c>
      <c r="B11" s="32" t="s">
        <v>699</v>
      </c>
      <c r="C11" s="32"/>
      <c r="D11" s="217" t="s">
        <v>18</v>
      </c>
      <c r="E11" s="217">
        <v>5</v>
      </c>
      <c r="F11" s="210"/>
      <c r="G11" s="210">
        <f>E11*F11</f>
        <v>0</v>
      </c>
      <c r="H11" s="217">
        <v>8</v>
      </c>
      <c r="I11" s="210">
        <f>G11*1.08</f>
        <v>0</v>
      </c>
    </row>
    <row r="12" spans="1:9" ht="193.5" customHeight="1">
      <c r="A12" s="32">
        <v>2</v>
      </c>
      <c r="B12" s="32" t="s">
        <v>700</v>
      </c>
      <c r="C12" s="32"/>
      <c r="D12" s="217" t="s">
        <v>18</v>
      </c>
      <c r="E12" s="217">
        <v>25</v>
      </c>
      <c r="F12" s="210"/>
      <c r="G12" s="210">
        <f>E12*F12</f>
        <v>0</v>
      </c>
      <c r="H12" s="217">
        <v>8</v>
      </c>
      <c r="I12" s="210">
        <f>G12*1.08</f>
        <v>0</v>
      </c>
    </row>
    <row r="13" spans="1:9" ht="51.75" customHeight="1">
      <c r="A13" s="32">
        <v>3</v>
      </c>
      <c r="B13" s="32" t="s">
        <v>701</v>
      </c>
      <c r="C13" s="32"/>
      <c r="D13" s="217" t="s">
        <v>18</v>
      </c>
      <c r="E13" s="217">
        <v>25</v>
      </c>
      <c r="F13" s="210"/>
      <c r="G13" s="210">
        <f>E13*F13</f>
        <v>0</v>
      </c>
      <c r="H13" s="217">
        <v>8</v>
      </c>
      <c r="I13" s="210">
        <f>G13*1.08</f>
        <v>0</v>
      </c>
    </row>
    <row r="14" spans="1:9" ht="12.75" customHeight="1">
      <c r="A14" s="314" t="s">
        <v>117</v>
      </c>
      <c r="B14" s="314"/>
      <c r="C14" s="314"/>
      <c r="D14" s="314"/>
      <c r="E14" s="314"/>
      <c r="F14" s="314"/>
      <c r="G14" s="226">
        <f>SUM(G11:G13)</f>
        <v>0</v>
      </c>
      <c r="H14" s="216"/>
      <c r="I14" s="226">
        <f>SUM(I11:I13)</f>
        <v>0</v>
      </c>
    </row>
    <row r="18" spans="5:9" ht="12.75" customHeight="1">
      <c r="E18" s="304" t="s">
        <v>118</v>
      </c>
      <c r="F18" s="304"/>
      <c r="G18" s="304"/>
      <c r="H18" s="304"/>
      <c r="I18" s="304"/>
    </row>
    <row r="19" spans="5:9" ht="12.75" customHeight="1">
      <c r="E19" s="304" t="s">
        <v>119</v>
      </c>
      <c r="F19" s="304"/>
      <c r="G19" s="304"/>
      <c r="H19" s="304"/>
      <c r="I19" s="304"/>
    </row>
  </sheetData>
  <sheetProtection selectLockedCells="1" selectUnlockedCells="1"/>
  <mergeCells count="5">
    <mergeCell ref="A6:I6"/>
    <mergeCell ref="A8:I8"/>
    <mergeCell ref="A14:F14"/>
    <mergeCell ref="E18:I18"/>
    <mergeCell ref="E19:I19"/>
  </mergeCells>
  <printOptions/>
  <pageMargins left="0.7479166666666667" right="0.7479166666666667" top="0.7097222222222223" bottom="0.9840277777777777" header="0.5118055555555555" footer="0.5118055555555555"/>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R89"/>
  <sheetViews>
    <sheetView zoomScalePageLayoutView="0" workbookViewId="0" topLeftCell="A67">
      <selection activeCell="L81" sqref="L81"/>
    </sheetView>
  </sheetViews>
  <sheetFormatPr defaultColWidth="11.57421875" defaultRowHeight="15" customHeight="1"/>
  <cols>
    <col min="1" max="1" width="5.140625" style="0" customWidth="1"/>
    <col min="2" max="2" width="54.8515625" style="0" customWidth="1"/>
    <col min="3" max="3" width="18.8515625" style="0" customWidth="1"/>
    <col min="4" max="4" width="11.8515625" style="0" customWidth="1"/>
    <col min="5" max="5" width="7.00390625" style="0" customWidth="1"/>
    <col min="6" max="6" width="11.00390625" style="0" customWidth="1"/>
    <col min="7" max="7" width="13.8515625" style="0" customWidth="1"/>
    <col min="8" max="8" width="5.00390625" style="0" customWidth="1"/>
    <col min="9" max="9" width="14.57421875" style="0" customWidth="1"/>
    <col min="10" max="18" width="12.140625" style="0" customWidth="1"/>
    <col min="19" max="255" width="17.28125" style="0" customWidth="1"/>
  </cols>
  <sheetData>
    <row r="1" spans="1:18" ht="12.75" customHeight="1">
      <c r="A1" s="1"/>
      <c r="B1" s="2" t="s">
        <v>793</v>
      </c>
      <c r="C1" s="2"/>
      <c r="D1" s="52"/>
      <c r="E1" s="53"/>
      <c r="F1" s="54"/>
      <c r="G1" s="55" t="s">
        <v>0</v>
      </c>
      <c r="H1" s="55"/>
      <c r="I1" s="56"/>
      <c r="J1" s="1"/>
      <c r="K1" s="1"/>
      <c r="L1" s="1"/>
      <c r="M1" s="1"/>
      <c r="N1" s="1"/>
      <c r="O1" s="1"/>
      <c r="P1" s="1"/>
      <c r="Q1" s="1"/>
      <c r="R1" s="1"/>
    </row>
    <row r="2" spans="1:18" ht="12.75" customHeight="1">
      <c r="A2" s="1"/>
      <c r="B2" s="2" t="s">
        <v>1</v>
      </c>
      <c r="C2" s="2"/>
      <c r="D2" s="52"/>
      <c r="E2" s="53"/>
      <c r="F2" s="54"/>
      <c r="G2" s="54"/>
      <c r="H2" s="56"/>
      <c r="I2" s="54"/>
      <c r="J2" s="1"/>
      <c r="K2" s="1"/>
      <c r="L2" s="1"/>
      <c r="M2" s="1"/>
      <c r="N2" s="1"/>
      <c r="O2" s="1"/>
      <c r="P2" s="1"/>
      <c r="Q2" s="1"/>
      <c r="R2" s="1"/>
    </row>
    <row r="3" spans="1:18" ht="12.75" customHeight="1">
      <c r="A3" s="1"/>
      <c r="B3" s="2" t="s">
        <v>2</v>
      </c>
      <c r="C3" s="2"/>
      <c r="D3" s="52"/>
      <c r="E3" s="53"/>
      <c r="F3" s="54"/>
      <c r="G3" s="54"/>
      <c r="H3" s="56"/>
      <c r="I3" s="54"/>
      <c r="J3" s="1"/>
      <c r="K3" s="1"/>
      <c r="L3" s="1"/>
      <c r="M3" s="1"/>
      <c r="N3" s="1"/>
      <c r="O3" s="1"/>
      <c r="P3" s="1"/>
      <c r="Q3" s="1"/>
      <c r="R3" s="1"/>
    </row>
    <row r="4" spans="1:18" ht="12.75" customHeight="1">
      <c r="A4" s="1"/>
      <c r="B4" s="2" t="s">
        <v>3</v>
      </c>
      <c r="C4" s="2"/>
      <c r="D4" s="52"/>
      <c r="E4" s="53"/>
      <c r="F4" s="54"/>
      <c r="G4" s="54"/>
      <c r="H4" s="56"/>
      <c r="I4" s="54"/>
      <c r="J4" s="1"/>
      <c r="K4" s="1"/>
      <c r="L4" s="1"/>
      <c r="M4" s="1"/>
      <c r="N4" s="1"/>
      <c r="O4" s="1"/>
      <c r="P4" s="1"/>
      <c r="Q4" s="1"/>
      <c r="R4" s="1"/>
    </row>
    <row r="5" spans="1:18" ht="12.75" customHeight="1">
      <c r="A5" s="299" t="s">
        <v>4</v>
      </c>
      <c r="B5" s="299"/>
      <c r="C5" s="299"/>
      <c r="D5" s="299"/>
      <c r="E5" s="299"/>
      <c r="F5" s="299"/>
      <c r="G5" s="299"/>
      <c r="H5" s="299"/>
      <c r="I5" s="299"/>
      <c r="J5" s="1"/>
      <c r="K5" s="1"/>
      <c r="L5" s="1"/>
      <c r="M5" s="1"/>
      <c r="N5" s="1"/>
      <c r="O5" s="1"/>
      <c r="P5" s="1"/>
      <c r="Q5" s="1"/>
      <c r="R5" s="1"/>
    </row>
    <row r="6" spans="1:18" ht="12.75" customHeight="1">
      <c r="A6" s="1"/>
      <c r="B6" s="2"/>
      <c r="C6" s="2"/>
      <c r="D6" s="52"/>
      <c r="E6" s="53"/>
      <c r="F6" s="54"/>
      <c r="G6" s="54"/>
      <c r="H6" s="56"/>
      <c r="I6" s="54"/>
      <c r="J6" s="1"/>
      <c r="K6" s="1"/>
      <c r="L6" s="1"/>
      <c r="M6" s="1"/>
      <c r="N6" s="1"/>
      <c r="O6" s="1"/>
      <c r="P6" s="1"/>
      <c r="Q6" s="1"/>
      <c r="R6" s="1"/>
    </row>
    <row r="7" spans="1:18" ht="12.75" customHeight="1">
      <c r="A7" s="302" t="s">
        <v>134</v>
      </c>
      <c r="B7" s="302"/>
      <c r="C7" s="302"/>
      <c r="D7" s="302"/>
      <c r="E7" s="302"/>
      <c r="F7" s="302"/>
      <c r="G7" s="302"/>
      <c r="H7" s="302"/>
      <c r="I7" s="302"/>
      <c r="J7" s="1"/>
      <c r="K7" s="1"/>
      <c r="L7" s="1"/>
      <c r="M7" s="1"/>
      <c r="N7" s="1"/>
      <c r="O7" s="1"/>
      <c r="P7" s="1"/>
      <c r="Q7" s="1"/>
      <c r="R7" s="1"/>
    </row>
    <row r="8" spans="1:18" ht="78.75" customHeight="1">
      <c r="A8" s="6" t="s">
        <v>6</v>
      </c>
      <c r="B8" s="6" t="s">
        <v>7</v>
      </c>
      <c r="C8" s="6" t="s">
        <v>8</v>
      </c>
      <c r="D8" s="6" t="s">
        <v>121</v>
      </c>
      <c r="E8" s="6" t="s">
        <v>10</v>
      </c>
      <c r="F8" s="7" t="s">
        <v>11</v>
      </c>
      <c r="G8" s="7" t="s">
        <v>12</v>
      </c>
      <c r="H8" s="7" t="s">
        <v>13</v>
      </c>
      <c r="I8" s="7" t="s">
        <v>14</v>
      </c>
      <c r="J8" s="1"/>
      <c r="K8" s="1"/>
      <c r="L8" s="1"/>
      <c r="M8" s="1"/>
      <c r="N8" s="1"/>
      <c r="O8" s="1"/>
      <c r="P8" s="1"/>
      <c r="Q8" s="1"/>
      <c r="R8" s="1"/>
    </row>
    <row r="9" spans="1:18" ht="15.75" customHeight="1">
      <c r="A9" s="58">
        <v>1</v>
      </c>
      <c r="B9" s="59">
        <v>2</v>
      </c>
      <c r="C9" s="59">
        <v>3</v>
      </c>
      <c r="D9" s="59">
        <v>4</v>
      </c>
      <c r="E9" s="60">
        <v>5</v>
      </c>
      <c r="F9" s="60">
        <v>6</v>
      </c>
      <c r="G9" s="60">
        <v>7</v>
      </c>
      <c r="H9" s="60">
        <v>8</v>
      </c>
      <c r="I9" s="60">
        <v>9</v>
      </c>
      <c r="J9" s="1"/>
      <c r="K9" s="1"/>
      <c r="L9" s="1"/>
      <c r="M9" s="1"/>
      <c r="N9" s="1"/>
      <c r="O9" s="1"/>
      <c r="P9" s="1"/>
      <c r="Q9" s="1"/>
      <c r="R9" s="1"/>
    </row>
    <row r="10" spans="1:18" ht="63" customHeight="1">
      <c r="A10" s="71">
        <v>1</v>
      </c>
      <c r="B10" s="72" t="s">
        <v>135</v>
      </c>
      <c r="C10" s="23"/>
      <c r="D10" s="23" t="s">
        <v>123</v>
      </c>
      <c r="E10" s="16" t="s">
        <v>123</v>
      </c>
      <c r="F10" s="16" t="s">
        <v>123</v>
      </c>
      <c r="G10" s="16" t="s">
        <v>123</v>
      </c>
      <c r="H10" s="16" t="s">
        <v>136</v>
      </c>
      <c r="I10" s="16" t="s">
        <v>123</v>
      </c>
      <c r="J10" s="1"/>
      <c r="K10" s="1"/>
      <c r="L10" s="1"/>
      <c r="M10" s="1"/>
      <c r="N10" s="1"/>
      <c r="O10" s="1"/>
      <c r="P10" s="1"/>
      <c r="Q10" s="1"/>
      <c r="R10" s="1"/>
    </row>
    <row r="11" spans="1:18" ht="12.75" customHeight="1">
      <c r="A11" s="30" t="s">
        <v>32</v>
      </c>
      <c r="B11" s="72" t="s">
        <v>137</v>
      </c>
      <c r="C11" s="16"/>
      <c r="D11" s="14" t="s">
        <v>138</v>
      </c>
      <c r="E11" s="21">
        <v>2</v>
      </c>
      <c r="F11" s="73"/>
      <c r="G11" s="74">
        <f>E11*F11</f>
        <v>0</v>
      </c>
      <c r="H11" s="14">
        <v>8</v>
      </c>
      <c r="I11" s="74">
        <f>G11*1.08</f>
        <v>0</v>
      </c>
      <c r="J11" s="1"/>
      <c r="L11" s="1"/>
      <c r="M11" s="1"/>
      <c r="N11" s="1"/>
      <c r="O11" s="1"/>
      <c r="P11" s="1"/>
      <c r="Q11" s="1"/>
      <c r="R11" s="1"/>
    </row>
    <row r="12" spans="1:18" ht="12.75" customHeight="1">
      <c r="A12" s="30" t="s">
        <v>35</v>
      </c>
      <c r="B12" s="72" t="s">
        <v>139</v>
      </c>
      <c r="C12" s="16"/>
      <c r="D12" s="14" t="s">
        <v>138</v>
      </c>
      <c r="E12" s="21">
        <v>2</v>
      </c>
      <c r="F12" s="73"/>
      <c r="G12" s="74">
        <f>E12*F12</f>
        <v>0</v>
      </c>
      <c r="H12" s="14">
        <v>8</v>
      </c>
      <c r="I12" s="74">
        <f>G12*1.08</f>
        <v>0</v>
      </c>
      <c r="J12" s="1"/>
      <c r="L12" s="1"/>
      <c r="M12" s="1"/>
      <c r="N12" s="1"/>
      <c r="O12" s="1"/>
      <c r="P12" s="1"/>
      <c r="Q12" s="1"/>
      <c r="R12" s="1"/>
    </row>
    <row r="13" spans="1:18" ht="12.75" customHeight="1">
      <c r="A13" s="30" t="s">
        <v>37</v>
      </c>
      <c r="B13" s="72" t="s">
        <v>140</v>
      </c>
      <c r="C13" s="16"/>
      <c r="D13" s="14" t="s">
        <v>138</v>
      </c>
      <c r="E13" s="21">
        <v>2</v>
      </c>
      <c r="F13" s="73"/>
      <c r="G13" s="74">
        <f>E13*F13</f>
        <v>0</v>
      </c>
      <c r="H13" s="14">
        <v>8</v>
      </c>
      <c r="I13" s="74">
        <f>G13*1.08</f>
        <v>0</v>
      </c>
      <c r="J13" s="1"/>
      <c r="L13" s="1"/>
      <c r="M13" s="1"/>
      <c r="N13" s="1"/>
      <c r="O13" s="1"/>
      <c r="P13" s="1"/>
      <c r="Q13" s="1"/>
      <c r="R13" s="1"/>
    </row>
    <row r="14" spans="1:18" ht="14.25" customHeight="1">
      <c r="A14" s="75">
        <v>2</v>
      </c>
      <c r="B14" s="62" t="s">
        <v>141</v>
      </c>
      <c r="C14" s="76"/>
      <c r="D14" s="64" t="s">
        <v>142</v>
      </c>
      <c r="E14" s="24">
        <v>170</v>
      </c>
      <c r="F14" s="73"/>
      <c r="G14" s="74">
        <f>E14*F14</f>
        <v>0</v>
      </c>
      <c r="H14" s="14">
        <v>8</v>
      </c>
      <c r="I14" s="74">
        <f>G14*1.08</f>
        <v>0</v>
      </c>
      <c r="J14" s="1"/>
      <c r="L14" s="1"/>
      <c r="M14" s="1"/>
      <c r="N14" s="1"/>
      <c r="O14" s="1"/>
      <c r="P14" s="1"/>
      <c r="Q14" s="1"/>
      <c r="R14" s="1"/>
    </row>
    <row r="15" spans="1:18" ht="12.75" customHeight="1">
      <c r="A15" s="30">
        <v>3</v>
      </c>
      <c r="B15" s="15" t="s">
        <v>143</v>
      </c>
      <c r="C15" s="16"/>
      <c r="D15" s="14" t="s">
        <v>123</v>
      </c>
      <c r="E15" s="14" t="s">
        <v>123</v>
      </c>
      <c r="F15" s="74" t="s">
        <v>123</v>
      </c>
      <c r="G15" s="74" t="s">
        <v>123</v>
      </c>
      <c r="H15" s="14"/>
      <c r="I15" s="74" t="s">
        <v>123</v>
      </c>
      <c r="J15" s="1"/>
      <c r="L15" s="1"/>
      <c r="M15" s="1"/>
      <c r="N15" s="1"/>
      <c r="O15" s="1"/>
      <c r="P15" s="1"/>
      <c r="Q15" s="1"/>
      <c r="R15" s="1"/>
    </row>
    <row r="16" spans="1:18" ht="12.75" customHeight="1">
      <c r="A16" s="30" t="s">
        <v>32</v>
      </c>
      <c r="B16" s="15" t="s">
        <v>144</v>
      </c>
      <c r="C16" s="16"/>
      <c r="D16" s="14" t="s">
        <v>138</v>
      </c>
      <c r="E16" s="14">
        <v>4</v>
      </c>
      <c r="F16" s="73"/>
      <c r="G16" s="74">
        <f aca="true" t="shared" si="0" ref="G16:G24">E16*F16</f>
        <v>0</v>
      </c>
      <c r="H16" s="14">
        <v>8</v>
      </c>
      <c r="I16" s="74">
        <f aca="true" t="shared" si="1" ref="I16:I24">G16*1.08</f>
        <v>0</v>
      </c>
      <c r="J16" s="1"/>
      <c r="L16" s="1"/>
      <c r="M16" s="1"/>
      <c r="N16" s="1"/>
      <c r="O16" s="1"/>
      <c r="P16" s="1"/>
      <c r="Q16" s="1"/>
      <c r="R16" s="1"/>
    </row>
    <row r="17" spans="1:18" ht="12.75" customHeight="1">
      <c r="A17" s="30" t="s">
        <v>35</v>
      </c>
      <c r="B17" s="15" t="s">
        <v>145</v>
      </c>
      <c r="C17" s="16"/>
      <c r="D17" s="14" t="s">
        <v>138</v>
      </c>
      <c r="E17" s="14">
        <v>55</v>
      </c>
      <c r="F17" s="73"/>
      <c r="G17" s="74">
        <f t="shared" si="0"/>
        <v>0</v>
      </c>
      <c r="H17" s="14">
        <v>8</v>
      </c>
      <c r="I17" s="74">
        <f t="shared" si="1"/>
        <v>0</v>
      </c>
      <c r="J17" s="1"/>
      <c r="L17" s="1"/>
      <c r="M17" s="1"/>
      <c r="N17" s="1"/>
      <c r="O17" s="1"/>
      <c r="P17" s="1"/>
      <c r="Q17" s="1"/>
      <c r="R17" s="1"/>
    </row>
    <row r="18" spans="1:18" ht="12.75" customHeight="1">
      <c r="A18" s="30" t="s">
        <v>37</v>
      </c>
      <c r="B18" s="15" t="s">
        <v>146</v>
      </c>
      <c r="C18" s="16"/>
      <c r="D18" s="14" t="s">
        <v>138</v>
      </c>
      <c r="E18" s="14">
        <v>10</v>
      </c>
      <c r="F18" s="73"/>
      <c r="G18" s="74">
        <f t="shared" si="0"/>
        <v>0</v>
      </c>
      <c r="H18" s="14">
        <v>8</v>
      </c>
      <c r="I18" s="74">
        <f t="shared" si="1"/>
        <v>0</v>
      </c>
      <c r="J18" s="1"/>
      <c r="L18" s="1"/>
      <c r="M18" s="1"/>
      <c r="N18" s="1"/>
      <c r="O18" s="1"/>
      <c r="P18" s="1"/>
      <c r="Q18" s="1"/>
      <c r="R18" s="1"/>
    </row>
    <row r="19" spans="1:18" ht="12.75" customHeight="1">
      <c r="A19" s="30" t="s">
        <v>39</v>
      </c>
      <c r="B19" s="15" t="s">
        <v>147</v>
      </c>
      <c r="C19" s="16"/>
      <c r="D19" s="14" t="s">
        <v>138</v>
      </c>
      <c r="E19" s="14">
        <v>15</v>
      </c>
      <c r="F19" s="73"/>
      <c r="G19" s="74">
        <f t="shared" si="0"/>
        <v>0</v>
      </c>
      <c r="H19" s="14">
        <v>8</v>
      </c>
      <c r="I19" s="74">
        <f t="shared" si="1"/>
        <v>0</v>
      </c>
      <c r="J19" s="1"/>
      <c r="L19" s="1"/>
      <c r="M19" s="1"/>
      <c r="N19" s="1"/>
      <c r="O19" s="1"/>
      <c r="P19" s="1"/>
      <c r="Q19" s="1"/>
      <c r="R19" s="1"/>
    </row>
    <row r="20" spans="1:18" ht="12.75" customHeight="1">
      <c r="A20" s="30" t="s">
        <v>41</v>
      </c>
      <c r="B20" s="15" t="s">
        <v>137</v>
      </c>
      <c r="C20" s="16"/>
      <c r="D20" s="14" t="s">
        <v>138</v>
      </c>
      <c r="E20" s="14">
        <v>70</v>
      </c>
      <c r="F20" s="73"/>
      <c r="G20" s="74">
        <f t="shared" si="0"/>
        <v>0</v>
      </c>
      <c r="H20" s="14">
        <v>8</v>
      </c>
      <c r="I20" s="74">
        <f t="shared" si="1"/>
        <v>0</v>
      </c>
      <c r="J20" s="1"/>
      <c r="L20" s="1"/>
      <c r="M20" s="1"/>
      <c r="N20" s="1"/>
      <c r="O20" s="1"/>
      <c r="P20" s="1"/>
      <c r="Q20" s="1"/>
      <c r="R20" s="1"/>
    </row>
    <row r="21" spans="1:18" ht="12.75" customHeight="1">
      <c r="A21" s="30" t="s">
        <v>49</v>
      </c>
      <c r="B21" s="15" t="s">
        <v>139</v>
      </c>
      <c r="C21" s="16"/>
      <c r="D21" s="14" t="s">
        <v>138</v>
      </c>
      <c r="E21" s="14">
        <v>205</v>
      </c>
      <c r="F21" s="73"/>
      <c r="G21" s="74">
        <f t="shared" si="0"/>
        <v>0</v>
      </c>
      <c r="H21" s="14">
        <v>8</v>
      </c>
      <c r="I21" s="74">
        <f t="shared" si="1"/>
        <v>0</v>
      </c>
      <c r="J21" s="1"/>
      <c r="L21" s="1"/>
      <c r="M21" s="1"/>
      <c r="N21" s="1"/>
      <c r="O21" s="1"/>
      <c r="P21" s="1"/>
      <c r="Q21" s="1"/>
      <c r="R21" s="1"/>
    </row>
    <row r="22" spans="1:18" ht="12.75" customHeight="1">
      <c r="A22" s="30" t="s">
        <v>51</v>
      </c>
      <c r="B22" s="15" t="s">
        <v>140</v>
      </c>
      <c r="C22" s="16"/>
      <c r="D22" s="14" t="s">
        <v>138</v>
      </c>
      <c r="E22" s="14">
        <v>75</v>
      </c>
      <c r="F22" s="73"/>
      <c r="G22" s="74">
        <f t="shared" si="0"/>
        <v>0</v>
      </c>
      <c r="H22" s="14">
        <v>8</v>
      </c>
      <c r="I22" s="74">
        <f t="shared" si="1"/>
        <v>0</v>
      </c>
      <c r="J22" s="1"/>
      <c r="L22" s="1"/>
      <c r="M22" s="1"/>
      <c r="N22" s="1"/>
      <c r="O22" s="1"/>
      <c r="P22" s="1"/>
      <c r="Q22" s="1"/>
      <c r="R22" s="1"/>
    </row>
    <row r="23" spans="1:18" ht="12.75" customHeight="1">
      <c r="A23" s="30" t="s">
        <v>65</v>
      </c>
      <c r="B23" s="15" t="s">
        <v>148</v>
      </c>
      <c r="C23" s="16"/>
      <c r="D23" s="14" t="s">
        <v>138</v>
      </c>
      <c r="E23" s="14">
        <v>135</v>
      </c>
      <c r="F23" s="73"/>
      <c r="G23" s="74">
        <f t="shared" si="0"/>
        <v>0</v>
      </c>
      <c r="H23" s="14">
        <v>8</v>
      </c>
      <c r="I23" s="74">
        <f t="shared" si="1"/>
        <v>0</v>
      </c>
      <c r="J23" s="1"/>
      <c r="L23" s="1"/>
      <c r="M23" s="1"/>
      <c r="N23" s="1"/>
      <c r="O23" s="1"/>
      <c r="P23" s="1"/>
      <c r="Q23" s="1"/>
      <c r="R23" s="1"/>
    </row>
    <row r="24" spans="1:18" ht="12.75" customHeight="1">
      <c r="A24" s="30" t="s">
        <v>75</v>
      </c>
      <c r="B24" s="15" t="s">
        <v>149</v>
      </c>
      <c r="C24" s="77"/>
      <c r="D24" s="14" t="s">
        <v>138</v>
      </c>
      <c r="E24" s="14">
        <v>890</v>
      </c>
      <c r="F24" s="73"/>
      <c r="G24" s="74">
        <f t="shared" si="0"/>
        <v>0</v>
      </c>
      <c r="H24" s="14">
        <v>8</v>
      </c>
      <c r="I24" s="74">
        <f t="shared" si="1"/>
        <v>0</v>
      </c>
      <c r="J24" s="1"/>
      <c r="L24" s="1"/>
      <c r="M24" s="1"/>
      <c r="N24" s="1"/>
      <c r="O24" s="1"/>
      <c r="P24" s="1"/>
      <c r="Q24" s="1"/>
      <c r="R24" s="1"/>
    </row>
    <row r="25" spans="1:18" ht="12.75" customHeight="1">
      <c r="A25" s="30">
        <v>4</v>
      </c>
      <c r="B25" s="15" t="s">
        <v>150</v>
      </c>
      <c r="C25" s="65"/>
      <c r="D25" s="14" t="s">
        <v>123</v>
      </c>
      <c r="E25" s="14" t="s">
        <v>123</v>
      </c>
      <c r="F25" s="74" t="s">
        <v>123</v>
      </c>
      <c r="G25" s="74" t="s">
        <v>123</v>
      </c>
      <c r="H25" s="14"/>
      <c r="I25" s="74" t="s">
        <v>123</v>
      </c>
      <c r="J25" s="1"/>
      <c r="L25" s="1"/>
      <c r="M25" s="1"/>
      <c r="N25" s="1"/>
      <c r="O25" s="1"/>
      <c r="P25" s="1"/>
      <c r="Q25" s="1"/>
      <c r="R25" s="1"/>
    </row>
    <row r="26" spans="1:18" ht="12.75" customHeight="1">
      <c r="A26" s="30" t="s">
        <v>32</v>
      </c>
      <c r="B26" s="15" t="s">
        <v>151</v>
      </c>
      <c r="C26" s="65"/>
      <c r="D26" s="14" t="s">
        <v>18</v>
      </c>
      <c r="E26" s="14">
        <v>10</v>
      </c>
      <c r="F26" s="73"/>
      <c r="G26" s="74">
        <f>E26*F26</f>
        <v>0</v>
      </c>
      <c r="H26" s="14">
        <v>8</v>
      </c>
      <c r="I26" s="74">
        <f>G26*1.08</f>
        <v>0</v>
      </c>
      <c r="J26" s="1"/>
      <c r="L26" s="1"/>
      <c r="M26" s="1"/>
      <c r="N26" s="1"/>
      <c r="O26" s="1"/>
      <c r="P26" s="1"/>
      <c r="Q26" s="1"/>
      <c r="R26" s="1"/>
    </row>
    <row r="27" spans="1:18" ht="12.75" customHeight="1">
      <c r="A27" s="30" t="s">
        <v>35</v>
      </c>
      <c r="B27" s="15" t="s">
        <v>152</v>
      </c>
      <c r="C27" s="65"/>
      <c r="D27" s="14" t="s">
        <v>18</v>
      </c>
      <c r="E27" s="14">
        <v>30</v>
      </c>
      <c r="F27" s="73"/>
      <c r="G27" s="74">
        <f>E27*F27</f>
        <v>0</v>
      </c>
      <c r="H27" s="14">
        <v>8</v>
      </c>
      <c r="I27" s="74">
        <f>G27*1.08</f>
        <v>0</v>
      </c>
      <c r="J27" s="1"/>
      <c r="L27" s="1"/>
      <c r="M27" s="1"/>
      <c r="N27" s="1"/>
      <c r="O27" s="1"/>
      <c r="P27" s="1"/>
      <c r="Q27" s="1"/>
      <c r="R27" s="1"/>
    </row>
    <row r="28" spans="1:18" ht="12.75" customHeight="1">
      <c r="A28" s="30" t="s">
        <v>37</v>
      </c>
      <c r="B28" s="15" t="s">
        <v>153</v>
      </c>
      <c r="C28" s="65"/>
      <c r="D28" s="14" t="s">
        <v>18</v>
      </c>
      <c r="E28" s="14">
        <v>130</v>
      </c>
      <c r="F28" s="73"/>
      <c r="G28" s="74">
        <f>E28*F28</f>
        <v>0</v>
      </c>
      <c r="H28" s="14">
        <v>8</v>
      </c>
      <c r="I28" s="74">
        <f>G28*1.08</f>
        <v>0</v>
      </c>
      <c r="J28" s="1"/>
      <c r="L28" s="1"/>
      <c r="M28" s="1"/>
      <c r="N28" s="1"/>
      <c r="O28" s="1"/>
      <c r="P28" s="1"/>
      <c r="Q28" s="1"/>
      <c r="R28" s="1"/>
    </row>
    <row r="29" spans="1:18" ht="12.75" customHeight="1">
      <c r="A29" s="30" t="s">
        <v>39</v>
      </c>
      <c r="B29" s="15" t="s">
        <v>154</v>
      </c>
      <c r="C29" s="65"/>
      <c r="D29" s="14" t="s">
        <v>18</v>
      </c>
      <c r="E29" s="14">
        <v>130</v>
      </c>
      <c r="F29" s="73"/>
      <c r="G29" s="74">
        <f>E29*F29</f>
        <v>0</v>
      </c>
      <c r="H29" s="14">
        <v>8</v>
      </c>
      <c r="I29" s="74">
        <f>G29*1.08</f>
        <v>0</v>
      </c>
      <c r="J29" s="1"/>
      <c r="L29" s="1"/>
      <c r="M29" s="1"/>
      <c r="N29" s="1"/>
      <c r="O29" s="1"/>
      <c r="P29" s="1"/>
      <c r="Q29" s="1"/>
      <c r="R29" s="1"/>
    </row>
    <row r="30" spans="1:18" ht="27" customHeight="1">
      <c r="A30" s="30">
        <v>5</v>
      </c>
      <c r="B30" s="15" t="s">
        <v>155</v>
      </c>
      <c r="C30" s="65"/>
      <c r="D30" s="14" t="s">
        <v>18</v>
      </c>
      <c r="E30" s="14">
        <v>180</v>
      </c>
      <c r="F30" s="73"/>
      <c r="G30" s="74">
        <f>E30*F30</f>
        <v>0</v>
      </c>
      <c r="H30" s="14">
        <v>8</v>
      </c>
      <c r="I30" s="74">
        <f>G30*1.08</f>
        <v>0</v>
      </c>
      <c r="J30" s="1"/>
      <c r="L30" s="1"/>
      <c r="M30" s="1"/>
      <c r="N30" s="1"/>
      <c r="O30" s="1"/>
      <c r="P30" s="1"/>
      <c r="Q30" s="1"/>
      <c r="R30" s="1"/>
    </row>
    <row r="31" spans="1:18" ht="94.5" customHeight="1">
      <c r="A31" s="30">
        <v>6</v>
      </c>
      <c r="B31" s="72" t="s">
        <v>156</v>
      </c>
      <c r="C31" s="65"/>
      <c r="D31" s="14" t="s">
        <v>123</v>
      </c>
      <c r="E31" s="14" t="s">
        <v>123</v>
      </c>
      <c r="F31" s="74" t="s">
        <v>123</v>
      </c>
      <c r="G31" s="74" t="s">
        <v>123</v>
      </c>
      <c r="H31" s="14" t="s">
        <v>136</v>
      </c>
      <c r="I31" s="74" t="s">
        <v>123</v>
      </c>
      <c r="J31" s="1"/>
      <c r="L31" s="1"/>
      <c r="M31" s="1"/>
      <c r="N31" s="1"/>
      <c r="O31" s="1"/>
      <c r="P31" s="1"/>
      <c r="Q31" s="1"/>
      <c r="R31" s="1"/>
    </row>
    <row r="32" spans="1:18" ht="14.25" customHeight="1">
      <c r="A32" s="30" t="s">
        <v>32</v>
      </c>
      <c r="B32" s="72" t="s">
        <v>157</v>
      </c>
      <c r="C32" s="65"/>
      <c r="D32" s="14" t="s">
        <v>18</v>
      </c>
      <c r="E32" s="14">
        <v>5</v>
      </c>
      <c r="F32" s="73"/>
      <c r="G32" s="74">
        <f aca="true" t="shared" si="2" ref="G32:G39">E32*F32</f>
        <v>0</v>
      </c>
      <c r="H32" s="14">
        <v>8</v>
      </c>
      <c r="I32" s="74">
        <f aca="true" t="shared" si="3" ref="I32:I39">G32*1.08</f>
        <v>0</v>
      </c>
      <c r="J32" s="1"/>
      <c r="L32" s="1"/>
      <c r="M32" s="1"/>
      <c r="N32" s="1"/>
      <c r="O32" s="1"/>
      <c r="P32" s="1"/>
      <c r="Q32" s="1"/>
      <c r="R32" s="1"/>
    </row>
    <row r="33" spans="1:18" ht="13.5" customHeight="1">
      <c r="A33" s="30" t="s">
        <v>35</v>
      </c>
      <c r="B33" s="72" t="s">
        <v>158</v>
      </c>
      <c r="C33" s="65"/>
      <c r="D33" s="14" t="s">
        <v>18</v>
      </c>
      <c r="E33" s="14">
        <v>5</v>
      </c>
      <c r="F33" s="73"/>
      <c r="G33" s="74">
        <f t="shared" si="2"/>
        <v>0</v>
      </c>
      <c r="H33" s="14">
        <v>8</v>
      </c>
      <c r="I33" s="74">
        <f t="shared" si="3"/>
        <v>0</v>
      </c>
      <c r="J33" s="1"/>
      <c r="L33" s="1"/>
      <c r="M33" s="1"/>
      <c r="N33" s="1"/>
      <c r="O33" s="1"/>
      <c r="P33" s="1"/>
      <c r="Q33" s="1"/>
      <c r="R33" s="1"/>
    </row>
    <row r="34" spans="1:18" ht="13.5" customHeight="1">
      <c r="A34" s="30">
        <v>7</v>
      </c>
      <c r="B34" s="72" t="s">
        <v>159</v>
      </c>
      <c r="C34" s="65"/>
      <c r="D34" s="14" t="s">
        <v>18</v>
      </c>
      <c r="E34" s="14">
        <v>2</v>
      </c>
      <c r="F34" s="73"/>
      <c r="G34" s="74">
        <f t="shared" si="2"/>
        <v>0</v>
      </c>
      <c r="H34" s="14">
        <v>8</v>
      </c>
      <c r="I34" s="74">
        <f t="shared" si="3"/>
        <v>0</v>
      </c>
      <c r="J34" s="1"/>
      <c r="L34" s="1"/>
      <c r="M34" s="1"/>
      <c r="N34" s="1"/>
      <c r="O34" s="1"/>
      <c r="P34" s="1"/>
      <c r="Q34" s="1"/>
      <c r="R34" s="1"/>
    </row>
    <row r="35" spans="1:18" ht="38.25" customHeight="1">
      <c r="A35" s="75">
        <v>8</v>
      </c>
      <c r="B35" s="20" t="s">
        <v>160</v>
      </c>
      <c r="C35" s="15"/>
      <c r="D35" s="14" t="s">
        <v>21</v>
      </c>
      <c r="E35" s="14">
        <v>300</v>
      </c>
      <c r="F35" s="73"/>
      <c r="G35" s="74">
        <f t="shared" si="2"/>
        <v>0</v>
      </c>
      <c r="H35" s="14">
        <v>8</v>
      </c>
      <c r="I35" s="74">
        <f t="shared" si="3"/>
        <v>0</v>
      </c>
      <c r="J35" s="1"/>
      <c r="L35" s="1"/>
      <c r="M35" s="1"/>
      <c r="N35" s="1"/>
      <c r="O35" s="1"/>
      <c r="P35" s="1"/>
      <c r="Q35" s="1"/>
      <c r="R35" s="1"/>
    </row>
    <row r="36" spans="1:18" ht="14.25" customHeight="1">
      <c r="A36" s="75">
        <v>9</v>
      </c>
      <c r="B36" s="20" t="s">
        <v>161</v>
      </c>
      <c r="C36" s="15"/>
      <c r="D36" s="14" t="s">
        <v>18</v>
      </c>
      <c r="E36" s="14">
        <v>10</v>
      </c>
      <c r="F36" s="73"/>
      <c r="G36" s="74">
        <f t="shared" si="2"/>
        <v>0</v>
      </c>
      <c r="H36" s="14">
        <v>8</v>
      </c>
      <c r="I36" s="74">
        <f t="shared" si="3"/>
        <v>0</v>
      </c>
      <c r="J36" s="1"/>
      <c r="L36" s="1"/>
      <c r="M36" s="1"/>
      <c r="N36" s="1"/>
      <c r="O36" s="1"/>
      <c r="P36" s="1"/>
      <c r="Q36" s="1"/>
      <c r="R36" s="1"/>
    </row>
    <row r="37" spans="1:18" ht="16.5" customHeight="1">
      <c r="A37" s="75">
        <v>11</v>
      </c>
      <c r="B37" s="20" t="s">
        <v>162</v>
      </c>
      <c r="C37" s="15"/>
      <c r="D37" s="14" t="s">
        <v>18</v>
      </c>
      <c r="E37" s="14">
        <v>5</v>
      </c>
      <c r="F37" s="73"/>
      <c r="G37" s="74">
        <f t="shared" si="2"/>
        <v>0</v>
      </c>
      <c r="H37" s="14">
        <v>8</v>
      </c>
      <c r="I37" s="74">
        <f t="shared" si="3"/>
        <v>0</v>
      </c>
      <c r="J37" s="1"/>
      <c r="L37" s="1"/>
      <c r="M37" s="1"/>
      <c r="N37" s="1"/>
      <c r="O37" s="1"/>
      <c r="P37" s="1"/>
      <c r="Q37" s="1"/>
      <c r="R37" s="1"/>
    </row>
    <row r="38" spans="1:18" ht="14.25" customHeight="1">
      <c r="A38" s="75">
        <v>12</v>
      </c>
      <c r="B38" s="20" t="s">
        <v>163</v>
      </c>
      <c r="C38" s="15"/>
      <c r="D38" s="14" t="s">
        <v>18</v>
      </c>
      <c r="E38" s="14">
        <v>10</v>
      </c>
      <c r="F38" s="73"/>
      <c r="G38" s="74">
        <f t="shared" si="2"/>
        <v>0</v>
      </c>
      <c r="H38" s="14">
        <v>8</v>
      </c>
      <c r="I38" s="74">
        <f t="shared" si="3"/>
        <v>0</v>
      </c>
      <c r="J38" s="1"/>
      <c r="L38" s="1"/>
      <c r="M38" s="1"/>
      <c r="N38" s="1"/>
      <c r="O38" s="1"/>
      <c r="P38" s="1"/>
      <c r="Q38" s="1"/>
      <c r="R38" s="1"/>
    </row>
    <row r="39" spans="1:18" ht="14.25" customHeight="1">
      <c r="A39" s="75">
        <v>13</v>
      </c>
      <c r="B39" s="78" t="s">
        <v>164</v>
      </c>
      <c r="C39" s="15"/>
      <c r="D39" s="14" t="s">
        <v>25</v>
      </c>
      <c r="E39" s="14">
        <v>5</v>
      </c>
      <c r="F39" s="73"/>
      <c r="G39" s="74">
        <f t="shared" si="2"/>
        <v>0</v>
      </c>
      <c r="H39" s="14">
        <v>8</v>
      </c>
      <c r="I39" s="74">
        <f t="shared" si="3"/>
        <v>0</v>
      </c>
      <c r="J39" s="1"/>
      <c r="L39" s="1"/>
      <c r="M39" s="1"/>
      <c r="N39" s="1"/>
      <c r="O39" s="1"/>
      <c r="P39" s="1"/>
      <c r="Q39" s="1"/>
      <c r="R39" s="1"/>
    </row>
    <row r="40" spans="1:18" ht="53.25" customHeight="1">
      <c r="A40" s="75">
        <v>14</v>
      </c>
      <c r="B40" s="20" t="s">
        <v>165</v>
      </c>
      <c r="C40" s="15"/>
      <c r="D40" s="14" t="s">
        <v>123</v>
      </c>
      <c r="E40" s="14" t="s">
        <v>123</v>
      </c>
      <c r="F40" s="74" t="s">
        <v>123</v>
      </c>
      <c r="G40" s="74" t="s">
        <v>123</v>
      </c>
      <c r="H40" s="14"/>
      <c r="I40" s="74" t="s">
        <v>123</v>
      </c>
      <c r="J40" s="1"/>
      <c r="L40" s="1"/>
      <c r="M40" s="1"/>
      <c r="N40" s="1"/>
      <c r="O40" s="1"/>
      <c r="P40" s="1"/>
      <c r="Q40" s="1"/>
      <c r="R40" s="1"/>
    </row>
    <row r="41" spans="1:18" ht="14.25" customHeight="1">
      <c r="A41" s="75" t="s">
        <v>32</v>
      </c>
      <c r="B41" s="15" t="s">
        <v>166</v>
      </c>
      <c r="C41" s="15"/>
      <c r="D41" s="14" t="s">
        <v>18</v>
      </c>
      <c r="E41" s="14">
        <v>100</v>
      </c>
      <c r="F41" s="73"/>
      <c r="G41" s="74">
        <f aca="true" t="shared" si="4" ref="G41:G46">E41*F41</f>
        <v>0</v>
      </c>
      <c r="H41" s="14">
        <v>8</v>
      </c>
      <c r="I41" s="74">
        <f aca="true" t="shared" si="5" ref="I41:I46">G41*1.08</f>
        <v>0</v>
      </c>
      <c r="J41" s="1"/>
      <c r="L41" s="1"/>
      <c r="M41" s="1"/>
      <c r="N41" s="1"/>
      <c r="O41" s="1"/>
      <c r="P41" s="1"/>
      <c r="Q41" s="1"/>
      <c r="R41" s="1"/>
    </row>
    <row r="42" spans="1:18" ht="14.25" customHeight="1">
      <c r="A42" s="75" t="s">
        <v>35</v>
      </c>
      <c r="B42" s="15" t="s">
        <v>167</v>
      </c>
      <c r="C42" s="15"/>
      <c r="D42" s="14" t="s">
        <v>18</v>
      </c>
      <c r="E42" s="14">
        <v>50</v>
      </c>
      <c r="F42" s="73"/>
      <c r="G42" s="74">
        <f t="shared" si="4"/>
        <v>0</v>
      </c>
      <c r="H42" s="14">
        <v>8</v>
      </c>
      <c r="I42" s="74">
        <f t="shared" si="5"/>
        <v>0</v>
      </c>
      <c r="J42" s="1"/>
      <c r="L42" s="1"/>
      <c r="M42" s="1"/>
      <c r="N42" s="1"/>
      <c r="O42" s="1"/>
      <c r="P42" s="1"/>
      <c r="Q42" s="1"/>
      <c r="R42" s="1"/>
    </row>
    <row r="43" spans="1:18" ht="14.25" customHeight="1">
      <c r="A43" s="75" t="s">
        <v>37</v>
      </c>
      <c r="B43" s="15" t="s">
        <v>168</v>
      </c>
      <c r="C43" s="15"/>
      <c r="D43" s="14" t="s">
        <v>18</v>
      </c>
      <c r="E43" s="14">
        <v>1200</v>
      </c>
      <c r="F43" s="73"/>
      <c r="G43" s="74">
        <f t="shared" si="4"/>
        <v>0</v>
      </c>
      <c r="H43" s="14">
        <v>8</v>
      </c>
      <c r="I43" s="74">
        <f t="shared" si="5"/>
        <v>0</v>
      </c>
      <c r="J43" s="1"/>
      <c r="L43" s="1"/>
      <c r="M43" s="1"/>
      <c r="N43" s="1"/>
      <c r="O43" s="1"/>
      <c r="P43" s="1"/>
      <c r="Q43" s="1"/>
      <c r="R43" s="1"/>
    </row>
    <row r="44" spans="1:18" ht="14.25" customHeight="1">
      <c r="A44" s="75" t="s">
        <v>39</v>
      </c>
      <c r="B44" s="15" t="s">
        <v>169</v>
      </c>
      <c r="C44" s="15"/>
      <c r="D44" s="14" t="s">
        <v>18</v>
      </c>
      <c r="E44" s="14">
        <v>4050</v>
      </c>
      <c r="F44" s="73"/>
      <c r="G44" s="74">
        <f t="shared" si="4"/>
        <v>0</v>
      </c>
      <c r="H44" s="14">
        <v>8</v>
      </c>
      <c r="I44" s="74">
        <f t="shared" si="5"/>
        <v>0</v>
      </c>
      <c r="J44" s="1"/>
      <c r="L44" s="1"/>
      <c r="M44" s="1"/>
      <c r="N44" s="1"/>
      <c r="O44" s="1"/>
      <c r="P44" s="1"/>
      <c r="Q44" s="1"/>
      <c r="R44" s="1"/>
    </row>
    <row r="45" spans="1:18" ht="14.25" customHeight="1">
      <c r="A45" s="75" t="s">
        <v>41</v>
      </c>
      <c r="B45" s="15" t="s">
        <v>170</v>
      </c>
      <c r="C45" s="15"/>
      <c r="D45" s="14" t="s">
        <v>18</v>
      </c>
      <c r="E45" s="14">
        <v>2700</v>
      </c>
      <c r="F45" s="73"/>
      <c r="G45" s="74">
        <f t="shared" si="4"/>
        <v>0</v>
      </c>
      <c r="H45" s="14">
        <v>8</v>
      </c>
      <c r="I45" s="74">
        <f t="shared" si="5"/>
        <v>0</v>
      </c>
      <c r="J45" s="1"/>
      <c r="L45" s="1"/>
      <c r="M45" s="1"/>
      <c r="N45" s="1"/>
      <c r="O45" s="1"/>
      <c r="P45" s="1"/>
      <c r="Q45" s="1"/>
      <c r="R45" s="1"/>
    </row>
    <row r="46" spans="1:18" ht="14.25" customHeight="1">
      <c r="A46" s="75" t="s">
        <v>49</v>
      </c>
      <c r="B46" s="15" t="s">
        <v>171</v>
      </c>
      <c r="C46" s="15"/>
      <c r="D46" s="14" t="s">
        <v>18</v>
      </c>
      <c r="E46" s="14">
        <v>3200</v>
      </c>
      <c r="F46" s="73"/>
      <c r="G46" s="74">
        <f t="shared" si="4"/>
        <v>0</v>
      </c>
      <c r="H46" s="14">
        <v>8</v>
      </c>
      <c r="I46" s="74">
        <f t="shared" si="5"/>
        <v>0</v>
      </c>
      <c r="J46" s="1"/>
      <c r="L46" s="1"/>
      <c r="M46" s="1"/>
      <c r="N46" s="1"/>
      <c r="O46" s="1"/>
      <c r="P46" s="1"/>
      <c r="Q46" s="1"/>
      <c r="R46" s="1"/>
    </row>
    <row r="47" spans="1:18" ht="66.75" customHeight="1">
      <c r="A47" s="30">
        <v>15</v>
      </c>
      <c r="B47" s="15" t="s">
        <v>172</v>
      </c>
      <c r="C47" s="16"/>
      <c r="D47" s="14" t="s">
        <v>123</v>
      </c>
      <c r="E47" s="14" t="s">
        <v>123</v>
      </c>
      <c r="F47" s="74" t="s">
        <v>123</v>
      </c>
      <c r="G47" s="74" t="s">
        <v>123</v>
      </c>
      <c r="H47" s="14"/>
      <c r="I47" s="74" t="s">
        <v>123</v>
      </c>
      <c r="J47" s="1"/>
      <c r="L47" s="1"/>
      <c r="M47" s="1"/>
      <c r="N47" s="1"/>
      <c r="O47" s="1"/>
      <c r="P47" s="1"/>
      <c r="Q47" s="1"/>
      <c r="R47" s="1"/>
    </row>
    <row r="48" spans="1:18" ht="14.25" customHeight="1">
      <c r="A48" s="30" t="s">
        <v>32</v>
      </c>
      <c r="B48" s="15" t="s">
        <v>173</v>
      </c>
      <c r="C48" s="16"/>
      <c r="D48" s="14" t="s">
        <v>18</v>
      </c>
      <c r="E48" s="14">
        <v>50</v>
      </c>
      <c r="F48" s="73"/>
      <c r="G48" s="74">
        <f aca="true" t="shared" si="6" ref="G48:G68">E48*F48</f>
        <v>0</v>
      </c>
      <c r="H48" s="14">
        <v>8</v>
      </c>
      <c r="I48" s="74">
        <f aca="true" t="shared" si="7" ref="I48:I68">G48*1.08</f>
        <v>0</v>
      </c>
      <c r="J48" s="1"/>
      <c r="L48" s="1"/>
      <c r="M48" s="1"/>
      <c r="N48" s="1"/>
      <c r="O48" s="1"/>
      <c r="P48" s="1"/>
      <c r="Q48" s="1"/>
      <c r="R48" s="1"/>
    </row>
    <row r="49" spans="1:18" ht="14.25" customHeight="1">
      <c r="A49" s="30" t="s">
        <v>35</v>
      </c>
      <c r="B49" s="15" t="s">
        <v>174</v>
      </c>
      <c r="C49" s="16"/>
      <c r="D49" s="14" t="s">
        <v>18</v>
      </c>
      <c r="E49" s="14">
        <v>50</v>
      </c>
      <c r="F49" s="73"/>
      <c r="G49" s="74">
        <f t="shared" si="6"/>
        <v>0</v>
      </c>
      <c r="H49" s="14">
        <v>8</v>
      </c>
      <c r="I49" s="74">
        <f t="shared" si="7"/>
        <v>0</v>
      </c>
      <c r="J49" s="1"/>
      <c r="L49" s="1"/>
      <c r="M49" s="1"/>
      <c r="N49" s="1"/>
      <c r="O49" s="1"/>
      <c r="P49" s="1"/>
      <c r="Q49" s="1"/>
      <c r="R49" s="1"/>
    </row>
    <row r="50" spans="1:18" ht="14.25" customHeight="1">
      <c r="A50" s="30" t="s">
        <v>37</v>
      </c>
      <c r="B50" s="15" t="s">
        <v>175</v>
      </c>
      <c r="C50" s="16"/>
      <c r="D50" s="14" t="s">
        <v>18</v>
      </c>
      <c r="E50" s="14">
        <v>50</v>
      </c>
      <c r="F50" s="73"/>
      <c r="G50" s="74">
        <f t="shared" si="6"/>
        <v>0</v>
      </c>
      <c r="H50" s="14">
        <v>8</v>
      </c>
      <c r="I50" s="74">
        <f t="shared" si="7"/>
        <v>0</v>
      </c>
      <c r="J50" s="1"/>
      <c r="L50" s="1"/>
      <c r="M50" s="1"/>
      <c r="N50" s="1"/>
      <c r="O50" s="1"/>
      <c r="P50" s="1"/>
      <c r="Q50" s="1"/>
      <c r="R50" s="1"/>
    </row>
    <row r="51" spans="1:18" ht="14.25" customHeight="1">
      <c r="A51" s="30" t="s">
        <v>39</v>
      </c>
      <c r="B51" s="15" t="s">
        <v>176</v>
      </c>
      <c r="C51" s="16"/>
      <c r="D51" s="14" t="s">
        <v>18</v>
      </c>
      <c r="E51" s="14">
        <v>2600</v>
      </c>
      <c r="F51" s="73"/>
      <c r="G51" s="74">
        <f t="shared" si="6"/>
        <v>0</v>
      </c>
      <c r="H51" s="14">
        <v>8</v>
      </c>
      <c r="I51" s="74">
        <f t="shared" si="7"/>
        <v>0</v>
      </c>
      <c r="J51" s="1"/>
      <c r="L51" s="1"/>
      <c r="M51" s="1"/>
      <c r="N51" s="1"/>
      <c r="O51" s="1"/>
      <c r="P51" s="1"/>
      <c r="Q51" s="1"/>
      <c r="R51" s="1"/>
    </row>
    <row r="52" spans="1:18" ht="14.25" customHeight="1">
      <c r="A52" s="30" t="s">
        <v>41</v>
      </c>
      <c r="B52" s="15" t="s">
        <v>177</v>
      </c>
      <c r="C52" s="16"/>
      <c r="D52" s="14" t="s">
        <v>18</v>
      </c>
      <c r="E52" s="14">
        <v>8500</v>
      </c>
      <c r="F52" s="73"/>
      <c r="G52" s="74">
        <f t="shared" si="6"/>
        <v>0</v>
      </c>
      <c r="H52" s="14">
        <v>8</v>
      </c>
      <c r="I52" s="74">
        <f t="shared" si="7"/>
        <v>0</v>
      </c>
      <c r="J52" s="1"/>
      <c r="L52" s="1"/>
      <c r="M52" s="1"/>
      <c r="N52" s="1"/>
      <c r="O52" s="1"/>
      <c r="P52" s="1"/>
      <c r="Q52" s="1"/>
      <c r="R52" s="1"/>
    </row>
    <row r="53" spans="1:18" ht="14.25" customHeight="1">
      <c r="A53" s="30" t="s">
        <v>49</v>
      </c>
      <c r="B53" s="15" t="s">
        <v>178</v>
      </c>
      <c r="C53" s="16"/>
      <c r="D53" s="14" t="s">
        <v>18</v>
      </c>
      <c r="E53" s="14">
        <v>3500</v>
      </c>
      <c r="F53" s="73"/>
      <c r="G53" s="74">
        <f t="shared" si="6"/>
        <v>0</v>
      </c>
      <c r="H53" s="14">
        <v>8</v>
      </c>
      <c r="I53" s="74">
        <f t="shared" si="7"/>
        <v>0</v>
      </c>
      <c r="J53" s="1"/>
      <c r="L53" s="1"/>
      <c r="M53" s="1"/>
      <c r="N53" s="1"/>
      <c r="O53" s="1"/>
      <c r="P53" s="1"/>
      <c r="Q53" s="1"/>
      <c r="R53" s="1"/>
    </row>
    <row r="54" spans="1:18" ht="14.25" customHeight="1">
      <c r="A54" s="30" t="s">
        <v>51</v>
      </c>
      <c r="B54" s="15" t="s">
        <v>179</v>
      </c>
      <c r="C54" s="16"/>
      <c r="D54" s="14" t="s">
        <v>18</v>
      </c>
      <c r="E54" s="14">
        <v>1000</v>
      </c>
      <c r="F54" s="73"/>
      <c r="G54" s="74">
        <f t="shared" si="6"/>
        <v>0</v>
      </c>
      <c r="H54" s="14">
        <v>8</v>
      </c>
      <c r="I54" s="74">
        <f t="shared" si="7"/>
        <v>0</v>
      </c>
      <c r="J54" s="1"/>
      <c r="L54" s="1"/>
      <c r="M54" s="1"/>
      <c r="N54" s="1"/>
      <c r="O54" s="1"/>
      <c r="P54" s="1"/>
      <c r="Q54" s="1"/>
      <c r="R54" s="1"/>
    </row>
    <row r="55" spans="1:18" ht="25.5" customHeight="1">
      <c r="A55" s="30">
        <v>16</v>
      </c>
      <c r="B55" s="79" t="s">
        <v>180</v>
      </c>
      <c r="C55" s="16"/>
      <c r="D55" s="14" t="s">
        <v>21</v>
      </c>
      <c r="E55" s="14">
        <v>50</v>
      </c>
      <c r="F55" s="73"/>
      <c r="G55" s="74">
        <f t="shared" si="6"/>
        <v>0</v>
      </c>
      <c r="H55" s="14">
        <v>8</v>
      </c>
      <c r="I55" s="74">
        <f t="shared" si="7"/>
        <v>0</v>
      </c>
      <c r="J55" s="1"/>
      <c r="L55" s="1"/>
      <c r="M55" s="1"/>
      <c r="N55" s="1"/>
      <c r="O55" s="1"/>
      <c r="P55" s="1"/>
      <c r="Q55" s="1"/>
      <c r="R55" s="1"/>
    </row>
    <row r="56" spans="1:18" ht="24.75" customHeight="1">
      <c r="A56" s="30">
        <v>17</v>
      </c>
      <c r="B56" s="15" t="s">
        <v>181</v>
      </c>
      <c r="C56" s="16"/>
      <c r="D56" s="14" t="s">
        <v>21</v>
      </c>
      <c r="E56" s="14">
        <v>13800</v>
      </c>
      <c r="F56" s="73"/>
      <c r="G56" s="74">
        <f t="shared" si="6"/>
        <v>0</v>
      </c>
      <c r="H56" s="14">
        <v>8</v>
      </c>
      <c r="I56" s="74">
        <f t="shared" si="7"/>
        <v>0</v>
      </c>
      <c r="J56" s="1"/>
      <c r="L56" s="1"/>
      <c r="M56" s="1"/>
      <c r="N56" s="1"/>
      <c r="O56" s="1"/>
      <c r="P56" s="1"/>
      <c r="Q56" s="1"/>
      <c r="R56" s="1"/>
    </row>
    <row r="57" spans="1:18" ht="115.5" customHeight="1">
      <c r="A57" s="30">
        <v>18</v>
      </c>
      <c r="B57" s="80" t="s">
        <v>182</v>
      </c>
      <c r="C57" s="81"/>
      <c r="D57" s="14" t="s">
        <v>18</v>
      </c>
      <c r="E57" s="14">
        <v>1500</v>
      </c>
      <c r="F57" s="73"/>
      <c r="G57" s="74">
        <f t="shared" si="6"/>
        <v>0</v>
      </c>
      <c r="H57" s="14">
        <v>8</v>
      </c>
      <c r="I57" s="74">
        <f t="shared" si="7"/>
        <v>0</v>
      </c>
      <c r="J57" s="1"/>
      <c r="L57" s="1"/>
      <c r="M57" s="1"/>
      <c r="N57" s="1"/>
      <c r="O57" s="1"/>
      <c r="P57" s="1"/>
      <c r="Q57" s="1"/>
      <c r="R57" s="1"/>
    </row>
    <row r="58" spans="1:18" ht="14.25" customHeight="1">
      <c r="A58" s="30">
        <v>19</v>
      </c>
      <c r="B58" s="15" t="s">
        <v>183</v>
      </c>
      <c r="C58" s="16"/>
      <c r="D58" s="14" t="s">
        <v>18</v>
      </c>
      <c r="E58" s="14">
        <v>38400</v>
      </c>
      <c r="F58" s="73"/>
      <c r="G58" s="74">
        <f t="shared" si="6"/>
        <v>0</v>
      </c>
      <c r="H58" s="14">
        <v>8</v>
      </c>
      <c r="I58" s="74">
        <f t="shared" si="7"/>
        <v>0</v>
      </c>
      <c r="J58" s="1"/>
      <c r="L58" s="1"/>
      <c r="M58" s="1"/>
      <c r="N58" s="1"/>
      <c r="O58" s="1"/>
      <c r="P58" s="1"/>
      <c r="Q58" s="1"/>
      <c r="R58" s="1"/>
    </row>
    <row r="59" spans="1:18" ht="38.25" customHeight="1">
      <c r="A59" s="30">
        <v>20</v>
      </c>
      <c r="B59" s="15" t="s">
        <v>184</v>
      </c>
      <c r="C59" s="16"/>
      <c r="D59" s="14" t="s">
        <v>25</v>
      </c>
      <c r="E59" s="14">
        <v>52</v>
      </c>
      <c r="F59" s="73"/>
      <c r="G59" s="74">
        <f t="shared" si="6"/>
        <v>0</v>
      </c>
      <c r="H59" s="14">
        <v>8</v>
      </c>
      <c r="I59" s="74">
        <f t="shared" si="7"/>
        <v>0</v>
      </c>
      <c r="J59" s="1"/>
      <c r="L59" s="1"/>
      <c r="M59" s="1"/>
      <c r="N59" s="1"/>
      <c r="O59" s="1"/>
      <c r="P59" s="1"/>
      <c r="Q59" s="1"/>
      <c r="R59" s="1"/>
    </row>
    <row r="60" spans="1:18" ht="155.25" customHeight="1">
      <c r="A60" s="30">
        <v>21</v>
      </c>
      <c r="B60" s="15" t="s">
        <v>185</v>
      </c>
      <c r="C60" s="82"/>
      <c r="D60" s="14" t="s">
        <v>16</v>
      </c>
      <c r="E60" s="14">
        <v>450</v>
      </c>
      <c r="F60" s="73"/>
      <c r="G60" s="74">
        <f t="shared" si="6"/>
        <v>0</v>
      </c>
      <c r="H60" s="14">
        <v>8</v>
      </c>
      <c r="I60" s="74">
        <f t="shared" si="7"/>
        <v>0</v>
      </c>
      <c r="J60" s="1"/>
      <c r="L60" s="1"/>
      <c r="M60" s="1"/>
      <c r="N60" s="1"/>
      <c r="O60" s="1"/>
      <c r="P60" s="1"/>
      <c r="Q60" s="1"/>
      <c r="R60" s="1"/>
    </row>
    <row r="61" spans="1:18" ht="76.5" customHeight="1">
      <c r="A61" s="30">
        <v>22</v>
      </c>
      <c r="B61" s="15" t="s">
        <v>186</v>
      </c>
      <c r="C61" s="16"/>
      <c r="D61" s="14" t="s">
        <v>18</v>
      </c>
      <c r="E61" s="14">
        <v>5650</v>
      </c>
      <c r="F61" s="73"/>
      <c r="G61" s="74">
        <f t="shared" si="6"/>
        <v>0</v>
      </c>
      <c r="H61" s="14">
        <v>8</v>
      </c>
      <c r="I61" s="74">
        <f t="shared" si="7"/>
        <v>0</v>
      </c>
      <c r="J61" s="1"/>
      <c r="L61" s="1"/>
      <c r="M61" s="1"/>
      <c r="N61" s="1"/>
      <c r="O61" s="1"/>
      <c r="P61" s="1"/>
      <c r="Q61" s="1"/>
      <c r="R61" s="1"/>
    </row>
    <row r="62" spans="1:18" s="84" customFormat="1" ht="119.25" customHeight="1">
      <c r="A62" s="30">
        <v>23</v>
      </c>
      <c r="B62" s="15" t="s">
        <v>187</v>
      </c>
      <c r="C62" s="82"/>
      <c r="D62" s="14" t="s">
        <v>18</v>
      </c>
      <c r="E62" s="14">
        <v>30500</v>
      </c>
      <c r="F62" s="73"/>
      <c r="G62" s="74">
        <f t="shared" si="6"/>
        <v>0</v>
      </c>
      <c r="H62" s="14">
        <v>8</v>
      </c>
      <c r="I62" s="74">
        <f t="shared" si="7"/>
        <v>0</v>
      </c>
      <c r="J62" s="83"/>
      <c r="K62"/>
      <c r="L62" s="83"/>
      <c r="M62" s="83"/>
      <c r="N62" s="83"/>
      <c r="O62" s="83"/>
      <c r="P62" s="83"/>
      <c r="Q62" s="83"/>
      <c r="R62" s="83"/>
    </row>
    <row r="63" spans="1:18" ht="51.75" customHeight="1">
      <c r="A63" s="30">
        <v>24</v>
      </c>
      <c r="B63" s="72" t="s">
        <v>188</v>
      </c>
      <c r="C63" s="16"/>
      <c r="D63" s="14" t="s">
        <v>18</v>
      </c>
      <c r="E63" s="14">
        <v>10</v>
      </c>
      <c r="F63" s="73"/>
      <c r="G63" s="74">
        <f t="shared" si="6"/>
        <v>0</v>
      </c>
      <c r="H63" s="14"/>
      <c r="I63" s="74">
        <f t="shared" si="7"/>
        <v>0</v>
      </c>
      <c r="J63" s="1"/>
      <c r="L63" s="1"/>
      <c r="M63" s="1"/>
      <c r="N63" s="1"/>
      <c r="O63" s="1"/>
      <c r="P63" s="1"/>
      <c r="Q63" s="1"/>
      <c r="R63" s="1"/>
    </row>
    <row r="64" spans="1:18" ht="28.5" customHeight="1">
      <c r="A64" s="30">
        <v>25</v>
      </c>
      <c r="B64" s="85" t="s">
        <v>189</v>
      </c>
      <c r="C64" s="76"/>
      <c r="D64" s="24" t="s">
        <v>18</v>
      </c>
      <c r="E64" s="86">
        <v>5700</v>
      </c>
      <c r="F64" s="73"/>
      <c r="G64" s="74">
        <f t="shared" si="6"/>
        <v>0</v>
      </c>
      <c r="H64" s="14">
        <v>8</v>
      </c>
      <c r="I64" s="74">
        <f t="shared" si="7"/>
        <v>0</v>
      </c>
      <c r="J64" s="1"/>
      <c r="L64" s="1"/>
      <c r="M64" s="1"/>
      <c r="N64" s="1"/>
      <c r="O64" s="1"/>
      <c r="P64" s="1"/>
      <c r="Q64" s="1"/>
      <c r="R64" s="1"/>
    </row>
    <row r="65" spans="1:18" ht="14.25" customHeight="1">
      <c r="A65" s="30">
        <v>26</v>
      </c>
      <c r="B65" s="87" t="s">
        <v>190</v>
      </c>
      <c r="C65" s="16"/>
      <c r="D65" s="14" t="s">
        <v>18</v>
      </c>
      <c r="E65" s="14">
        <v>4000</v>
      </c>
      <c r="F65" s="73"/>
      <c r="G65" s="74">
        <f t="shared" si="6"/>
        <v>0</v>
      </c>
      <c r="H65" s="14">
        <v>8</v>
      </c>
      <c r="I65" s="74">
        <f t="shared" si="7"/>
        <v>0</v>
      </c>
      <c r="J65" s="1"/>
      <c r="L65" s="1"/>
      <c r="M65" s="1"/>
      <c r="N65" s="1"/>
      <c r="O65" s="1"/>
      <c r="P65" s="1"/>
      <c r="Q65" s="1"/>
      <c r="R65" s="1"/>
    </row>
    <row r="66" spans="1:18" ht="25.5" customHeight="1">
      <c r="A66" s="30">
        <v>27</v>
      </c>
      <c r="B66" s="15" t="s">
        <v>191</v>
      </c>
      <c r="C66" s="16"/>
      <c r="D66" s="14" t="s">
        <v>18</v>
      </c>
      <c r="E66" s="14">
        <v>700</v>
      </c>
      <c r="F66" s="73"/>
      <c r="G66" s="74">
        <f t="shared" si="6"/>
        <v>0</v>
      </c>
      <c r="H66" s="14">
        <v>8</v>
      </c>
      <c r="I66" s="74">
        <f t="shared" si="7"/>
        <v>0</v>
      </c>
      <c r="J66" s="1"/>
      <c r="L66" s="1"/>
      <c r="M66" s="1"/>
      <c r="N66" s="1"/>
      <c r="O66" s="1"/>
      <c r="P66" s="1"/>
      <c r="Q66" s="1"/>
      <c r="R66" s="1"/>
    </row>
    <row r="67" spans="1:18" ht="103.5" customHeight="1">
      <c r="A67" s="30">
        <v>28</v>
      </c>
      <c r="B67" s="80" t="s">
        <v>192</v>
      </c>
      <c r="C67" s="16"/>
      <c r="D67" s="14" t="s">
        <v>18</v>
      </c>
      <c r="E67" s="14">
        <v>10</v>
      </c>
      <c r="F67" s="73"/>
      <c r="G67" s="74">
        <f t="shared" si="6"/>
        <v>0</v>
      </c>
      <c r="H67" s="14">
        <v>8</v>
      </c>
      <c r="I67" s="74">
        <f t="shared" si="7"/>
        <v>0</v>
      </c>
      <c r="J67" s="1"/>
      <c r="L67" s="1"/>
      <c r="M67" s="1"/>
      <c r="N67" s="1"/>
      <c r="O67" s="1"/>
      <c r="P67" s="1"/>
      <c r="Q67" s="1"/>
      <c r="R67" s="1"/>
    </row>
    <row r="68" spans="1:18" ht="38.25" customHeight="1">
      <c r="A68" s="30">
        <v>29</v>
      </c>
      <c r="B68" s="80" t="s">
        <v>193</v>
      </c>
      <c r="C68" s="16"/>
      <c r="D68" s="14" t="s">
        <v>25</v>
      </c>
      <c r="E68" s="14">
        <v>15</v>
      </c>
      <c r="F68" s="73"/>
      <c r="G68" s="74">
        <f t="shared" si="6"/>
        <v>0</v>
      </c>
      <c r="H68" s="14"/>
      <c r="I68" s="74">
        <f t="shared" si="7"/>
        <v>0</v>
      </c>
      <c r="J68" s="1"/>
      <c r="L68" s="1"/>
      <c r="M68" s="1"/>
      <c r="N68" s="1"/>
      <c r="O68" s="1"/>
      <c r="P68" s="1"/>
      <c r="Q68" s="1"/>
      <c r="R68" s="1"/>
    </row>
    <row r="69" spans="1:18" ht="63.75" customHeight="1">
      <c r="A69" s="30">
        <v>30</v>
      </c>
      <c r="B69" s="15" t="s">
        <v>194</v>
      </c>
      <c r="C69" s="16"/>
      <c r="D69" s="14" t="s">
        <v>123</v>
      </c>
      <c r="E69" s="14" t="s">
        <v>123</v>
      </c>
      <c r="F69" s="74" t="s">
        <v>123</v>
      </c>
      <c r="G69" s="74" t="s">
        <v>123</v>
      </c>
      <c r="H69" s="14"/>
      <c r="I69" s="74" t="s">
        <v>123</v>
      </c>
      <c r="J69" s="1"/>
      <c r="L69" s="1"/>
      <c r="M69" s="1"/>
      <c r="N69" s="1"/>
      <c r="O69" s="1"/>
      <c r="P69" s="1"/>
      <c r="Q69" s="1"/>
      <c r="R69" s="1"/>
    </row>
    <row r="70" spans="1:18" ht="14.25" customHeight="1">
      <c r="A70" s="30" t="s">
        <v>32</v>
      </c>
      <c r="B70" s="88" t="s">
        <v>195</v>
      </c>
      <c r="C70" s="16"/>
      <c r="D70" s="64" t="s">
        <v>18</v>
      </c>
      <c r="E70" s="14">
        <v>100</v>
      </c>
      <c r="F70" s="73"/>
      <c r="G70" s="74">
        <f>E70*F70</f>
        <v>0</v>
      </c>
      <c r="H70" s="14">
        <v>8</v>
      </c>
      <c r="I70" s="74">
        <f>G70*1.08</f>
        <v>0</v>
      </c>
      <c r="J70" s="1"/>
      <c r="L70" s="1"/>
      <c r="M70" s="1"/>
      <c r="N70" s="1"/>
      <c r="O70" s="1"/>
      <c r="P70" s="1"/>
      <c r="Q70" s="1"/>
      <c r="R70" s="1"/>
    </row>
    <row r="71" spans="1:18" ht="14.25" customHeight="1">
      <c r="A71" s="30" t="s">
        <v>35</v>
      </c>
      <c r="B71" s="79" t="s">
        <v>196</v>
      </c>
      <c r="C71" s="14"/>
      <c r="D71" s="64" t="s">
        <v>18</v>
      </c>
      <c r="E71" s="14">
        <v>100</v>
      </c>
      <c r="F71" s="73"/>
      <c r="G71" s="74">
        <f>E71*F71</f>
        <v>0</v>
      </c>
      <c r="H71" s="14">
        <v>8</v>
      </c>
      <c r="I71" s="74">
        <f>G71*1.08</f>
        <v>0</v>
      </c>
      <c r="J71" s="1"/>
      <c r="L71" s="1"/>
      <c r="M71" s="1"/>
      <c r="N71" s="1"/>
      <c r="O71" s="1"/>
      <c r="P71" s="1"/>
      <c r="Q71" s="1"/>
      <c r="R71" s="1"/>
    </row>
    <row r="72" spans="1:18" ht="14.25" customHeight="1">
      <c r="A72" s="30" t="s">
        <v>37</v>
      </c>
      <c r="B72" s="79" t="s">
        <v>197</v>
      </c>
      <c r="C72" s="14"/>
      <c r="D72" s="64" t="s">
        <v>18</v>
      </c>
      <c r="E72" s="14">
        <v>100</v>
      </c>
      <c r="F72" s="73"/>
      <c r="G72" s="74">
        <f>E72*F72</f>
        <v>0</v>
      </c>
      <c r="H72" s="14">
        <v>8</v>
      </c>
      <c r="I72" s="74">
        <f>G72*1.08</f>
        <v>0</v>
      </c>
      <c r="J72" s="1"/>
      <c r="L72" s="1"/>
      <c r="M72" s="1"/>
      <c r="N72" s="1"/>
      <c r="O72" s="1"/>
      <c r="P72" s="1"/>
      <c r="Q72" s="1"/>
      <c r="R72" s="1"/>
    </row>
    <row r="73" spans="1:18" ht="14.25" customHeight="1">
      <c r="A73" s="30" t="s">
        <v>39</v>
      </c>
      <c r="B73" s="79" t="s">
        <v>198</v>
      </c>
      <c r="C73" s="14"/>
      <c r="D73" s="64" t="s">
        <v>18</v>
      </c>
      <c r="E73" s="14">
        <v>100</v>
      </c>
      <c r="F73" s="73"/>
      <c r="G73" s="74">
        <f>E73*F73</f>
        <v>0</v>
      </c>
      <c r="H73" s="14">
        <v>8</v>
      </c>
      <c r="I73" s="74">
        <f>G73*1.08</f>
        <v>0</v>
      </c>
      <c r="J73" s="1"/>
      <c r="L73" s="1"/>
      <c r="M73" s="1"/>
      <c r="N73" s="1"/>
      <c r="O73" s="1"/>
      <c r="P73" s="1"/>
      <c r="Q73" s="1"/>
      <c r="R73" s="1"/>
    </row>
    <row r="74" spans="1:18" ht="40.5" customHeight="1">
      <c r="A74" s="67">
        <v>31</v>
      </c>
      <c r="B74" s="20" t="s">
        <v>199</v>
      </c>
      <c r="C74" s="20"/>
      <c r="D74" s="64" t="s">
        <v>18</v>
      </c>
      <c r="E74" s="64">
        <v>5000</v>
      </c>
      <c r="F74" s="73"/>
      <c r="G74" s="74">
        <f>E74*F74</f>
        <v>0</v>
      </c>
      <c r="H74" s="14">
        <v>8</v>
      </c>
      <c r="I74" s="74">
        <f>G74*1.08</f>
        <v>0</v>
      </c>
      <c r="J74" s="1"/>
      <c r="L74" s="1"/>
      <c r="M74" s="1"/>
      <c r="N74" s="1"/>
      <c r="O74" s="1"/>
      <c r="P74" s="1"/>
      <c r="Q74" s="1"/>
      <c r="R74" s="1"/>
    </row>
    <row r="75" spans="1:18" ht="25.5" customHeight="1">
      <c r="A75" s="67">
        <v>32</v>
      </c>
      <c r="B75" s="20" t="s">
        <v>200</v>
      </c>
      <c r="C75" s="89"/>
      <c r="D75" s="14" t="s">
        <v>123</v>
      </c>
      <c r="E75" s="14" t="s">
        <v>123</v>
      </c>
      <c r="F75" s="74" t="s">
        <v>123</v>
      </c>
      <c r="G75" s="74" t="s">
        <v>123</v>
      </c>
      <c r="H75" s="14"/>
      <c r="I75" s="74" t="s">
        <v>123</v>
      </c>
      <c r="J75" s="1"/>
      <c r="L75" s="1"/>
      <c r="M75" s="1"/>
      <c r="N75" s="1"/>
      <c r="O75" s="1"/>
      <c r="P75" s="1"/>
      <c r="Q75" s="1"/>
      <c r="R75" s="1"/>
    </row>
    <row r="76" spans="1:18" ht="12.75" customHeight="1">
      <c r="A76" s="67" t="s">
        <v>32</v>
      </c>
      <c r="B76" s="20" t="s">
        <v>201</v>
      </c>
      <c r="C76" s="89"/>
      <c r="D76" s="64" t="s">
        <v>142</v>
      </c>
      <c r="E76" s="64">
        <v>100</v>
      </c>
      <c r="F76" s="73"/>
      <c r="G76" s="74">
        <f aca="true" t="shared" si="8" ref="G76:G83">E76*F76</f>
        <v>0</v>
      </c>
      <c r="H76" s="14">
        <v>8</v>
      </c>
      <c r="I76" s="74">
        <f aca="true" t="shared" si="9" ref="I76:I83">G76*1.08</f>
        <v>0</v>
      </c>
      <c r="J76" s="1"/>
      <c r="L76" s="1"/>
      <c r="M76" s="1"/>
      <c r="N76" s="1"/>
      <c r="O76" s="1"/>
      <c r="P76" s="1"/>
      <c r="Q76" s="1"/>
      <c r="R76" s="1"/>
    </row>
    <row r="77" spans="1:18" ht="12.75" customHeight="1">
      <c r="A77" s="67" t="s">
        <v>35</v>
      </c>
      <c r="B77" s="20" t="s">
        <v>202</v>
      </c>
      <c r="C77" s="20"/>
      <c r="D77" s="64" t="s">
        <v>142</v>
      </c>
      <c r="E77" s="64">
        <v>100</v>
      </c>
      <c r="F77" s="73"/>
      <c r="G77" s="74">
        <f t="shared" si="8"/>
        <v>0</v>
      </c>
      <c r="H77" s="14">
        <v>8</v>
      </c>
      <c r="I77" s="74">
        <f t="shared" si="9"/>
        <v>0</v>
      </c>
      <c r="J77" s="1"/>
      <c r="L77" s="1"/>
      <c r="M77" s="1"/>
      <c r="N77" s="1"/>
      <c r="O77" s="1"/>
      <c r="P77" s="1"/>
      <c r="Q77" s="1"/>
      <c r="R77" s="1"/>
    </row>
    <row r="78" spans="1:18" ht="14.25" customHeight="1">
      <c r="A78" s="90" t="s">
        <v>37</v>
      </c>
      <c r="B78" s="20" t="s">
        <v>203</v>
      </c>
      <c r="C78" s="20"/>
      <c r="D78" s="64" t="s">
        <v>142</v>
      </c>
      <c r="E78" s="64">
        <v>100</v>
      </c>
      <c r="F78" s="73"/>
      <c r="G78" s="74">
        <f t="shared" si="8"/>
        <v>0</v>
      </c>
      <c r="H78" s="14">
        <v>8</v>
      </c>
      <c r="I78" s="74">
        <f t="shared" si="9"/>
        <v>0</v>
      </c>
      <c r="J78" s="1"/>
      <c r="L78" s="1"/>
      <c r="M78" s="1"/>
      <c r="N78" s="1"/>
      <c r="O78" s="1"/>
      <c r="P78" s="1"/>
      <c r="Q78" s="1"/>
      <c r="R78" s="1"/>
    </row>
    <row r="79" spans="1:18" ht="14.25" customHeight="1">
      <c r="A79" s="90" t="s">
        <v>39</v>
      </c>
      <c r="B79" s="20" t="s">
        <v>204</v>
      </c>
      <c r="C79" s="20"/>
      <c r="D79" s="64" t="s">
        <v>142</v>
      </c>
      <c r="E79" s="64">
        <v>100</v>
      </c>
      <c r="F79" s="73"/>
      <c r="G79" s="74">
        <f t="shared" si="8"/>
        <v>0</v>
      </c>
      <c r="H79" s="14">
        <v>8</v>
      </c>
      <c r="I79" s="74">
        <f t="shared" si="9"/>
        <v>0</v>
      </c>
      <c r="J79" s="1"/>
      <c r="L79" s="1"/>
      <c r="M79" s="1"/>
      <c r="N79" s="1"/>
      <c r="O79" s="1"/>
      <c r="P79" s="1"/>
      <c r="Q79" s="1"/>
      <c r="R79" s="1"/>
    </row>
    <row r="80" spans="1:18" ht="25.5" customHeight="1">
      <c r="A80" s="30">
        <v>33</v>
      </c>
      <c r="B80" s="15" t="s">
        <v>205</v>
      </c>
      <c r="C80" s="15"/>
      <c r="D80" s="14" t="s">
        <v>18</v>
      </c>
      <c r="E80" s="14">
        <v>13000</v>
      </c>
      <c r="F80" s="73"/>
      <c r="G80" s="74">
        <f t="shared" si="8"/>
        <v>0</v>
      </c>
      <c r="H80" s="14">
        <v>8</v>
      </c>
      <c r="I80" s="74">
        <f t="shared" si="9"/>
        <v>0</v>
      </c>
      <c r="J80" s="1"/>
      <c r="L80" s="1"/>
      <c r="M80" s="1"/>
      <c r="N80" s="1"/>
      <c r="O80" s="1"/>
      <c r="P80" s="1"/>
      <c r="Q80" s="1"/>
      <c r="R80" s="1"/>
    </row>
    <row r="81" spans="1:18" ht="25.5" customHeight="1">
      <c r="A81" s="30">
        <v>34</v>
      </c>
      <c r="B81" s="15" t="s">
        <v>206</v>
      </c>
      <c r="C81" s="15"/>
      <c r="D81" s="14" t="s">
        <v>18</v>
      </c>
      <c r="E81" s="14">
        <v>1600</v>
      </c>
      <c r="F81" s="73"/>
      <c r="G81" s="74">
        <f t="shared" si="8"/>
        <v>0</v>
      </c>
      <c r="H81" s="14">
        <v>8</v>
      </c>
      <c r="I81" s="74">
        <f t="shared" si="9"/>
        <v>0</v>
      </c>
      <c r="J81" s="1"/>
      <c r="L81" s="1"/>
      <c r="M81" s="1"/>
      <c r="N81" s="1"/>
      <c r="O81" s="1"/>
      <c r="P81" s="1"/>
      <c r="Q81" s="1"/>
      <c r="R81" s="1"/>
    </row>
    <row r="82" spans="1:18" ht="25.5" customHeight="1">
      <c r="A82" s="30">
        <v>35</v>
      </c>
      <c r="B82" s="15" t="s">
        <v>207</v>
      </c>
      <c r="C82" s="15"/>
      <c r="D82" s="14" t="s">
        <v>25</v>
      </c>
      <c r="E82" s="14">
        <v>20</v>
      </c>
      <c r="F82" s="73"/>
      <c r="G82" s="74">
        <f t="shared" si="8"/>
        <v>0</v>
      </c>
      <c r="H82" s="14">
        <v>8</v>
      </c>
      <c r="I82" s="74">
        <f t="shared" si="9"/>
        <v>0</v>
      </c>
      <c r="J82" s="1"/>
      <c r="L82" s="1"/>
      <c r="M82" s="1"/>
      <c r="N82" s="1"/>
      <c r="O82" s="1"/>
      <c r="P82" s="1"/>
      <c r="Q82" s="1"/>
      <c r="R82" s="1"/>
    </row>
    <row r="83" spans="1:18" ht="14.25" customHeight="1">
      <c r="A83" s="30">
        <v>36</v>
      </c>
      <c r="B83" s="20" t="s">
        <v>208</v>
      </c>
      <c r="C83" s="15"/>
      <c r="D83" s="14" t="s">
        <v>18</v>
      </c>
      <c r="E83" s="14">
        <v>1</v>
      </c>
      <c r="F83" s="73"/>
      <c r="G83" s="74">
        <f t="shared" si="8"/>
        <v>0</v>
      </c>
      <c r="H83" s="14">
        <v>8</v>
      </c>
      <c r="I83" s="74">
        <f t="shared" si="9"/>
        <v>0</v>
      </c>
      <c r="J83" s="1"/>
      <c r="L83" s="1"/>
      <c r="M83" s="1"/>
      <c r="N83" s="1"/>
      <c r="O83" s="1"/>
      <c r="P83" s="1"/>
      <c r="Q83" s="1"/>
      <c r="R83" s="1"/>
    </row>
    <row r="84" spans="1:18" ht="15.75" customHeight="1">
      <c r="A84" s="303" t="s">
        <v>117</v>
      </c>
      <c r="B84" s="303"/>
      <c r="C84" s="303"/>
      <c r="D84" s="303"/>
      <c r="E84" s="303"/>
      <c r="F84" s="303"/>
      <c r="G84" s="68">
        <f>SUM(G11:G83)</f>
        <v>0</v>
      </c>
      <c r="H84" s="69"/>
      <c r="I84" s="91">
        <f>SUM(I11:I83)</f>
        <v>0</v>
      </c>
      <c r="J84" s="1"/>
      <c r="K84" s="1"/>
      <c r="L84" s="1"/>
      <c r="M84" s="1"/>
      <c r="N84" s="1"/>
      <c r="O84" s="1"/>
      <c r="P84" s="1"/>
      <c r="Q84" s="1"/>
      <c r="R84" s="1"/>
    </row>
    <row r="85" spans="2:18" ht="12.75" customHeight="1">
      <c r="B85" s="1"/>
      <c r="C85" s="1"/>
      <c r="D85" s="56"/>
      <c r="E85" s="56"/>
      <c r="F85" s="56"/>
      <c r="G85" s="56"/>
      <c r="H85" s="56"/>
      <c r="I85" s="56"/>
      <c r="J85" s="1"/>
      <c r="K85" s="1"/>
      <c r="L85" s="1"/>
      <c r="M85" s="1"/>
      <c r="N85" s="1"/>
      <c r="O85" s="1"/>
      <c r="P85" s="1"/>
      <c r="Q85" s="1"/>
      <c r="R85" s="1"/>
    </row>
    <row r="86" spans="2:18" ht="12.75" customHeight="1">
      <c r="B86" s="1"/>
      <c r="C86" s="1"/>
      <c r="D86" s="56"/>
      <c r="E86" s="56"/>
      <c r="F86" s="56"/>
      <c r="G86" s="56"/>
      <c r="H86" s="56"/>
      <c r="I86" s="56"/>
      <c r="J86" s="1"/>
      <c r="K86" s="1"/>
      <c r="L86" s="1"/>
      <c r="M86" s="1"/>
      <c r="N86" s="1"/>
      <c r="O86" s="1"/>
      <c r="P86" s="1"/>
      <c r="Q86" s="1"/>
      <c r="R86" s="1"/>
    </row>
    <row r="87" spans="2:18" ht="12.75" customHeight="1">
      <c r="B87" s="1"/>
      <c r="C87" s="1"/>
      <c r="D87" s="56"/>
      <c r="E87" s="56"/>
      <c r="F87" s="56"/>
      <c r="G87" s="56"/>
      <c r="H87" s="56"/>
      <c r="I87" s="56"/>
      <c r="J87" s="1"/>
      <c r="K87" s="1"/>
      <c r="L87" s="1"/>
      <c r="M87" s="1"/>
      <c r="N87" s="1"/>
      <c r="O87" s="1"/>
      <c r="P87" s="1"/>
      <c r="Q87" s="1"/>
      <c r="R87" s="1"/>
    </row>
    <row r="88" spans="2:18" ht="12.75" customHeight="1">
      <c r="B88" s="1"/>
      <c r="C88" s="1"/>
      <c r="D88" s="56"/>
      <c r="E88" s="56"/>
      <c r="F88" s="304" t="s">
        <v>209</v>
      </c>
      <c r="G88" s="304"/>
      <c r="H88" s="304"/>
      <c r="I88" s="304"/>
      <c r="J88" s="1"/>
      <c r="K88" s="1"/>
      <c r="L88" s="1"/>
      <c r="M88" s="1"/>
      <c r="N88" s="1"/>
      <c r="O88" s="1"/>
      <c r="P88" s="1"/>
      <c r="Q88" s="1"/>
      <c r="R88" s="1"/>
    </row>
    <row r="89" spans="2:18" ht="12.75" customHeight="1">
      <c r="B89" s="1"/>
      <c r="C89" s="1"/>
      <c r="D89" s="56"/>
      <c r="E89" s="304" t="s">
        <v>119</v>
      </c>
      <c r="F89" s="304"/>
      <c r="G89" s="304"/>
      <c r="H89" s="304"/>
      <c r="I89" s="304"/>
      <c r="J89" s="1"/>
      <c r="K89" s="1"/>
      <c r="L89" s="1"/>
      <c r="M89" s="1"/>
      <c r="N89" s="1"/>
      <c r="O89" s="1"/>
      <c r="P89" s="1"/>
      <c r="Q89" s="1"/>
      <c r="R89" s="1"/>
    </row>
  </sheetData>
  <sheetProtection selectLockedCells="1" selectUnlockedCells="1"/>
  <mergeCells count="5">
    <mergeCell ref="A5:I5"/>
    <mergeCell ref="A7:I7"/>
    <mergeCell ref="A84:F84"/>
    <mergeCell ref="F88:I88"/>
    <mergeCell ref="E89:I89"/>
  </mergeCells>
  <printOptions/>
  <pageMargins left="0.31527777777777777" right="0.31527777777777777" top="0.9451388888888889" bottom="0.3541666666666667" header="0.5118055555555555" footer="0.5118055555555555"/>
  <pageSetup horizontalDpi="300" verticalDpi="300" orientation="landscape" paperSize="9"/>
</worksheet>
</file>

<file path=xl/worksheets/sheet40.xml><?xml version="1.0" encoding="utf-8"?>
<worksheet xmlns="http://schemas.openxmlformats.org/spreadsheetml/2006/main" xmlns:r="http://schemas.openxmlformats.org/officeDocument/2006/relationships">
  <dimension ref="A1:I18"/>
  <sheetViews>
    <sheetView zoomScalePageLayoutView="0" workbookViewId="0" topLeftCell="A1">
      <selection activeCell="F11" sqref="F11:F12"/>
    </sheetView>
  </sheetViews>
  <sheetFormatPr defaultColWidth="11.57421875" defaultRowHeight="12.75"/>
  <cols>
    <col min="1" max="1" width="4.421875" style="0" customWidth="1"/>
    <col min="2" max="2" width="46.8515625" style="0" customWidth="1"/>
    <col min="3" max="3" width="18.421875" style="0" customWidth="1"/>
    <col min="4" max="4" width="10.00390625" style="0" customWidth="1"/>
    <col min="5" max="5" width="8.57421875" style="0" customWidth="1"/>
    <col min="6" max="7" width="11.57421875" style="0" customWidth="1"/>
    <col min="8" max="8" width="5.8515625" style="0" customWidth="1"/>
  </cols>
  <sheetData>
    <row r="1" spans="2:7" ht="12.75">
      <c r="B1" t="s">
        <v>793</v>
      </c>
      <c r="G1" t="s">
        <v>0</v>
      </c>
    </row>
    <row r="2" ht="12.75">
      <c r="B2" t="s">
        <v>1</v>
      </c>
    </row>
    <row r="3" ht="12.75">
      <c r="B3" t="s">
        <v>2</v>
      </c>
    </row>
    <row r="4" ht="12.75">
      <c r="B4" t="s">
        <v>3</v>
      </c>
    </row>
    <row r="6" spans="1:9" ht="14.25">
      <c r="A6" s="313" t="s">
        <v>457</v>
      </c>
      <c r="B6" s="313"/>
      <c r="C6" s="313"/>
      <c r="D6" s="313"/>
      <c r="E6" s="313"/>
      <c r="F6" s="313"/>
      <c r="G6" s="313"/>
      <c r="H6" s="313"/>
      <c r="I6" s="313"/>
    </row>
    <row r="8" spans="1:9" ht="16.5" customHeight="1">
      <c r="A8" s="299" t="s">
        <v>702</v>
      </c>
      <c r="B8" s="299"/>
      <c r="C8" s="299"/>
      <c r="D8" s="299"/>
      <c r="E8" s="299"/>
      <c r="F8" s="299"/>
      <c r="G8" s="299"/>
      <c r="H8" s="299"/>
      <c r="I8" s="299"/>
    </row>
    <row r="9" spans="1:9" ht="51">
      <c r="A9" s="216" t="s">
        <v>6</v>
      </c>
      <c r="B9" s="216" t="s">
        <v>7</v>
      </c>
      <c r="C9" s="216" t="s">
        <v>8</v>
      </c>
      <c r="D9" s="216" t="s">
        <v>239</v>
      </c>
      <c r="E9" s="216" t="s">
        <v>10</v>
      </c>
      <c r="F9" s="216" t="s">
        <v>11</v>
      </c>
      <c r="G9" s="216" t="s">
        <v>12</v>
      </c>
      <c r="H9" s="216" t="s">
        <v>13</v>
      </c>
      <c r="I9" s="216" t="s">
        <v>459</v>
      </c>
    </row>
    <row r="10" spans="1:9" ht="12.75">
      <c r="A10" s="217">
        <v>1</v>
      </c>
      <c r="B10" s="217">
        <v>2</v>
      </c>
      <c r="C10" s="217">
        <v>3</v>
      </c>
      <c r="D10" s="217">
        <v>4</v>
      </c>
      <c r="E10" s="217">
        <v>5</v>
      </c>
      <c r="F10" s="217">
        <v>6</v>
      </c>
      <c r="G10" s="217">
        <v>7</v>
      </c>
      <c r="H10" s="217">
        <v>8</v>
      </c>
      <c r="I10" s="217">
        <v>9</v>
      </c>
    </row>
    <row r="11" spans="1:9" ht="39" customHeight="1">
      <c r="A11" s="32">
        <v>1</v>
      </c>
      <c r="B11" s="32" t="s">
        <v>703</v>
      </c>
      <c r="C11" s="32"/>
      <c r="D11" s="217" t="s">
        <v>25</v>
      </c>
      <c r="E11" s="217">
        <v>15</v>
      </c>
      <c r="F11" s="210"/>
      <c r="G11" s="210">
        <f>E11*F11</f>
        <v>0</v>
      </c>
      <c r="H11" s="217">
        <v>8</v>
      </c>
      <c r="I11" s="210">
        <f>G11*1.08</f>
        <v>0</v>
      </c>
    </row>
    <row r="12" spans="1:9" ht="28.5" customHeight="1">
      <c r="A12" s="32">
        <v>2</v>
      </c>
      <c r="B12" s="32" t="s">
        <v>704</v>
      </c>
      <c r="C12" s="32"/>
      <c r="D12" s="217" t="s">
        <v>25</v>
      </c>
      <c r="E12" s="217">
        <v>16</v>
      </c>
      <c r="F12" s="210"/>
      <c r="G12" s="210">
        <f>E12*F12</f>
        <v>0</v>
      </c>
      <c r="H12" s="217">
        <v>8</v>
      </c>
      <c r="I12" s="210">
        <f>G12*1.08</f>
        <v>0</v>
      </c>
    </row>
    <row r="13" spans="1:9" ht="16.5" customHeight="1">
      <c r="A13" s="314" t="s">
        <v>117</v>
      </c>
      <c r="B13" s="314"/>
      <c r="C13" s="314"/>
      <c r="D13" s="314"/>
      <c r="E13" s="314"/>
      <c r="F13" s="314"/>
      <c r="G13" s="226">
        <f>SUM(G11:G12)</f>
        <v>0</v>
      </c>
      <c r="H13" s="216"/>
      <c r="I13" s="226">
        <f>SUM(I11:I12)</f>
        <v>0</v>
      </c>
    </row>
    <row r="17" spans="5:9" ht="14.25" customHeight="1">
      <c r="E17" s="304" t="s">
        <v>118</v>
      </c>
      <c r="F17" s="304"/>
      <c r="G17" s="304"/>
      <c r="H17" s="304"/>
      <c r="I17" s="304"/>
    </row>
    <row r="18" spans="5:9" ht="14.25" customHeight="1">
      <c r="E18" s="304" t="s">
        <v>119</v>
      </c>
      <c r="F18" s="304"/>
      <c r="G18" s="304"/>
      <c r="H18" s="304"/>
      <c r="I18" s="304"/>
    </row>
  </sheetData>
  <sheetProtection selectLockedCells="1" selectUnlockedCells="1"/>
  <mergeCells count="5">
    <mergeCell ref="A6:I6"/>
    <mergeCell ref="A8:I8"/>
    <mergeCell ref="A13:F13"/>
    <mergeCell ref="E17:I17"/>
    <mergeCell ref="E18:I18"/>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41.xml><?xml version="1.0" encoding="utf-8"?>
<worksheet xmlns="http://schemas.openxmlformats.org/spreadsheetml/2006/main" xmlns:r="http://schemas.openxmlformats.org/officeDocument/2006/relationships">
  <dimension ref="A1:I24"/>
  <sheetViews>
    <sheetView zoomScalePageLayoutView="0" workbookViewId="0" topLeftCell="A10">
      <selection activeCell="F11" sqref="F11:F18"/>
    </sheetView>
  </sheetViews>
  <sheetFormatPr defaultColWidth="11.57421875" defaultRowHeight="12.75"/>
  <cols>
    <col min="1" max="1" width="4.421875" style="0" customWidth="1"/>
    <col min="2" max="2" width="46.8515625" style="0" customWidth="1"/>
    <col min="3" max="3" width="18.421875" style="0" customWidth="1"/>
    <col min="4" max="4" width="10.00390625" style="0" customWidth="1"/>
    <col min="5" max="5" width="8.57421875" style="0" customWidth="1"/>
    <col min="6" max="7" width="11.57421875" style="0" customWidth="1"/>
    <col min="8" max="8" width="5.8515625" style="0" customWidth="1"/>
  </cols>
  <sheetData>
    <row r="1" spans="2:7" ht="12.75">
      <c r="B1" t="s">
        <v>793</v>
      </c>
      <c r="G1" t="s">
        <v>0</v>
      </c>
    </row>
    <row r="2" ht="12.75">
      <c r="B2" t="s">
        <v>1</v>
      </c>
    </row>
    <row r="3" ht="12.75">
      <c r="B3" t="s">
        <v>2</v>
      </c>
    </row>
    <row r="4" ht="12.75">
      <c r="B4" t="s">
        <v>3</v>
      </c>
    </row>
    <row r="6" spans="1:9" ht="14.25">
      <c r="A6" s="313" t="s">
        <v>457</v>
      </c>
      <c r="B6" s="313"/>
      <c r="C6" s="313"/>
      <c r="D6" s="313"/>
      <c r="E6" s="313"/>
      <c r="F6" s="313"/>
      <c r="G6" s="313"/>
      <c r="H6" s="313"/>
      <c r="I6" s="313"/>
    </row>
    <row r="8" spans="1:9" ht="16.5" customHeight="1">
      <c r="A8" s="299" t="s">
        <v>705</v>
      </c>
      <c r="B8" s="299"/>
      <c r="C8" s="299"/>
      <c r="D8" s="299"/>
      <c r="E8" s="299"/>
      <c r="F8" s="299"/>
      <c r="G8" s="299"/>
      <c r="H8" s="299"/>
      <c r="I8" s="299"/>
    </row>
    <row r="9" spans="1:9" ht="51">
      <c r="A9" s="216" t="s">
        <v>6</v>
      </c>
      <c r="B9" s="216" t="s">
        <v>7</v>
      </c>
      <c r="C9" s="216" t="s">
        <v>8</v>
      </c>
      <c r="D9" s="216" t="s">
        <v>239</v>
      </c>
      <c r="E9" s="216" t="s">
        <v>10</v>
      </c>
      <c r="F9" s="216" t="s">
        <v>11</v>
      </c>
      <c r="G9" s="216" t="s">
        <v>12</v>
      </c>
      <c r="H9" s="216" t="s">
        <v>13</v>
      </c>
      <c r="I9" s="216" t="s">
        <v>459</v>
      </c>
    </row>
    <row r="10" spans="1:9" ht="12.75">
      <c r="A10" s="218">
        <v>1</v>
      </c>
      <c r="B10" s="218">
        <v>2</v>
      </c>
      <c r="C10" s="218">
        <v>3</v>
      </c>
      <c r="D10" s="218">
        <v>4</v>
      </c>
      <c r="E10" s="218">
        <v>5</v>
      </c>
      <c r="F10" s="218">
        <v>6</v>
      </c>
      <c r="G10" s="218">
        <v>7</v>
      </c>
      <c r="H10" s="218">
        <v>8</v>
      </c>
      <c r="I10" s="218">
        <v>9</v>
      </c>
    </row>
    <row r="11" spans="1:9" ht="63" customHeight="1">
      <c r="A11" s="32">
        <v>1</v>
      </c>
      <c r="B11" s="32" t="s">
        <v>706</v>
      </c>
      <c r="C11" s="32"/>
      <c r="D11" s="217" t="s">
        <v>18</v>
      </c>
      <c r="E11" s="217">
        <v>180</v>
      </c>
      <c r="F11" s="268"/>
      <c r="G11" s="17">
        <f aca="true" t="shared" si="0" ref="G11:G18">E11*F11</f>
        <v>0</v>
      </c>
      <c r="H11" s="217">
        <v>8</v>
      </c>
      <c r="I11" s="210">
        <f aca="true" t="shared" si="1" ref="I11:I18">G11*1.08</f>
        <v>0</v>
      </c>
    </row>
    <row r="12" spans="1:9" ht="51.75" customHeight="1">
      <c r="A12" s="32">
        <v>2</v>
      </c>
      <c r="B12" s="32" t="s">
        <v>707</v>
      </c>
      <c r="C12" s="32"/>
      <c r="D12" s="217" t="s">
        <v>18</v>
      </c>
      <c r="E12" s="217">
        <v>315</v>
      </c>
      <c r="F12" s="134"/>
      <c r="G12" s="17">
        <f t="shared" si="0"/>
        <v>0</v>
      </c>
      <c r="H12" s="217">
        <v>8</v>
      </c>
      <c r="I12" s="210">
        <f t="shared" si="1"/>
        <v>0</v>
      </c>
    </row>
    <row r="13" spans="1:9" ht="27" customHeight="1">
      <c r="A13" s="32">
        <v>3</v>
      </c>
      <c r="B13" s="32" t="s">
        <v>708</v>
      </c>
      <c r="C13" s="32"/>
      <c r="D13" s="217" t="s">
        <v>18</v>
      </c>
      <c r="E13" s="217">
        <v>1</v>
      </c>
      <c r="F13" s="268"/>
      <c r="G13" s="17">
        <f t="shared" si="0"/>
        <v>0</v>
      </c>
      <c r="H13" s="217">
        <v>8</v>
      </c>
      <c r="I13" s="210">
        <f t="shared" si="1"/>
        <v>0</v>
      </c>
    </row>
    <row r="14" spans="1:9" ht="75.75" customHeight="1">
      <c r="A14" s="32">
        <v>4</v>
      </c>
      <c r="B14" s="32" t="s">
        <v>709</v>
      </c>
      <c r="C14" s="32"/>
      <c r="D14" s="217" t="s">
        <v>18</v>
      </c>
      <c r="E14" s="217">
        <v>1</v>
      </c>
      <c r="F14" s="268"/>
      <c r="G14" s="17">
        <f t="shared" si="0"/>
        <v>0</v>
      </c>
      <c r="H14" s="217">
        <v>8</v>
      </c>
      <c r="I14" s="210">
        <f t="shared" si="1"/>
        <v>0</v>
      </c>
    </row>
    <row r="15" spans="1:9" ht="28.5" customHeight="1">
      <c r="A15" s="32">
        <v>5</v>
      </c>
      <c r="B15" s="32" t="s">
        <v>710</v>
      </c>
      <c r="C15" s="32"/>
      <c r="D15" s="217" t="s">
        <v>18</v>
      </c>
      <c r="E15" s="217">
        <v>1</v>
      </c>
      <c r="F15" s="268"/>
      <c r="G15" s="17">
        <f t="shared" si="0"/>
        <v>0</v>
      </c>
      <c r="H15" s="217">
        <v>8</v>
      </c>
      <c r="I15" s="210">
        <f t="shared" si="1"/>
        <v>0</v>
      </c>
    </row>
    <row r="16" spans="1:9" ht="28.5" customHeight="1">
      <c r="A16" s="32">
        <v>6</v>
      </c>
      <c r="B16" s="32" t="s">
        <v>711</v>
      </c>
      <c r="C16" s="32"/>
      <c r="D16" s="217" t="s">
        <v>18</v>
      </c>
      <c r="E16" s="217">
        <v>25</v>
      </c>
      <c r="F16" s="268"/>
      <c r="G16" s="17">
        <f t="shared" si="0"/>
        <v>0</v>
      </c>
      <c r="H16" s="269">
        <v>8</v>
      </c>
      <c r="I16" s="210">
        <f t="shared" si="1"/>
        <v>0</v>
      </c>
    </row>
    <row r="17" spans="1:9" ht="28.5" customHeight="1">
      <c r="A17" s="32">
        <v>7</v>
      </c>
      <c r="B17" s="32" t="s">
        <v>712</v>
      </c>
      <c r="C17" s="32"/>
      <c r="D17" s="217" t="s">
        <v>18</v>
      </c>
      <c r="E17" s="217">
        <v>25</v>
      </c>
      <c r="F17" s="268"/>
      <c r="G17" s="17">
        <f t="shared" si="0"/>
        <v>0</v>
      </c>
      <c r="H17" s="217">
        <v>8</v>
      </c>
      <c r="I17" s="210">
        <f t="shared" si="1"/>
        <v>0</v>
      </c>
    </row>
    <row r="18" spans="1:9" ht="89.25" customHeight="1">
      <c r="A18" s="32">
        <v>8</v>
      </c>
      <c r="B18" s="32" t="s">
        <v>713</v>
      </c>
      <c r="C18" s="32"/>
      <c r="D18" s="217" t="s">
        <v>18</v>
      </c>
      <c r="E18" s="217">
        <v>30</v>
      </c>
      <c r="F18" s="134"/>
      <c r="G18" s="17">
        <f t="shared" si="0"/>
        <v>0</v>
      </c>
      <c r="H18" s="217">
        <v>8</v>
      </c>
      <c r="I18" s="210">
        <f t="shared" si="1"/>
        <v>0</v>
      </c>
    </row>
    <row r="19" spans="1:9" ht="16.5" customHeight="1">
      <c r="A19" s="331" t="s">
        <v>117</v>
      </c>
      <c r="B19" s="331"/>
      <c r="C19" s="331"/>
      <c r="D19" s="331"/>
      <c r="E19" s="331"/>
      <c r="F19" s="331"/>
      <c r="G19" s="265">
        <f>SUM(G11:G18)</f>
        <v>0</v>
      </c>
      <c r="H19" s="266"/>
      <c r="I19" s="265">
        <f>SUM(I11:I18)</f>
        <v>0</v>
      </c>
    </row>
    <row r="23" spans="5:9" ht="14.25" customHeight="1">
      <c r="E23" s="304" t="s">
        <v>118</v>
      </c>
      <c r="F23" s="304"/>
      <c r="G23" s="304"/>
      <c r="H23" s="304"/>
      <c r="I23" s="304"/>
    </row>
    <row r="24" spans="5:9" ht="14.25" customHeight="1">
      <c r="E24" s="304" t="s">
        <v>119</v>
      </c>
      <c r="F24" s="304"/>
      <c r="G24" s="304"/>
      <c r="H24" s="304"/>
      <c r="I24" s="304"/>
    </row>
  </sheetData>
  <sheetProtection selectLockedCells="1" selectUnlockedCells="1"/>
  <mergeCells count="5">
    <mergeCell ref="A6:I6"/>
    <mergeCell ref="A8:I8"/>
    <mergeCell ref="A19:F19"/>
    <mergeCell ref="E23:I23"/>
    <mergeCell ref="E24:I24"/>
  </mergeCells>
  <printOptions/>
  <pageMargins left="0.7875" right="0.7875" top="0.8097222222222222" bottom="0.6701388888888888" header="0.4597222222222222" footer="0.4701388888888889"/>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42.xml><?xml version="1.0" encoding="utf-8"?>
<worksheet xmlns="http://schemas.openxmlformats.org/spreadsheetml/2006/main" xmlns:r="http://schemas.openxmlformats.org/officeDocument/2006/relationships">
  <dimension ref="A1:N33"/>
  <sheetViews>
    <sheetView zoomScalePageLayoutView="0" workbookViewId="0" topLeftCell="A19">
      <selection activeCell="F20" sqref="F20:F26"/>
    </sheetView>
  </sheetViews>
  <sheetFormatPr defaultColWidth="11.57421875" defaultRowHeight="15" customHeight="1"/>
  <cols>
    <col min="1" max="1" width="4.8515625" style="0" customWidth="1"/>
    <col min="2" max="2" width="50.00390625" style="0" customWidth="1"/>
    <col min="3" max="3" width="16.8515625" style="0" customWidth="1"/>
    <col min="4" max="4" width="8.00390625" style="0" customWidth="1"/>
    <col min="5" max="5" width="6.7109375" style="0" customWidth="1"/>
    <col min="6" max="6" width="13.00390625" style="0" customWidth="1"/>
    <col min="7" max="7" width="13.421875" style="0" customWidth="1"/>
    <col min="8" max="8" width="5.7109375" style="0" customWidth="1"/>
    <col min="9" max="9" width="12.8515625" style="0" customWidth="1"/>
    <col min="10" max="10" width="11.421875" style="0" customWidth="1"/>
    <col min="11" max="254" width="17.28125" style="0" customWidth="1"/>
  </cols>
  <sheetData>
    <row r="1" spans="1:9" ht="12.75" customHeight="1">
      <c r="A1" s="1"/>
      <c r="B1" s="2" t="s">
        <v>793</v>
      </c>
      <c r="C1" s="2"/>
      <c r="D1" s="2"/>
      <c r="E1" s="1"/>
      <c r="F1" s="1"/>
      <c r="G1" s="3" t="s">
        <v>0</v>
      </c>
      <c r="H1" s="3"/>
      <c r="I1" s="1"/>
    </row>
    <row r="2" spans="1:9" ht="12.75" customHeight="1">
      <c r="A2" s="1"/>
      <c r="B2" s="2" t="s">
        <v>1</v>
      </c>
      <c r="C2" s="2"/>
      <c r="D2" s="2"/>
      <c r="E2" s="1"/>
      <c r="F2" s="1"/>
      <c r="G2" s="1"/>
      <c r="H2" s="1"/>
      <c r="I2" s="1"/>
    </row>
    <row r="3" spans="1:9" ht="12.75" customHeight="1">
      <c r="A3" s="1"/>
      <c r="B3" s="2" t="s">
        <v>2</v>
      </c>
      <c r="C3" s="2"/>
      <c r="D3" s="2"/>
      <c r="E3" s="1"/>
      <c r="F3" s="1"/>
      <c r="G3" s="1"/>
      <c r="H3" s="1"/>
      <c r="I3" s="1"/>
    </row>
    <row r="4" spans="1:9" ht="12.75" customHeight="1">
      <c r="A4" s="1"/>
      <c r="B4" s="2" t="s">
        <v>3</v>
      </c>
      <c r="C4" s="2"/>
      <c r="D4" s="2"/>
      <c r="E4" s="1"/>
      <c r="F4" s="1"/>
      <c r="G4" s="1"/>
      <c r="H4" s="1"/>
      <c r="I4" s="1"/>
    </row>
    <row r="5" spans="1:9" ht="12.75" customHeight="1">
      <c r="A5" s="1"/>
      <c r="B5" s="2"/>
      <c r="C5" s="2"/>
      <c r="D5" s="2"/>
      <c r="E5" s="1"/>
      <c r="F5" s="1"/>
      <c r="G5" s="1"/>
      <c r="H5" s="1"/>
      <c r="I5" s="1"/>
    </row>
    <row r="6" spans="1:9" ht="12.75" customHeight="1">
      <c r="A6" s="299" t="s">
        <v>4</v>
      </c>
      <c r="B6" s="299"/>
      <c r="C6" s="299"/>
      <c r="D6" s="299"/>
      <c r="E6" s="299"/>
      <c r="F6" s="299"/>
      <c r="G6" s="299"/>
      <c r="H6" s="299"/>
      <c r="I6" s="299"/>
    </row>
    <row r="7" spans="1:9" ht="12.75" customHeight="1">
      <c r="A7" s="5"/>
      <c r="B7" s="5"/>
      <c r="C7" s="5"/>
      <c r="D7" s="5"/>
      <c r="E7" s="5"/>
      <c r="F7" s="5"/>
      <c r="G7" s="5"/>
      <c r="H7" s="5"/>
      <c r="I7" s="5"/>
    </row>
    <row r="8" spans="1:9" ht="17.25" customHeight="1">
      <c r="A8" s="299" t="s">
        <v>714</v>
      </c>
      <c r="B8" s="299"/>
      <c r="C8" s="299"/>
      <c r="D8" s="299"/>
      <c r="E8" s="299"/>
      <c r="F8" s="299"/>
      <c r="G8" s="299"/>
      <c r="H8" s="299"/>
      <c r="I8" s="299"/>
    </row>
    <row r="9" spans="1:9" ht="78.75" customHeight="1">
      <c r="A9" s="6" t="s">
        <v>6</v>
      </c>
      <c r="B9" s="6" t="s">
        <v>7</v>
      </c>
      <c r="C9" s="6" t="s">
        <v>8</v>
      </c>
      <c r="D9" s="6" t="s">
        <v>239</v>
      </c>
      <c r="E9" s="6" t="s">
        <v>10</v>
      </c>
      <c r="F9" s="7" t="s">
        <v>11</v>
      </c>
      <c r="G9" s="7" t="s">
        <v>12</v>
      </c>
      <c r="H9" s="7" t="s">
        <v>13</v>
      </c>
      <c r="I9" s="7" t="s">
        <v>14</v>
      </c>
    </row>
    <row r="10" spans="1:9" ht="15.75" customHeight="1">
      <c r="A10" s="6">
        <v>1</v>
      </c>
      <c r="B10" s="6">
        <v>2</v>
      </c>
      <c r="C10" s="6">
        <v>3</v>
      </c>
      <c r="D10" s="6">
        <v>4</v>
      </c>
      <c r="E10" s="7">
        <v>5</v>
      </c>
      <c r="F10" s="7">
        <v>6</v>
      </c>
      <c r="G10" s="7">
        <v>7</v>
      </c>
      <c r="H10" s="7">
        <v>8</v>
      </c>
      <c r="I10" s="7">
        <v>9</v>
      </c>
    </row>
    <row r="11" spans="1:9" ht="52.5" customHeight="1">
      <c r="A11" s="24">
        <v>1</v>
      </c>
      <c r="B11" s="62" t="s">
        <v>715</v>
      </c>
      <c r="C11" s="14"/>
      <c r="D11" s="24" t="s">
        <v>18</v>
      </c>
      <c r="E11" s="24">
        <v>1</v>
      </c>
      <c r="F11" s="17"/>
      <c r="G11" s="120">
        <f>E11*F11</f>
        <v>0</v>
      </c>
      <c r="H11" s="215">
        <v>8</v>
      </c>
      <c r="I11" s="120">
        <f aca="true" t="shared" si="0" ref="I11:I26">G11*1.08</f>
        <v>0</v>
      </c>
    </row>
    <row r="12" spans="1:9" ht="49.5" customHeight="1">
      <c r="A12" s="24">
        <v>2</v>
      </c>
      <c r="B12" s="135" t="s">
        <v>716</v>
      </c>
      <c r="C12" s="32"/>
      <c r="D12" s="24" t="s">
        <v>18</v>
      </c>
      <c r="E12" s="24">
        <v>1</v>
      </c>
      <c r="F12" s="17"/>
      <c r="G12" s="120">
        <f aca="true" t="shared" si="1" ref="G12:G26">E12*F12</f>
        <v>0</v>
      </c>
      <c r="H12" s="215">
        <v>8</v>
      </c>
      <c r="I12" s="120">
        <f t="shared" si="0"/>
        <v>0</v>
      </c>
    </row>
    <row r="13" spans="1:9" ht="54" customHeight="1">
      <c r="A13" s="24">
        <v>3</v>
      </c>
      <c r="B13" s="135" t="s">
        <v>717</v>
      </c>
      <c r="C13" s="32"/>
      <c r="D13" s="24" t="s">
        <v>18</v>
      </c>
      <c r="E13" s="24">
        <v>1</v>
      </c>
      <c r="F13" s="17"/>
      <c r="G13" s="120">
        <f t="shared" si="1"/>
        <v>0</v>
      </c>
      <c r="H13" s="215">
        <v>8</v>
      </c>
      <c r="I13" s="120">
        <f t="shared" si="0"/>
        <v>0</v>
      </c>
    </row>
    <row r="14" spans="1:9" ht="51" customHeight="1">
      <c r="A14" s="24">
        <v>4</v>
      </c>
      <c r="B14" s="62" t="s">
        <v>718</v>
      </c>
      <c r="C14" s="14"/>
      <c r="D14" s="24" t="s">
        <v>18</v>
      </c>
      <c r="E14" s="24">
        <v>2</v>
      </c>
      <c r="F14" s="17"/>
      <c r="G14" s="120">
        <f t="shared" si="1"/>
        <v>0</v>
      </c>
      <c r="H14" s="215">
        <v>8</v>
      </c>
      <c r="I14" s="120">
        <f t="shared" si="0"/>
        <v>0</v>
      </c>
    </row>
    <row r="15" spans="1:9" ht="51.75" customHeight="1">
      <c r="A15" s="24">
        <v>5</v>
      </c>
      <c r="B15" s="62" t="s">
        <v>719</v>
      </c>
      <c r="C15" s="14"/>
      <c r="D15" s="24" t="s">
        <v>18</v>
      </c>
      <c r="E15" s="24">
        <v>2</v>
      </c>
      <c r="F15" s="17"/>
      <c r="G15" s="120">
        <f t="shared" si="1"/>
        <v>0</v>
      </c>
      <c r="H15" s="215">
        <v>8</v>
      </c>
      <c r="I15" s="120">
        <f t="shared" si="0"/>
        <v>0</v>
      </c>
    </row>
    <row r="16" spans="1:9" ht="41.25" customHeight="1">
      <c r="A16" s="24">
        <v>6</v>
      </c>
      <c r="B16" s="62" t="s">
        <v>720</v>
      </c>
      <c r="C16" s="14"/>
      <c r="D16" s="24" t="s">
        <v>18</v>
      </c>
      <c r="E16" s="24">
        <v>1</v>
      </c>
      <c r="F16" s="17"/>
      <c r="G16" s="120">
        <f t="shared" si="1"/>
        <v>0</v>
      </c>
      <c r="H16" s="215">
        <v>8</v>
      </c>
      <c r="I16" s="120">
        <f t="shared" si="0"/>
        <v>0</v>
      </c>
    </row>
    <row r="17" spans="1:14" ht="140.25" customHeight="1">
      <c r="A17" s="24">
        <v>7</v>
      </c>
      <c r="B17" s="62" t="s">
        <v>721</v>
      </c>
      <c r="C17" s="14"/>
      <c r="D17" s="24" t="s">
        <v>25</v>
      </c>
      <c r="E17" s="293">
        <v>6</v>
      </c>
      <c r="F17" s="292"/>
      <c r="G17" s="120">
        <f t="shared" si="1"/>
        <v>0</v>
      </c>
      <c r="H17" s="290">
        <v>8</v>
      </c>
      <c r="I17" s="291">
        <f t="shared" si="0"/>
        <v>0</v>
      </c>
      <c r="K17" s="101"/>
      <c r="L17" s="101"/>
      <c r="M17" s="101"/>
      <c r="N17" s="101"/>
    </row>
    <row r="18" spans="1:9" ht="286.5" customHeight="1">
      <c r="A18" s="24">
        <v>8</v>
      </c>
      <c r="B18" s="62" t="s">
        <v>722</v>
      </c>
      <c r="C18" s="14"/>
      <c r="D18" s="24" t="s">
        <v>25</v>
      </c>
      <c r="E18" s="24">
        <v>1</v>
      </c>
      <c r="F18" s="17"/>
      <c r="G18" s="120">
        <f t="shared" si="1"/>
        <v>0</v>
      </c>
      <c r="H18" s="215">
        <v>8</v>
      </c>
      <c r="I18" s="120">
        <f t="shared" si="0"/>
        <v>0</v>
      </c>
    </row>
    <row r="19" spans="1:9" ht="54.75" customHeight="1">
      <c r="A19" s="24">
        <v>9</v>
      </c>
      <c r="B19" s="62" t="s">
        <v>723</v>
      </c>
      <c r="C19" s="14"/>
      <c r="D19" s="24" t="s">
        <v>724</v>
      </c>
      <c r="E19" s="24">
        <v>1</v>
      </c>
      <c r="F19" s="17"/>
      <c r="G19" s="120">
        <f t="shared" si="1"/>
        <v>0</v>
      </c>
      <c r="H19" s="215">
        <v>8</v>
      </c>
      <c r="I19" s="120">
        <f t="shared" si="0"/>
        <v>0</v>
      </c>
    </row>
    <row r="20" spans="1:9" ht="63.75" customHeight="1">
      <c r="A20" s="24">
        <v>10</v>
      </c>
      <c r="B20" s="62" t="s">
        <v>725</v>
      </c>
      <c r="C20" s="14"/>
      <c r="D20" s="24" t="s">
        <v>724</v>
      </c>
      <c r="E20" s="24">
        <v>1</v>
      </c>
      <c r="F20" s="17"/>
      <c r="G20" s="120">
        <f t="shared" si="1"/>
        <v>0</v>
      </c>
      <c r="H20" s="215">
        <v>8</v>
      </c>
      <c r="I20" s="120">
        <f t="shared" si="0"/>
        <v>0</v>
      </c>
    </row>
    <row r="21" spans="1:9" ht="66.75" customHeight="1">
      <c r="A21" s="24">
        <v>11</v>
      </c>
      <c r="B21" s="62" t="s">
        <v>726</v>
      </c>
      <c r="C21" s="14"/>
      <c r="D21" s="24" t="s">
        <v>724</v>
      </c>
      <c r="E21" s="24">
        <v>1</v>
      </c>
      <c r="F21" s="17"/>
      <c r="G21" s="120">
        <f t="shared" si="1"/>
        <v>0</v>
      </c>
      <c r="H21" s="215">
        <v>8</v>
      </c>
      <c r="I21" s="120">
        <f t="shared" si="0"/>
        <v>0</v>
      </c>
    </row>
    <row r="22" spans="1:9" ht="52.5" customHeight="1">
      <c r="A22" s="24">
        <v>12</v>
      </c>
      <c r="B22" s="62" t="s">
        <v>727</v>
      </c>
      <c r="C22" s="14"/>
      <c r="D22" s="24" t="s">
        <v>18</v>
      </c>
      <c r="E22" s="293">
        <v>1</v>
      </c>
      <c r="F22" s="292"/>
      <c r="G22" s="120">
        <f t="shared" si="1"/>
        <v>0</v>
      </c>
      <c r="H22" s="290">
        <v>8</v>
      </c>
      <c r="I22" s="291">
        <f t="shared" si="0"/>
        <v>0</v>
      </c>
    </row>
    <row r="23" spans="1:9" ht="25.5" customHeight="1">
      <c r="A23" s="24">
        <v>13</v>
      </c>
      <c r="B23" s="62" t="s">
        <v>728</v>
      </c>
      <c r="C23" s="14"/>
      <c r="D23" s="24" t="s">
        <v>18</v>
      </c>
      <c r="E23" s="289">
        <v>1</v>
      </c>
      <c r="F23" s="292"/>
      <c r="G23" s="120">
        <f t="shared" si="1"/>
        <v>0</v>
      </c>
      <c r="H23" s="287">
        <v>8</v>
      </c>
      <c r="I23" s="288">
        <f t="shared" si="0"/>
        <v>0</v>
      </c>
    </row>
    <row r="24" spans="1:9" ht="54" customHeight="1">
      <c r="A24" s="24">
        <v>14</v>
      </c>
      <c r="B24" s="62" t="s">
        <v>729</v>
      </c>
      <c r="C24" s="14"/>
      <c r="D24" s="24" t="s">
        <v>730</v>
      </c>
      <c r="E24" s="289">
        <v>2</v>
      </c>
      <c r="F24" s="292"/>
      <c r="G24" s="120">
        <f t="shared" si="1"/>
        <v>0</v>
      </c>
      <c r="H24" s="287">
        <v>8</v>
      </c>
      <c r="I24" s="288">
        <f t="shared" si="0"/>
        <v>0</v>
      </c>
    </row>
    <row r="25" spans="1:12" ht="55.5" customHeight="1">
      <c r="A25" s="24">
        <v>15</v>
      </c>
      <c r="B25" s="62" t="s">
        <v>731</v>
      </c>
      <c r="C25" s="14"/>
      <c r="D25" s="24" t="s">
        <v>25</v>
      </c>
      <c r="E25" s="289">
        <v>1</v>
      </c>
      <c r="F25" s="292"/>
      <c r="G25" s="120">
        <f t="shared" si="1"/>
        <v>0</v>
      </c>
      <c r="H25" s="287">
        <v>8</v>
      </c>
      <c r="I25" s="288">
        <f t="shared" si="0"/>
        <v>0</v>
      </c>
      <c r="L25" s="164"/>
    </row>
    <row r="26" spans="1:9" ht="54" customHeight="1">
      <c r="A26" s="24">
        <v>16</v>
      </c>
      <c r="B26" s="62" t="s">
        <v>732</v>
      </c>
      <c r="C26" s="14"/>
      <c r="D26" s="24" t="s">
        <v>25</v>
      </c>
      <c r="E26" s="293">
        <v>3</v>
      </c>
      <c r="F26" s="292"/>
      <c r="G26" s="120">
        <f t="shared" si="1"/>
        <v>0</v>
      </c>
      <c r="H26" s="285">
        <v>8</v>
      </c>
      <c r="I26" s="286">
        <f t="shared" si="0"/>
        <v>0</v>
      </c>
    </row>
    <row r="27" spans="1:9" ht="15" customHeight="1">
      <c r="A27" s="300" t="s">
        <v>117</v>
      </c>
      <c r="B27" s="300"/>
      <c r="C27" s="300"/>
      <c r="D27" s="300"/>
      <c r="E27" s="300"/>
      <c r="F27" s="300"/>
      <c r="G27" s="96">
        <f>SUM(G11:G26)</f>
        <v>0</v>
      </c>
      <c r="H27" s="96"/>
      <c r="I27" s="96">
        <f>SUM(I11:I26)</f>
        <v>0</v>
      </c>
    </row>
    <row r="28" spans="1:9" ht="12.75" customHeight="1">
      <c r="A28" s="1"/>
      <c r="B28" s="1"/>
      <c r="C28" s="1"/>
      <c r="D28" s="1"/>
      <c r="E28" s="1"/>
      <c r="F28" s="1"/>
      <c r="G28" s="1"/>
      <c r="H28" s="1"/>
      <c r="I28" s="1"/>
    </row>
    <row r="29" spans="1:9" ht="12.75" customHeight="1">
      <c r="A29" s="1"/>
      <c r="B29" s="1"/>
      <c r="C29" s="1"/>
      <c r="D29" s="1"/>
      <c r="E29" s="1"/>
      <c r="F29" s="1"/>
      <c r="G29" s="1"/>
      <c r="H29" s="1"/>
      <c r="I29" s="1"/>
    </row>
    <row r="30" spans="1:9" ht="12.75" customHeight="1">
      <c r="A30" s="1"/>
      <c r="B30" s="1"/>
      <c r="C30" s="1"/>
      <c r="D30" s="1"/>
      <c r="E30" s="1"/>
      <c r="F30" s="1"/>
      <c r="G30" s="1"/>
      <c r="H30" s="1"/>
      <c r="I30" s="1"/>
    </row>
    <row r="31" spans="1:9" ht="12.75" customHeight="1">
      <c r="A31" s="1"/>
      <c r="B31" s="1"/>
      <c r="C31" s="1"/>
      <c r="D31" s="1"/>
      <c r="E31" s="1"/>
      <c r="F31" s="1"/>
      <c r="G31" s="1"/>
      <c r="H31" s="1"/>
      <c r="I31" s="1"/>
    </row>
    <row r="32" spans="1:9" ht="12.75" customHeight="1">
      <c r="A32" s="1"/>
      <c r="B32" s="1"/>
      <c r="C32" s="1"/>
      <c r="D32" s="1"/>
      <c r="E32" s="1"/>
      <c r="F32" s="301" t="s">
        <v>447</v>
      </c>
      <c r="G32" s="301"/>
      <c r="H32" s="301"/>
      <c r="I32" s="301"/>
    </row>
    <row r="33" spans="1:9" ht="12.75" customHeight="1">
      <c r="A33" s="1"/>
      <c r="B33" s="1"/>
      <c r="C33" s="1"/>
      <c r="D33" s="1"/>
      <c r="E33" s="1"/>
      <c r="F33" s="1" t="s">
        <v>119</v>
      </c>
      <c r="G33" s="1"/>
      <c r="H33" s="1"/>
      <c r="I33" s="1"/>
    </row>
  </sheetData>
  <sheetProtection selectLockedCells="1" selectUnlockedCells="1"/>
  <mergeCells count="4">
    <mergeCell ref="A6:I6"/>
    <mergeCell ref="A8:I8"/>
    <mergeCell ref="A27:F27"/>
    <mergeCell ref="F32:I32"/>
  </mergeCells>
  <printOptions/>
  <pageMargins left="0.7875" right="0.7875" top="0.6402777777777777" bottom="0.7201388888888889" header="0.4201388888888889" footer="0.5"/>
  <pageSetup horizontalDpi="300" verticalDpi="300" orientation="landscape" paperSize="9"/>
  <headerFooter alignWithMargins="0">
    <oddHeader>&amp;C&amp;"Times New Roman,Normalny"&amp;12&amp;A</oddHeader>
    <oddFooter>&amp;C&amp;"Times New Roman,Normalny"&amp;12Strona &amp;P</oddFooter>
  </headerFooter>
  <ignoredErrors>
    <ignoredError sqref="G27" formulaRange="1"/>
  </ignoredErrors>
</worksheet>
</file>

<file path=xl/worksheets/sheet43.xml><?xml version="1.0" encoding="utf-8"?>
<worksheet xmlns="http://schemas.openxmlformats.org/spreadsheetml/2006/main" xmlns:r="http://schemas.openxmlformats.org/officeDocument/2006/relationships">
  <dimension ref="A1:I21"/>
  <sheetViews>
    <sheetView zoomScalePageLayoutView="0" workbookViewId="0" topLeftCell="A7">
      <selection activeCell="F11" sqref="F11:F15"/>
    </sheetView>
  </sheetViews>
  <sheetFormatPr defaultColWidth="9.140625" defaultRowHeight="12.75"/>
  <cols>
    <col min="1" max="1" width="4.28125" style="0" customWidth="1"/>
    <col min="2" max="2" width="51.8515625" style="0" customWidth="1"/>
    <col min="3" max="3" width="19.00390625" style="0" customWidth="1"/>
    <col min="4" max="4" width="7.57421875" style="0" customWidth="1"/>
    <col min="5" max="5" width="6.00390625" style="0" customWidth="1"/>
    <col min="7" max="7" width="11.8515625" style="0" customWidth="1"/>
    <col min="8" max="8" width="7.421875" style="0" customWidth="1"/>
    <col min="9" max="9" width="12.57421875" style="0" customWidth="1"/>
  </cols>
  <sheetData>
    <row r="1" spans="2:7" ht="12.75">
      <c r="B1" t="s">
        <v>793</v>
      </c>
      <c r="G1" t="s">
        <v>0</v>
      </c>
    </row>
    <row r="2" ht="12.75">
      <c r="B2" t="s">
        <v>1</v>
      </c>
    </row>
    <row r="3" ht="12.75">
      <c r="B3" t="s">
        <v>2</v>
      </c>
    </row>
    <row r="4" ht="12.75">
      <c r="B4" t="s">
        <v>3</v>
      </c>
    </row>
    <row r="6" spans="1:9" ht="14.25">
      <c r="A6" s="313" t="s">
        <v>457</v>
      </c>
      <c r="B6" s="313"/>
      <c r="C6" s="313"/>
      <c r="D6" s="313"/>
      <c r="E6" s="313"/>
      <c r="F6" s="313"/>
      <c r="G6" s="313"/>
      <c r="H6" s="313"/>
      <c r="I6" s="313"/>
    </row>
    <row r="8" spans="1:9" ht="12.75" customHeight="1">
      <c r="A8" s="299" t="s">
        <v>733</v>
      </c>
      <c r="B8" s="299"/>
      <c r="C8" s="299"/>
      <c r="D8" s="299"/>
      <c r="E8" s="299"/>
      <c r="F8" s="299"/>
      <c r="G8" s="299"/>
      <c r="H8" s="299"/>
      <c r="I8" s="299"/>
    </row>
    <row r="9" spans="1:9" ht="63.75">
      <c r="A9" s="216" t="s">
        <v>6</v>
      </c>
      <c r="B9" s="216" t="s">
        <v>7</v>
      </c>
      <c r="C9" s="216" t="s">
        <v>8</v>
      </c>
      <c r="D9" s="216" t="s">
        <v>239</v>
      </c>
      <c r="E9" s="216" t="s">
        <v>10</v>
      </c>
      <c r="F9" s="216" t="s">
        <v>11</v>
      </c>
      <c r="G9" s="216" t="s">
        <v>12</v>
      </c>
      <c r="H9" s="216" t="s">
        <v>13</v>
      </c>
      <c r="I9" s="216" t="s">
        <v>459</v>
      </c>
    </row>
    <row r="10" spans="1:9" ht="12.75">
      <c r="A10" s="217">
        <v>1</v>
      </c>
      <c r="B10" s="217">
        <v>2</v>
      </c>
      <c r="C10" s="217">
        <v>3</v>
      </c>
      <c r="D10" s="217">
        <v>4</v>
      </c>
      <c r="E10" s="217">
        <v>5</v>
      </c>
      <c r="F10" s="217">
        <v>6</v>
      </c>
      <c r="G10" s="217">
        <v>7</v>
      </c>
      <c r="H10" s="217">
        <v>8</v>
      </c>
      <c r="I10" s="217">
        <v>9</v>
      </c>
    </row>
    <row r="11" spans="1:9" ht="54.75" customHeight="1">
      <c r="A11" s="32">
        <v>1</v>
      </c>
      <c r="B11" s="32" t="s">
        <v>734</v>
      </c>
      <c r="C11" s="32"/>
      <c r="D11" s="217" t="s">
        <v>18</v>
      </c>
      <c r="E11" s="217">
        <v>6</v>
      </c>
      <c r="F11" s="210"/>
      <c r="G11" s="210">
        <f>E11*F11</f>
        <v>0</v>
      </c>
      <c r="H11" s="217">
        <v>8</v>
      </c>
      <c r="I11" s="210">
        <f>G11*1.08</f>
        <v>0</v>
      </c>
    </row>
    <row r="12" spans="1:9" ht="113.25" customHeight="1">
      <c r="A12" s="32">
        <v>2</v>
      </c>
      <c r="B12" s="32" t="s">
        <v>735</v>
      </c>
      <c r="C12" s="32"/>
      <c r="D12" s="217" t="s">
        <v>18</v>
      </c>
      <c r="E12" s="217">
        <v>3</v>
      </c>
      <c r="F12" s="210"/>
      <c r="G12" s="210">
        <f>E12*F12</f>
        <v>0</v>
      </c>
      <c r="H12" s="217">
        <v>8</v>
      </c>
      <c r="I12" s="210">
        <f>G12*1.08</f>
        <v>0</v>
      </c>
    </row>
    <row r="13" spans="1:9" ht="90" customHeight="1">
      <c r="A13" s="32">
        <v>3</v>
      </c>
      <c r="B13" s="32" t="s">
        <v>736</v>
      </c>
      <c r="C13" s="32"/>
      <c r="D13" s="217" t="s">
        <v>18</v>
      </c>
      <c r="E13" s="217">
        <v>10</v>
      </c>
      <c r="F13" s="210"/>
      <c r="G13" s="210">
        <f>E13*F13</f>
        <v>0</v>
      </c>
      <c r="H13" s="217">
        <v>8</v>
      </c>
      <c r="I13" s="210">
        <f>G13*1.08</f>
        <v>0</v>
      </c>
    </row>
    <row r="14" spans="1:9" ht="54.75" customHeight="1">
      <c r="A14" s="32">
        <v>4</v>
      </c>
      <c r="B14" s="32" t="s">
        <v>737</v>
      </c>
      <c r="C14" s="32"/>
      <c r="D14" s="217" t="s">
        <v>18</v>
      </c>
      <c r="E14" s="217">
        <v>10</v>
      </c>
      <c r="F14" s="210"/>
      <c r="G14" s="210">
        <f>E14*F14</f>
        <v>0</v>
      </c>
      <c r="H14" s="217">
        <v>8</v>
      </c>
      <c r="I14" s="210">
        <f>G14*1.08</f>
        <v>0</v>
      </c>
    </row>
    <row r="15" spans="1:9" ht="117.75" customHeight="1">
      <c r="A15" s="32">
        <v>5</v>
      </c>
      <c r="B15" s="32" t="s">
        <v>738</v>
      </c>
      <c r="C15" s="32"/>
      <c r="D15" s="217" t="s">
        <v>18</v>
      </c>
      <c r="E15" s="217">
        <v>10</v>
      </c>
      <c r="F15" s="210"/>
      <c r="G15" s="210">
        <f>E15*F15</f>
        <v>0</v>
      </c>
      <c r="H15" s="217">
        <v>8</v>
      </c>
      <c r="I15" s="210">
        <f>G15*1.08</f>
        <v>0</v>
      </c>
    </row>
    <row r="16" spans="1:9" ht="12.75" customHeight="1">
      <c r="A16" s="314" t="s">
        <v>117</v>
      </c>
      <c r="B16" s="314"/>
      <c r="C16" s="314"/>
      <c r="D16" s="314"/>
      <c r="E16" s="314"/>
      <c r="F16" s="314"/>
      <c r="G16" s="226">
        <f>SUM(G11:G15)</f>
        <v>0</v>
      </c>
      <c r="H16" s="216"/>
      <c r="I16" s="226">
        <f>SUM(I11:I15)</f>
        <v>0</v>
      </c>
    </row>
    <row r="20" spans="5:9" ht="12.75" customHeight="1">
      <c r="E20" s="304" t="s">
        <v>118</v>
      </c>
      <c r="F20" s="304"/>
      <c r="G20" s="304"/>
      <c r="H20" s="304"/>
      <c r="I20" s="304"/>
    </row>
    <row r="21" spans="5:9" ht="12.75" customHeight="1">
      <c r="E21" s="304" t="s">
        <v>119</v>
      </c>
      <c r="F21" s="304"/>
      <c r="G21" s="304"/>
      <c r="H21" s="304"/>
      <c r="I21" s="304"/>
    </row>
  </sheetData>
  <sheetProtection selectLockedCells="1" selectUnlockedCells="1"/>
  <mergeCells count="5">
    <mergeCell ref="A6:I6"/>
    <mergeCell ref="A8:I8"/>
    <mergeCell ref="A16:F16"/>
    <mergeCell ref="E20:I20"/>
    <mergeCell ref="E21:I21"/>
  </mergeCells>
  <printOptions/>
  <pageMargins left="0.7" right="0.7" top="0.75" bottom="0.75" header="0.5118055555555555" footer="0.5118055555555555"/>
  <pageSetup horizontalDpi="300" verticalDpi="300" orientation="landscape" paperSize="9"/>
</worksheet>
</file>

<file path=xl/worksheets/sheet44.xml><?xml version="1.0" encoding="utf-8"?>
<worksheet xmlns="http://schemas.openxmlformats.org/spreadsheetml/2006/main" xmlns:r="http://schemas.openxmlformats.org/officeDocument/2006/relationships">
  <dimension ref="A1:K27"/>
  <sheetViews>
    <sheetView zoomScalePageLayoutView="0" workbookViewId="0" topLeftCell="A1">
      <selection activeCell="F11" sqref="F11:F21"/>
    </sheetView>
  </sheetViews>
  <sheetFormatPr defaultColWidth="9.140625" defaultRowHeight="12.75"/>
  <cols>
    <col min="1" max="1" width="4.28125" style="0" customWidth="1"/>
    <col min="2" max="2" width="52.140625" style="0" customWidth="1"/>
    <col min="3" max="3" width="19.00390625" style="0" customWidth="1"/>
    <col min="4" max="4" width="7.57421875" style="0" customWidth="1"/>
    <col min="5" max="5" width="6.00390625" style="0" customWidth="1"/>
    <col min="6" max="6" width="10.57421875" style="147" customWidth="1"/>
    <col min="7" max="7" width="11.8515625" style="0" customWidth="1"/>
    <col min="8" max="8" width="7.421875" style="0" customWidth="1"/>
    <col min="9" max="9" width="12.57421875" style="0" customWidth="1"/>
  </cols>
  <sheetData>
    <row r="1" spans="2:7" ht="12.75">
      <c r="B1" t="s">
        <v>793</v>
      </c>
      <c r="G1" t="s">
        <v>0</v>
      </c>
    </row>
    <row r="2" ht="12.75">
      <c r="B2" t="s">
        <v>1</v>
      </c>
    </row>
    <row r="3" ht="12.75">
      <c r="B3" t="s">
        <v>2</v>
      </c>
    </row>
    <row r="4" ht="12.75">
      <c r="B4" t="s">
        <v>3</v>
      </c>
    </row>
    <row r="6" spans="1:9" ht="14.25">
      <c r="A6" s="313" t="s">
        <v>457</v>
      </c>
      <c r="B6" s="313"/>
      <c r="C6" s="313"/>
      <c r="D6" s="313"/>
      <c r="E6" s="313"/>
      <c r="F6" s="313"/>
      <c r="G6" s="313"/>
      <c r="H6" s="313"/>
      <c r="I6" s="313"/>
    </row>
    <row r="8" spans="1:9" ht="12.75" customHeight="1">
      <c r="A8" s="299" t="s">
        <v>739</v>
      </c>
      <c r="B8" s="299"/>
      <c r="C8" s="299"/>
      <c r="D8" s="299"/>
      <c r="E8" s="299"/>
      <c r="F8" s="299"/>
      <c r="G8" s="299"/>
      <c r="H8" s="299"/>
      <c r="I8" s="299"/>
    </row>
    <row r="9" spans="1:11" ht="51">
      <c r="A9" s="216" t="s">
        <v>6</v>
      </c>
      <c r="B9" s="216" t="s">
        <v>7</v>
      </c>
      <c r="C9" s="216" t="s">
        <v>8</v>
      </c>
      <c r="D9" s="216" t="s">
        <v>239</v>
      </c>
      <c r="E9" s="216" t="s">
        <v>10</v>
      </c>
      <c r="F9" s="270" t="s">
        <v>11</v>
      </c>
      <c r="G9" s="271" t="s">
        <v>12</v>
      </c>
      <c r="H9" s="216" t="s">
        <v>13</v>
      </c>
      <c r="I9" s="216" t="s">
        <v>459</v>
      </c>
      <c r="K9" s="101"/>
    </row>
    <row r="10" spans="1:9" ht="12.75">
      <c r="A10" s="217">
        <v>1</v>
      </c>
      <c r="B10" s="217">
        <v>2</v>
      </c>
      <c r="C10" s="217">
        <v>3</v>
      </c>
      <c r="D10" s="217">
        <v>4</v>
      </c>
      <c r="E10" s="272">
        <v>5</v>
      </c>
      <c r="F10" s="273">
        <v>6</v>
      </c>
      <c r="G10" s="217">
        <v>7</v>
      </c>
      <c r="H10" s="224">
        <v>8</v>
      </c>
      <c r="I10" s="217">
        <v>9</v>
      </c>
    </row>
    <row r="11" spans="1:9" ht="27" customHeight="1">
      <c r="A11" s="32">
        <v>1</v>
      </c>
      <c r="B11" s="32" t="s">
        <v>740</v>
      </c>
      <c r="C11" s="32"/>
      <c r="D11" s="32" t="s">
        <v>18</v>
      </c>
      <c r="E11" s="284">
        <v>6</v>
      </c>
      <c r="F11" s="274"/>
      <c r="G11" s="210">
        <f aca="true" t="shared" si="0" ref="G11:G21">E11*F11</f>
        <v>0</v>
      </c>
      <c r="H11" s="275">
        <v>0.23</v>
      </c>
      <c r="I11" s="210">
        <f>G11*1.23</f>
        <v>0</v>
      </c>
    </row>
    <row r="12" spans="1:9" ht="27" customHeight="1">
      <c r="A12" s="32">
        <v>2</v>
      </c>
      <c r="B12" s="32" t="s">
        <v>804</v>
      </c>
      <c r="C12" s="32"/>
      <c r="D12" s="32" t="s">
        <v>18</v>
      </c>
      <c r="E12" s="284">
        <v>5</v>
      </c>
      <c r="F12" s="274"/>
      <c r="G12" s="210">
        <f t="shared" si="0"/>
        <v>0</v>
      </c>
      <c r="H12" s="275">
        <v>0.23</v>
      </c>
      <c r="I12" s="210">
        <f>G12*1.23</f>
        <v>0</v>
      </c>
    </row>
    <row r="13" spans="1:9" ht="18.75" customHeight="1">
      <c r="A13" s="32">
        <v>3</v>
      </c>
      <c r="B13" s="32" t="s">
        <v>741</v>
      </c>
      <c r="C13" s="32"/>
      <c r="D13" s="32" t="s">
        <v>25</v>
      </c>
      <c r="E13" s="284">
        <v>1</v>
      </c>
      <c r="F13" s="274"/>
      <c r="G13" s="210">
        <f t="shared" si="0"/>
        <v>0</v>
      </c>
      <c r="H13" s="275">
        <v>0.23</v>
      </c>
      <c r="I13" s="210">
        <f>G13*1.23</f>
        <v>0</v>
      </c>
    </row>
    <row r="14" spans="1:9" ht="38.25" customHeight="1">
      <c r="A14" s="32">
        <v>4</v>
      </c>
      <c r="B14" s="32" t="s">
        <v>742</v>
      </c>
      <c r="C14" s="32"/>
      <c r="D14" s="32" t="s">
        <v>25</v>
      </c>
      <c r="E14" s="284">
        <v>3</v>
      </c>
      <c r="F14" s="274"/>
      <c r="G14" s="210">
        <f t="shared" si="0"/>
        <v>0</v>
      </c>
      <c r="H14" s="275">
        <v>0.23</v>
      </c>
      <c r="I14" s="210">
        <f>G14*1.23</f>
        <v>0</v>
      </c>
    </row>
    <row r="15" spans="1:9" ht="27.75" customHeight="1">
      <c r="A15" s="32">
        <v>5</v>
      </c>
      <c r="B15" s="32" t="s">
        <v>743</v>
      </c>
      <c r="C15" s="32"/>
      <c r="D15" s="32" t="s">
        <v>18</v>
      </c>
      <c r="E15" s="284">
        <v>1</v>
      </c>
      <c r="F15" s="274"/>
      <c r="G15" s="210">
        <f t="shared" si="0"/>
        <v>0</v>
      </c>
      <c r="H15" s="275">
        <v>0.23</v>
      </c>
      <c r="I15" s="210">
        <f>G15*1.23</f>
        <v>0</v>
      </c>
    </row>
    <row r="16" spans="1:9" ht="29.25" customHeight="1">
      <c r="A16" s="32">
        <v>6</v>
      </c>
      <c r="B16" s="32" t="s">
        <v>744</v>
      </c>
      <c r="C16" s="32"/>
      <c r="D16" s="32" t="s">
        <v>25</v>
      </c>
      <c r="E16" s="284">
        <v>1</v>
      </c>
      <c r="F16" s="274"/>
      <c r="G16" s="210">
        <f t="shared" si="0"/>
        <v>0</v>
      </c>
      <c r="H16" s="275">
        <v>0.08</v>
      </c>
      <c r="I16" s="210">
        <f>G16*1.08</f>
        <v>0</v>
      </c>
    </row>
    <row r="17" spans="1:9" ht="27.75" customHeight="1">
      <c r="A17" s="32">
        <v>7</v>
      </c>
      <c r="B17" s="32" t="s">
        <v>745</v>
      </c>
      <c r="C17" s="32"/>
      <c r="D17" s="32" t="s">
        <v>25</v>
      </c>
      <c r="E17" s="284">
        <v>1</v>
      </c>
      <c r="F17" s="274"/>
      <c r="G17" s="210">
        <f t="shared" si="0"/>
        <v>0</v>
      </c>
      <c r="H17" s="275">
        <v>0.08</v>
      </c>
      <c r="I17" s="210">
        <f>G17*1.08</f>
        <v>0</v>
      </c>
    </row>
    <row r="18" spans="1:9" ht="27.75" customHeight="1">
      <c r="A18" s="32">
        <v>8</v>
      </c>
      <c r="B18" s="32" t="s">
        <v>746</v>
      </c>
      <c r="C18" s="32"/>
      <c r="D18" s="32" t="s">
        <v>18</v>
      </c>
      <c r="E18" s="284">
        <v>10</v>
      </c>
      <c r="F18" s="274"/>
      <c r="G18" s="210">
        <f t="shared" si="0"/>
        <v>0</v>
      </c>
      <c r="H18" s="275">
        <v>0.08</v>
      </c>
      <c r="I18" s="210">
        <f>G18*1.08</f>
        <v>0</v>
      </c>
    </row>
    <row r="19" spans="1:9" ht="26.25" customHeight="1">
      <c r="A19" s="32">
        <v>9</v>
      </c>
      <c r="B19" s="32" t="s">
        <v>747</v>
      </c>
      <c r="C19" s="32"/>
      <c r="D19" s="32" t="s">
        <v>25</v>
      </c>
      <c r="E19" s="284">
        <v>2</v>
      </c>
      <c r="F19" s="274"/>
      <c r="G19" s="210">
        <f t="shared" si="0"/>
        <v>0</v>
      </c>
      <c r="H19" s="275">
        <v>0.08</v>
      </c>
      <c r="I19" s="210">
        <f>G19*1.08</f>
        <v>0</v>
      </c>
    </row>
    <row r="20" spans="1:9" ht="24.75" customHeight="1">
      <c r="A20" s="32">
        <v>10</v>
      </c>
      <c r="B20" s="32" t="s">
        <v>748</v>
      </c>
      <c r="C20" s="32"/>
      <c r="D20" s="32" t="s">
        <v>16</v>
      </c>
      <c r="E20" s="272">
        <v>1</v>
      </c>
      <c r="F20" s="274"/>
      <c r="G20" s="210">
        <f t="shared" si="0"/>
        <v>0</v>
      </c>
      <c r="H20" s="275">
        <v>0.08</v>
      </c>
      <c r="I20" s="210">
        <f>G20*1.08</f>
        <v>0</v>
      </c>
    </row>
    <row r="21" spans="1:9" ht="25.5" customHeight="1">
      <c r="A21" s="32">
        <v>11</v>
      </c>
      <c r="B21" s="32" t="s">
        <v>749</v>
      </c>
      <c r="C21" s="32"/>
      <c r="D21" s="32" t="s">
        <v>25</v>
      </c>
      <c r="E21" s="272">
        <v>1</v>
      </c>
      <c r="F21" s="274"/>
      <c r="G21" s="210">
        <f t="shared" si="0"/>
        <v>0</v>
      </c>
      <c r="H21" s="275">
        <v>0.23</v>
      </c>
      <c r="I21" s="210">
        <f>G21*1.23</f>
        <v>0</v>
      </c>
    </row>
    <row r="22" spans="1:9" ht="12.75" customHeight="1">
      <c r="A22" s="314" t="s">
        <v>117</v>
      </c>
      <c r="B22" s="314"/>
      <c r="C22" s="314"/>
      <c r="D22" s="314"/>
      <c r="E22" s="314"/>
      <c r="F22" s="314"/>
      <c r="G22" s="265">
        <f>SUM(G11:G21)</f>
        <v>0</v>
      </c>
      <c r="H22" s="216"/>
      <c r="I22" s="226">
        <f>SUM(I11:I21)</f>
        <v>0</v>
      </c>
    </row>
    <row r="26" spans="5:9" ht="12.75" customHeight="1">
      <c r="E26" s="304" t="s">
        <v>118</v>
      </c>
      <c r="F26" s="304"/>
      <c r="G26" s="304"/>
      <c r="H26" s="304"/>
      <c r="I26" s="304"/>
    </row>
    <row r="27" spans="5:9" ht="12.75" customHeight="1">
      <c r="E27" s="304" t="s">
        <v>119</v>
      </c>
      <c r="F27" s="304"/>
      <c r="G27" s="304"/>
      <c r="H27" s="304"/>
      <c r="I27" s="304"/>
    </row>
  </sheetData>
  <sheetProtection selectLockedCells="1" selectUnlockedCells="1"/>
  <mergeCells count="5">
    <mergeCell ref="A6:I6"/>
    <mergeCell ref="A8:I8"/>
    <mergeCell ref="A22:F22"/>
    <mergeCell ref="E26:I26"/>
    <mergeCell ref="E27:I27"/>
  </mergeCells>
  <printOptions/>
  <pageMargins left="0.7" right="0.7" top="0.75" bottom="0.75" header="0.5118055555555555" footer="0.5118055555555555"/>
  <pageSetup horizontalDpi="300" verticalDpi="300" orientation="landscape" paperSize="9"/>
</worksheet>
</file>

<file path=xl/worksheets/sheet45.xml><?xml version="1.0" encoding="utf-8"?>
<worksheet xmlns="http://schemas.openxmlformats.org/spreadsheetml/2006/main" xmlns:r="http://schemas.openxmlformats.org/officeDocument/2006/relationships">
  <dimension ref="A1:I18"/>
  <sheetViews>
    <sheetView zoomScalePageLayoutView="0" workbookViewId="0" topLeftCell="A1">
      <selection activeCell="F11" sqref="F11:F12"/>
    </sheetView>
  </sheetViews>
  <sheetFormatPr defaultColWidth="9.140625" defaultRowHeight="12.75"/>
  <cols>
    <col min="1" max="1" width="4.28125" style="0" customWidth="1"/>
    <col min="2" max="2" width="56.140625" style="0" customWidth="1"/>
    <col min="3" max="3" width="19.00390625" style="0" customWidth="1"/>
    <col min="4" max="4" width="7.57421875" style="0" customWidth="1"/>
    <col min="5" max="5" width="6.00390625" style="0" customWidth="1"/>
    <col min="7" max="7" width="11.8515625" style="0" customWidth="1"/>
    <col min="8" max="8" width="7.421875" style="0" customWidth="1"/>
    <col min="9" max="9" width="12.57421875" style="0" customWidth="1"/>
  </cols>
  <sheetData>
    <row r="1" spans="2:7" ht="12.75">
      <c r="B1" t="s">
        <v>793</v>
      </c>
      <c r="G1" t="s">
        <v>0</v>
      </c>
    </row>
    <row r="2" ht="12.75">
      <c r="B2" t="s">
        <v>1</v>
      </c>
    </row>
    <row r="3" ht="12.75">
      <c r="B3" t="s">
        <v>2</v>
      </c>
    </row>
    <row r="4" ht="12.75">
      <c r="B4" t="s">
        <v>3</v>
      </c>
    </row>
    <row r="6" spans="1:9" ht="14.25">
      <c r="A6" s="313" t="s">
        <v>457</v>
      </c>
      <c r="B6" s="313"/>
      <c r="C6" s="313"/>
      <c r="D6" s="313"/>
      <c r="E6" s="313"/>
      <c r="F6" s="313"/>
      <c r="G6" s="313"/>
      <c r="H6" s="313"/>
      <c r="I6" s="313"/>
    </row>
    <row r="8" spans="1:9" ht="12.75" customHeight="1">
      <c r="A8" s="299" t="s">
        <v>750</v>
      </c>
      <c r="B8" s="299"/>
      <c r="C8" s="299"/>
      <c r="D8" s="299"/>
      <c r="E8" s="299"/>
      <c r="F8" s="299"/>
      <c r="G8" s="299"/>
      <c r="H8" s="299"/>
      <c r="I8" s="299"/>
    </row>
    <row r="9" spans="1:9" ht="63.75">
      <c r="A9" s="216" t="s">
        <v>6</v>
      </c>
      <c r="B9" s="216" t="s">
        <v>7</v>
      </c>
      <c r="C9" s="216" t="s">
        <v>8</v>
      </c>
      <c r="D9" s="216" t="s">
        <v>239</v>
      </c>
      <c r="E9" s="216" t="s">
        <v>10</v>
      </c>
      <c r="F9" s="216" t="s">
        <v>11</v>
      </c>
      <c r="G9" s="216" t="s">
        <v>12</v>
      </c>
      <c r="H9" s="216" t="s">
        <v>13</v>
      </c>
      <c r="I9" s="216" t="s">
        <v>459</v>
      </c>
    </row>
    <row r="10" spans="1:9" ht="12.75">
      <c r="A10" s="217">
        <v>1</v>
      </c>
      <c r="B10" s="217">
        <v>2</v>
      </c>
      <c r="C10" s="217">
        <v>3</v>
      </c>
      <c r="D10" s="217">
        <v>4</v>
      </c>
      <c r="E10" s="217">
        <v>5</v>
      </c>
      <c r="F10" s="217">
        <v>6</v>
      </c>
      <c r="G10" s="217">
        <v>7</v>
      </c>
      <c r="H10" s="217">
        <v>8</v>
      </c>
      <c r="I10" s="217">
        <v>9</v>
      </c>
    </row>
    <row r="11" spans="1:9" ht="90.75" customHeight="1">
      <c r="A11" s="32">
        <v>1</v>
      </c>
      <c r="B11" s="32" t="s">
        <v>751</v>
      </c>
      <c r="C11" s="32"/>
      <c r="D11" s="32" t="s">
        <v>18</v>
      </c>
      <c r="E11" s="217">
        <v>100</v>
      </c>
      <c r="F11" s="217"/>
      <c r="G11" s="210">
        <f>E11*F11</f>
        <v>0</v>
      </c>
      <c r="H11" s="225">
        <v>0.08</v>
      </c>
      <c r="I11" s="210">
        <f>G11*1.08</f>
        <v>0</v>
      </c>
    </row>
    <row r="12" spans="1:9" ht="82.5" customHeight="1">
      <c r="A12" s="32">
        <v>2</v>
      </c>
      <c r="B12" s="32" t="s">
        <v>752</v>
      </c>
      <c r="C12" s="32"/>
      <c r="D12" s="32" t="s">
        <v>18</v>
      </c>
      <c r="E12" s="217">
        <v>4</v>
      </c>
      <c r="F12" s="217"/>
      <c r="G12" s="210">
        <f>E12*F12</f>
        <v>0</v>
      </c>
      <c r="H12" s="225">
        <v>0.08</v>
      </c>
      <c r="I12" s="210">
        <f>G12*1.08</f>
        <v>0</v>
      </c>
    </row>
    <row r="13" spans="1:9" ht="12.75" customHeight="1">
      <c r="A13" s="314" t="s">
        <v>117</v>
      </c>
      <c r="B13" s="314"/>
      <c r="C13" s="314"/>
      <c r="D13" s="314"/>
      <c r="E13" s="314"/>
      <c r="F13" s="314"/>
      <c r="G13" s="226">
        <f>SUM(G11:G12)</f>
        <v>0</v>
      </c>
      <c r="H13" s="216"/>
      <c r="I13" s="226">
        <f>SUM(I11:I12)</f>
        <v>0</v>
      </c>
    </row>
    <row r="17" spans="5:9" ht="12.75" customHeight="1">
      <c r="E17" s="304" t="s">
        <v>118</v>
      </c>
      <c r="F17" s="304"/>
      <c r="G17" s="304"/>
      <c r="H17" s="304"/>
      <c r="I17" s="304"/>
    </row>
    <row r="18" spans="5:9" ht="12.75" customHeight="1">
      <c r="E18" s="304" t="s">
        <v>119</v>
      </c>
      <c r="F18" s="304"/>
      <c r="G18" s="304"/>
      <c r="H18" s="304"/>
      <c r="I18" s="304"/>
    </row>
  </sheetData>
  <sheetProtection selectLockedCells="1" selectUnlockedCells="1"/>
  <mergeCells count="5">
    <mergeCell ref="A6:I6"/>
    <mergeCell ref="A8:I8"/>
    <mergeCell ref="A13:F13"/>
    <mergeCell ref="E17:I17"/>
    <mergeCell ref="E18:I18"/>
  </mergeCells>
  <printOptions/>
  <pageMargins left="0.7" right="0.7" top="0.75" bottom="0.75" header="0.5118055555555555" footer="0.5118055555555555"/>
  <pageSetup horizontalDpi="300" verticalDpi="300" orientation="landscape" paperSize="9"/>
</worksheet>
</file>

<file path=xl/worksheets/sheet46.xml><?xml version="1.0" encoding="utf-8"?>
<worksheet xmlns="http://schemas.openxmlformats.org/spreadsheetml/2006/main" xmlns:r="http://schemas.openxmlformats.org/officeDocument/2006/relationships">
  <dimension ref="A1:K22"/>
  <sheetViews>
    <sheetView zoomScalePageLayoutView="0" workbookViewId="0" topLeftCell="A1">
      <selection activeCell="F11" sqref="F11:F16"/>
    </sheetView>
  </sheetViews>
  <sheetFormatPr defaultColWidth="9.140625" defaultRowHeight="12.75"/>
  <cols>
    <col min="1" max="1" width="4.28125" style="0" customWidth="1"/>
    <col min="2" max="2" width="53.57421875" style="0" customWidth="1"/>
    <col min="3" max="3" width="19.00390625" style="0" customWidth="1"/>
    <col min="4" max="4" width="7.57421875" style="0" customWidth="1"/>
    <col min="5" max="5" width="6.00390625" style="0" customWidth="1"/>
    <col min="6" max="6" width="10.140625" style="0" customWidth="1"/>
    <col min="7" max="7" width="11.8515625" style="0" customWidth="1"/>
    <col min="8" max="8" width="7.421875" style="0" customWidth="1"/>
    <col min="9" max="9" width="12.57421875" style="0" customWidth="1"/>
  </cols>
  <sheetData>
    <row r="1" spans="2:7" ht="12.75">
      <c r="B1" t="s">
        <v>793</v>
      </c>
      <c r="G1" t="s">
        <v>0</v>
      </c>
    </row>
    <row r="2" ht="12.75">
      <c r="B2" t="s">
        <v>1</v>
      </c>
    </row>
    <row r="3" ht="12.75">
      <c r="B3" t="s">
        <v>2</v>
      </c>
    </row>
    <row r="4" ht="12.75">
      <c r="B4" t="s">
        <v>3</v>
      </c>
    </row>
    <row r="6" spans="1:9" ht="14.25">
      <c r="A6" s="313" t="s">
        <v>457</v>
      </c>
      <c r="B6" s="313"/>
      <c r="C6" s="313"/>
      <c r="D6" s="313"/>
      <c r="E6" s="313"/>
      <c r="F6" s="313"/>
      <c r="G6" s="313"/>
      <c r="H6" s="313"/>
      <c r="I6" s="313"/>
    </row>
    <row r="8" spans="1:9" ht="12.75" customHeight="1">
      <c r="A8" s="299" t="s">
        <v>753</v>
      </c>
      <c r="B8" s="299"/>
      <c r="C8" s="299"/>
      <c r="D8" s="299"/>
      <c r="E8" s="299"/>
      <c r="F8" s="299"/>
      <c r="G8" s="299"/>
      <c r="H8" s="299"/>
      <c r="I8" s="299"/>
    </row>
    <row r="9" spans="1:11" ht="51">
      <c r="A9" s="216" t="s">
        <v>6</v>
      </c>
      <c r="B9" s="216" t="s">
        <v>7</v>
      </c>
      <c r="C9" s="216" t="s">
        <v>8</v>
      </c>
      <c r="D9" s="216" t="s">
        <v>239</v>
      </c>
      <c r="E9" s="216" t="s">
        <v>10</v>
      </c>
      <c r="F9" s="216" t="s">
        <v>11</v>
      </c>
      <c r="G9" s="216" t="s">
        <v>12</v>
      </c>
      <c r="H9" s="216" t="s">
        <v>13</v>
      </c>
      <c r="I9" s="216" t="s">
        <v>459</v>
      </c>
      <c r="K9" s="101"/>
    </row>
    <row r="10" spans="1:9" ht="12.75">
      <c r="A10" s="217">
        <v>1</v>
      </c>
      <c r="B10" s="218">
        <v>2</v>
      </c>
      <c r="C10" s="217">
        <v>3</v>
      </c>
      <c r="D10" s="217">
        <v>4</v>
      </c>
      <c r="E10" s="217">
        <v>5</v>
      </c>
      <c r="F10" s="217">
        <v>6</v>
      </c>
      <c r="G10" s="217">
        <v>7</v>
      </c>
      <c r="H10" s="217">
        <v>8</v>
      </c>
      <c r="I10" s="217">
        <v>9</v>
      </c>
    </row>
    <row r="11" spans="1:9" ht="30" customHeight="1">
      <c r="A11" s="276">
        <v>1</v>
      </c>
      <c r="B11" s="32" t="s">
        <v>754</v>
      </c>
      <c r="C11" s="277"/>
      <c r="D11" s="32" t="s">
        <v>25</v>
      </c>
      <c r="E11" s="217">
        <v>1</v>
      </c>
      <c r="F11" s="210"/>
      <c r="G11" s="210">
        <f aca="true" t="shared" si="0" ref="G11:G16">E11*F11</f>
        <v>0</v>
      </c>
      <c r="H11" s="225">
        <v>0.08</v>
      </c>
      <c r="I11" s="210">
        <f aca="true" t="shared" si="1" ref="I11:I16">G11*1.08</f>
        <v>0</v>
      </c>
    </row>
    <row r="12" spans="1:9" ht="27.75" customHeight="1">
      <c r="A12" s="276">
        <v>2</v>
      </c>
      <c r="B12" s="32" t="s">
        <v>755</v>
      </c>
      <c r="C12" s="277"/>
      <c r="D12" s="32" t="s">
        <v>25</v>
      </c>
      <c r="E12" s="217">
        <v>1</v>
      </c>
      <c r="F12" s="210"/>
      <c r="G12" s="210">
        <f t="shared" si="0"/>
        <v>0</v>
      </c>
      <c r="H12" s="225">
        <v>0.08</v>
      </c>
      <c r="I12" s="210">
        <f t="shared" si="1"/>
        <v>0</v>
      </c>
    </row>
    <row r="13" spans="1:9" ht="39" customHeight="1">
      <c r="A13" s="276">
        <v>3</v>
      </c>
      <c r="B13" s="32" t="s">
        <v>756</v>
      </c>
      <c r="C13" s="277"/>
      <c r="D13" s="32" t="s">
        <v>18</v>
      </c>
      <c r="E13" s="217">
        <v>1</v>
      </c>
      <c r="F13" s="210"/>
      <c r="G13" s="210">
        <f t="shared" si="0"/>
        <v>0</v>
      </c>
      <c r="H13" s="225">
        <v>0.08</v>
      </c>
      <c r="I13" s="210">
        <f t="shared" si="1"/>
        <v>0</v>
      </c>
    </row>
    <row r="14" spans="1:9" ht="41.25" customHeight="1">
      <c r="A14" s="276">
        <v>4</v>
      </c>
      <c r="B14" s="32" t="s">
        <v>757</v>
      </c>
      <c r="C14" s="277"/>
      <c r="D14" s="32" t="s">
        <v>25</v>
      </c>
      <c r="E14" s="217">
        <v>1</v>
      </c>
      <c r="F14" s="210"/>
      <c r="G14" s="210">
        <f t="shared" si="0"/>
        <v>0</v>
      </c>
      <c r="H14" s="225">
        <v>0.08</v>
      </c>
      <c r="I14" s="210">
        <f t="shared" si="1"/>
        <v>0</v>
      </c>
    </row>
    <row r="15" spans="1:9" ht="39" customHeight="1">
      <c r="A15" s="276">
        <v>5</v>
      </c>
      <c r="B15" s="32" t="s">
        <v>758</v>
      </c>
      <c r="C15" s="277"/>
      <c r="D15" s="32" t="s">
        <v>25</v>
      </c>
      <c r="E15" s="14">
        <v>2</v>
      </c>
      <c r="F15" s="210"/>
      <c r="G15" s="210">
        <f t="shared" si="0"/>
        <v>0</v>
      </c>
      <c r="H15" s="225">
        <v>0.08</v>
      </c>
      <c r="I15" s="210">
        <f t="shared" si="1"/>
        <v>0</v>
      </c>
    </row>
    <row r="16" spans="1:9" ht="29.25" customHeight="1">
      <c r="A16" s="276">
        <v>6</v>
      </c>
      <c r="B16" s="32" t="s">
        <v>759</v>
      </c>
      <c r="C16" s="277"/>
      <c r="D16" s="32" t="s">
        <v>25</v>
      </c>
      <c r="E16" s="14">
        <v>8</v>
      </c>
      <c r="F16" s="210"/>
      <c r="G16" s="210">
        <f t="shared" si="0"/>
        <v>0</v>
      </c>
      <c r="H16" s="225">
        <v>0.08</v>
      </c>
      <c r="I16" s="210">
        <f t="shared" si="1"/>
        <v>0</v>
      </c>
    </row>
    <row r="17" spans="1:9" ht="12.75" customHeight="1">
      <c r="A17" s="314" t="s">
        <v>117</v>
      </c>
      <c r="B17" s="314"/>
      <c r="C17" s="314"/>
      <c r="D17" s="314"/>
      <c r="E17" s="314"/>
      <c r="F17" s="314"/>
      <c r="G17" s="226">
        <f>SUM(G11:G16)</f>
        <v>0</v>
      </c>
      <c r="H17" s="216"/>
      <c r="I17" s="226">
        <f>SUM(I11:I16)</f>
        <v>0</v>
      </c>
    </row>
    <row r="21" spans="5:9" ht="12.75" customHeight="1">
      <c r="E21" s="304" t="s">
        <v>118</v>
      </c>
      <c r="F21" s="304"/>
      <c r="G21" s="304"/>
      <c r="H21" s="304"/>
      <c r="I21" s="304"/>
    </row>
    <row r="22" spans="5:9" ht="12.75" customHeight="1">
      <c r="E22" s="304" t="s">
        <v>119</v>
      </c>
      <c r="F22" s="304"/>
      <c r="G22" s="304"/>
      <c r="H22" s="304"/>
      <c r="I22" s="304"/>
    </row>
  </sheetData>
  <sheetProtection selectLockedCells="1" selectUnlockedCells="1"/>
  <mergeCells count="5">
    <mergeCell ref="A6:I6"/>
    <mergeCell ref="A8:I8"/>
    <mergeCell ref="A17:F17"/>
    <mergeCell ref="E21:I21"/>
    <mergeCell ref="E22:I22"/>
  </mergeCells>
  <printOptions/>
  <pageMargins left="0.7" right="0.7" top="0.75" bottom="0.75" header="0.5118055555555555" footer="0.5118055555555555"/>
  <pageSetup horizontalDpi="300" verticalDpi="300" orientation="landscape" paperSize="9"/>
</worksheet>
</file>

<file path=xl/worksheets/sheet47.xml><?xml version="1.0" encoding="utf-8"?>
<worksheet xmlns="http://schemas.openxmlformats.org/spreadsheetml/2006/main" xmlns:r="http://schemas.openxmlformats.org/officeDocument/2006/relationships">
  <dimension ref="A1:S17"/>
  <sheetViews>
    <sheetView zoomScalePageLayoutView="0" workbookViewId="0" topLeftCell="A1">
      <selection activeCell="F11" sqref="F11"/>
    </sheetView>
  </sheetViews>
  <sheetFormatPr defaultColWidth="17.28125" defaultRowHeight="15" customHeight="1"/>
  <cols>
    <col min="1" max="1" width="4.8515625" style="0" customWidth="1"/>
    <col min="2" max="2" width="55.00390625" style="0" customWidth="1"/>
    <col min="3" max="3" width="18.7109375" style="0" customWidth="1"/>
    <col min="4" max="4" width="7.140625" style="0" customWidth="1"/>
    <col min="5" max="5" width="7.00390625" style="0" customWidth="1"/>
    <col min="6" max="6" width="11.00390625" style="0" customWidth="1"/>
    <col min="7" max="7" width="14.8515625" style="0" customWidth="1"/>
    <col min="8" max="8" width="6.8515625" style="0" customWidth="1"/>
    <col min="9" max="9" width="12.8515625" style="0" customWidth="1"/>
  </cols>
  <sheetData>
    <row r="1" spans="1:9" ht="12.75" customHeight="1">
      <c r="A1" s="1"/>
      <c r="B1" s="2" t="s">
        <v>793</v>
      </c>
      <c r="C1" s="2"/>
      <c r="D1" s="2"/>
      <c r="E1" s="1"/>
      <c r="F1" s="1"/>
      <c r="G1" s="3" t="s">
        <v>0</v>
      </c>
      <c r="H1" s="3"/>
      <c r="I1" s="1"/>
    </row>
    <row r="2" spans="1:9" ht="12.75" customHeight="1">
      <c r="A2" s="1"/>
      <c r="B2" s="2" t="s">
        <v>1</v>
      </c>
      <c r="C2" s="2"/>
      <c r="D2" s="2"/>
      <c r="E2" s="1"/>
      <c r="F2" s="1"/>
      <c r="G2" s="1"/>
      <c r="H2" s="1"/>
      <c r="I2" s="1"/>
    </row>
    <row r="3" spans="1:9" ht="12.75" customHeight="1">
      <c r="A3" s="1"/>
      <c r="B3" s="2" t="s">
        <v>2</v>
      </c>
      <c r="C3" s="2"/>
      <c r="D3" s="2"/>
      <c r="E3" s="1"/>
      <c r="F3" s="1"/>
      <c r="G3" s="1"/>
      <c r="H3" s="1"/>
      <c r="I3" s="1"/>
    </row>
    <row r="4" spans="1:9" ht="12.75" customHeight="1">
      <c r="A4" s="1"/>
      <c r="B4" s="2" t="s">
        <v>3</v>
      </c>
      <c r="C4" s="2"/>
      <c r="D4" s="2"/>
      <c r="E4" s="1"/>
      <c r="F4" s="1"/>
      <c r="G4" s="1"/>
      <c r="H4" s="1"/>
      <c r="I4" s="1"/>
    </row>
    <row r="5" spans="1:9" ht="12.75" customHeight="1">
      <c r="A5" s="1"/>
      <c r="B5" s="2"/>
      <c r="C5" s="2"/>
      <c r="D5" s="2"/>
      <c r="E5" s="1"/>
      <c r="F5" s="1"/>
      <c r="G5" s="1"/>
      <c r="H5" s="1"/>
      <c r="I5" s="1"/>
    </row>
    <row r="6" spans="1:9" ht="12.75" customHeight="1">
      <c r="A6" s="299" t="s">
        <v>4</v>
      </c>
      <c r="B6" s="299"/>
      <c r="C6" s="299"/>
      <c r="D6" s="299"/>
      <c r="E6" s="299"/>
      <c r="F6" s="299"/>
      <c r="G6" s="299"/>
      <c r="H6" s="299"/>
      <c r="I6" s="299"/>
    </row>
    <row r="7" spans="1:9" ht="12.75" customHeight="1">
      <c r="A7" s="5"/>
      <c r="B7" s="5"/>
      <c r="C7" s="5"/>
      <c r="D7" s="5"/>
      <c r="E7" s="5"/>
      <c r="F7" s="5"/>
      <c r="G7" s="5"/>
      <c r="H7" s="5"/>
      <c r="I7" s="5"/>
    </row>
    <row r="8" spans="1:9" ht="12.75" customHeight="1">
      <c r="A8" s="299" t="s">
        <v>760</v>
      </c>
      <c r="B8" s="299"/>
      <c r="C8" s="299"/>
      <c r="D8" s="299"/>
      <c r="E8" s="299"/>
      <c r="F8" s="299"/>
      <c r="G8" s="299"/>
      <c r="H8" s="299"/>
      <c r="I8" s="299"/>
    </row>
    <row r="9" spans="1:9" ht="78.75" customHeight="1">
      <c r="A9" s="6" t="s">
        <v>6</v>
      </c>
      <c r="B9" s="6" t="s">
        <v>7</v>
      </c>
      <c r="C9" s="6" t="s">
        <v>8</v>
      </c>
      <c r="D9" s="6" t="s">
        <v>9</v>
      </c>
      <c r="E9" s="6" t="s">
        <v>10</v>
      </c>
      <c r="F9" s="7" t="s">
        <v>11</v>
      </c>
      <c r="G9" s="7" t="s">
        <v>12</v>
      </c>
      <c r="H9" s="7" t="s">
        <v>13</v>
      </c>
      <c r="I9" s="7" t="s">
        <v>14</v>
      </c>
    </row>
    <row r="10" spans="1:9" ht="15.75" customHeight="1">
      <c r="A10" s="6">
        <v>1</v>
      </c>
      <c r="B10" s="6">
        <v>2</v>
      </c>
      <c r="C10" s="6">
        <v>3</v>
      </c>
      <c r="D10" s="6">
        <v>4</v>
      </c>
      <c r="E10" s="7">
        <v>5</v>
      </c>
      <c r="F10" s="7">
        <v>6</v>
      </c>
      <c r="G10" s="7">
        <v>7</v>
      </c>
      <c r="H10" s="7">
        <v>8</v>
      </c>
      <c r="I10" s="7">
        <v>9</v>
      </c>
    </row>
    <row r="11" spans="1:19" ht="17.25" customHeight="1">
      <c r="A11" s="30">
        <v>1</v>
      </c>
      <c r="B11" s="278" t="s">
        <v>761</v>
      </c>
      <c r="C11" s="14"/>
      <c r="D11" s="24" t="s">
        <v>18</v>
      </c>
      <c r="E11" s="142">
        <v>4</v>
      </c>
      <c r="F11" s="17"/>
      <c r="G11" s="74">
        <f>E11*F11</f>
        <v>0</v>
      </c>
      <c r="H11" s="279">
        <v>0.23</v>
      </c>
      <c r="I11" s="74">
        <f>G11*H11+G11</f>
        <v>0</v>
      </c>
      <c r="J11" s="1"/>
      <c r="K11" s="1"/>
      <c r="L11" s="1"/>
      <c r="M11" s="1"/>
      <c r="N11" s="1"/>
      <c r="O11" s="1"/>
      <c r="P11" s="1"/>
      <c r="Q11" s="1"/>
      <c r="R11" s="1"/>
      <c r="S11" s="1"/>
    </row>
    <row r="12" spans="1:11" ht="15" customHeight="1">
      <c r="A12" s="300" t="s">
        <v>476</v>
      </c>
      <c r="B12" s="300"/>
      <c r="C12" s="300"/>
      <c r="D12" s="300"/>
      <c r="E12" s="300"/>
      <c r="F12" s="300"/>
      <c r="G12" s="94">
        <f>SUM(G11:G11)</f>
        <v>0</v>
      </c>
      <c r="H12" s="94"/>
      <c r="I12" s="96">
        <f>SUM(I11:I11)</f>
        <v>0</v>
      </c>
      <c r="J12" s="1"/>
      <c r="K12" s="1"/>
    </row>
    <row r="13" spans="1:10" ht="12.75" customHeight="1">
      <c r="A13" s="1"/>
      <c r="B13" s="1"/>
      <c r="C13" s="1"/>
      <c r="D13" s="1"/>
      <c r="E13" s="1"/>
      <c r="F13" s="1"/>
      <c r="G13" s="1"/>
      <c r="H13" s="1"/>
      <c r="I13" s="1"/>
      <c r="J13" s="1"/>
    </row>
    <row r="14" spans="1:10" ht="12.75" customHeight="1">
      <c r="A14" s="1"/>
      <c r="B14" s="1"/>
      <c r="C14" s="1"/>
      <c r="D14" s="1"/>
      <c r="E14" s="1"/>
      <c r="F14" s="1"/>
      <c r="G14" s="1"/>
      <c r="H14" s="1"/>
      <c r="I14" s="1"/>
      <c r="J14" s="1"/>
    </row>
    <row r="15" spans="1:10" ht="12.75" customHeight="1">
      <c r="A15" s="1"/>
      <c r="B15" s="1"/>
      <c r="C15" s="1"/>
      <c r="D15" s="1"/>
      <c r="E15" s="1"/>
      <c r="F15" s="1"/>
      <c r="G15" s="1"/>
      <c r="H15" s="1"/>
      <c r="I15" s="1"/>
      <c r="J15" s="1"/>
    </row>
    <row r="16" spans="1:10" ht="12.75" customHeight="1">
      <c r="A16" s="1"/>
      <c r="B16" s="1"/>
      <c r="C16" s="1"/>
      <c r="D16" s="1"/>
      <c r="E16" s="1"/>
      <c r="F16" s="301" t="s">
        <v>118</v>
      </c>
      <c r="G16" s="301"/>
      <c r="H16" s="301"/>
      <c r="I16" s="301"/>
      <c r="J16" s="1"/>
    </row>
    <row r="17" spans="1:10" ht="12.75" customHeight="1">
      <c r="A17" s="1"/>
      <c r="B17" s="1"/>
      <c r="C17" s="1"/>
      <c r="D17" s="1"/>
      <c r="E17" s="1"/>
      <c r="F17" s="1" t="s">
        <v>119</v>
      </c>
      <c r="G17" s="1"/>
      <c r="H17" s="1"/>
      <c r="I17" s="1"/>
      <c r="J17" s="1"/>
    </row>
  </sheetData>
  <sheetProtection selectLockedCells="1" selectUnlockedCells="1"/>
  <mergeCells count="4">
    <mergeCell ref="A6:I6"/>
    <mergeCell ref="A8:I8"/>
    <mergeCell ref="A12:F12"/>
    <mergeCell ref="F16:I16"/>
  </mergeCells>
  <printOptions horizontalCentered="1"/>
  <pageMargins left="0.31527777777777777" right="0.31527777777777777" top="0.9451388888888889" bottom="0.3541666666666667" header="0.5118055555555555" footer="0.5118055555555555"/>
  <pageSetup horizontalDpi="300" verticalDpi="300" orientation="landscape" paperSize="9"/>
</worksheet>
</file>

<file path=xl/worksheets/sheet48.xml><?xml version="1.0" encoding="utf-8"?>
<worksheet xmlns="http://schemas.openxmlformats.org/spreadsheetml/2006/main" xmlns:r="http://schemas.openxmlformats.org/officeDocument/2006/relationships">
  <dimension ref="A1:I18"/>
  <sheetViews>
    <sheetView zoomScalePageLayoutView="0" workbookViewId="0" topLeftCell="A1">
      <selection activeCell="I32" sqref="I32"/>
    </sheetView>
  </sheetViews>
  <sheetFormatPr defaultColWidth="9.140625" defaultRowHeight="12.75"/>
  <cols>
    <col min="1" max="1" width="4.28125" style="0" customWidth="1"/>
    <col min="2" max="2" width="52.140625" style="0" customWidth="1"/>
    <col min="3" max="3" width="19.00390625" style="0" customWidth="1"/>
    <col min="4" max="4" width="7.57421875" style="0" customWidth="1"/>
    <col min="5" max="5" width="6.00390625" style="0" customWidth="1"/>
    <col min="7" max="7" width="11.8515625" style="0" customWidth="1"/>
    <col min="8" max="8" width="7.421875" style="0" customWidth="1"/>
    <col min="9" max="9" width="12.57421875" style="0" customWidth="1"/>
  </cols>
  <sheetData>
    <row r="1" spans="2:7" ht="12.75">
      <c r="B1" t="s">
        <v>793</v>
      </c>
      <c r="G1" t="s">
        <v>0</v>
      </c>
    </row>
    <row r="2" ht="12.75">
      <c r="B2" t="s">
        <v>1</v>
      </c>
    </row>
    <row r="3" ht="12.75">
      <c r="B3" t="s">
        <v>2</v>
      </c>
    </row>
    <row r="4" ht="12.75">
      <c r="B4" t="s">
        <v>3</v>
      </c>
    </row>
    <row r="6" spans="1:9" ht="14.25">
      <c r="A6" s="313" t="s">
        <v>457</v>
      </c>
      <c r="B6" s="313"/>
      <c r="C6" s="313"/>
      <c r="D6" s="313"/>
      <c r="E6" s="313"/>
      <c r="F6" s="313"/>
      <c r="G6" s="313"/>
      <c r="H6" s="313"/>
      <c r="I6" s="313"/>
    </row>
    <row r="8" spans="1:9" ht="12.75" customHeight="1">
      <c r="A8" s="299" t="s">
        <v>762</v>
      </c>
      <c r="B8" s="299"/>
      <c r="C8" s="299"/>
      <c r="D8" s="299"/>
      <c r="E8" s="299"/>
      <c r="F8" s="299"/>
      <c r="G8" s="299"/>
      <c r="H8" s="299"/>
      <c r="I8" s="299"/>
    </row>
    <row r="9" spans="1:9" ht="63.75">
      <c r="A9" s="216" t="s">
        <v>6</v>
      </c>
      <c r="B9" s="216" t="s">
        <v>7</v>
      </c>
      <c r="C9" s="216" t="s">
        <v>8</v>
      </c>
      <c r="D9" s="216" t="s">
        <v>239</v>
      </c>
      <c r="E9" s="216" t="s">
        <v>10</v>
      </c>
      <c r="F9" s="216" t="s">
        <v>11</v>
      </c>
      <c r="G9" s="216" t="s">
        <v>12</v>
      </c>
      <c r="H9" s="216" t="s">
        <v>13</v>
      </c>
      <c r="I9" s="216" t="s">
        <v>459</v>
      </c>
    </row>
    <row r="10" spans="1:9" ht="12.75">
      <c r="A10" s="217">
        <v>1</v>
      </c>
      <c r="B10" s="217">
        <v>2</v>
      </c>
      <c r="C10" s="217">
        <v>3</v>
      </c>
      <c r="D10" s="217">
        <v>4</v>
      </c>
      <c r="E10" s="217">
        <v>5</v>
      </c>
      <c r="F10" s="217">
        <v>6</v>
      </c>
      <c r="G10" s="217">
        <v>7</v>
      </c>
      <c r="H10" s="217">
        <v>8</v>
      </c>
      <c r="I10" s="217">
        <v>9</v>
      </c>
    </row>
    <row r="11" spans="1:9" ht="54" customHeight="1">
      <c r="A11" s="32">
        <v>1</v>
      </c>
      <c r="B11" s="27" t="s">
        <v>763</v>
      </c>
      <c r="C11" s="27"/>
      <c r="D11" s="280" t="s">
        <v>25</v>
      </c>
      <c r="E11" s="24">
        <v>28</v>
      </c>
      <c r="F11" s="297"/>
      <c r="G11" s="25">
        <f>E11*F11</f>
        <v>0</v>
      </c>
      <c r="H11" s="222">
        <v>0.08</v>
      </c>
      <c r="I11" s="25">
        <f>G11*1.08</f>
        <v>0</v>
      </c>
    </row>
    <row r="12" spans="1:9" ht="42" customHeight="1">
      <c r="A12" s="32">
        <v>2</v>
      </c>
      <c r="B12" s="32" t="s">
        <v>800</v>
      </c>
      <c r="C12" s="32"/>
      <c r="D12" s="32" t="s">
        <v>25</v>
      </c>
      <c r="E12" s="217">
        <v>6</v>
      </c>
      <c r="F12" s="298"/>
      <c r="G12" s="25">
        <f>E12*F12</f>
        <v>0</v>
      </c>
      <c r="H12" s="225">
        <v>0.08</v>
      </c>
      <c r="I12" s="210">
        <f>G12*1.08</f>
        <v>0</v>
      </c>
    </row>
    <row r="13" spans="1:9" ht="12.75" customHeight="1">
      <c r="A13" s="314" t="s">
        <v>117</v>
      </c>
      <c r="B13" s="314"/>
      <c r="C13" s="314"/>
      <c r="D13" s="314"/>
      <c r="E13" s="314"/>
      <c r="F13" s="314"/>
      <c r="G13" s="226">
        <f>SUM(G11:G12)</f>
        <v>0</v>
      </c>
      <c r="H13" s="216"/>
      <c r="I13" s="226">
        <f>SUM(I11:I12)</f>
        <v>0</v>
      </c>
    </row>
    <row r="17" spans="5:9" ht="12.75" customHeight="1">
      <c r="E17" s="304" t="s">
        <v>118</v>
      </c>
      <c r="F17" s="304"/>
      <c r="G17" s="304"/>
      <c r="H17" s="304"/>
      <c r="I17" s="304"/>
    </row>
    <row r="18" spans="5:9" ht="12.75" customHeight="1">
      <c r="E18" s="304" t="s">
        <v>119</v>
      </c>
      <c r="F18" s="304"/>
      <c r="G18" s="304"/>
      <c r="H18" s="304"/>
      <c r="I18" s="304"/>
    </row>
  </sheetData>
  <sheetProtection selectLockedCells="1" selectUnlockedCells="1"/>
  <mergeCells count="5">
    <mergeCell ref="A6:I6"/>
    <mergeCell ref="A8:I8"/>
    <mergeCell ref="A13:F13"/>
    <mergeCell ref="E17:I17"/>
    <mergeCell ref="E18:I18"/>
  </mergeCells>
  <printOptions/>
  <pageMargins left="0.7" right="0.7" top="0.75" bottom="0.75" header="0.5118055555555555" footer="0.5118055555555555"/>
  <pageSetup horizontalDpi="300" verticalDpi="300" orientation="landscape" paperSize="9"/>
</worksheet>
</file>

<file path=xl/worksheets/sheet49.xml><?xml version="1.0" encoding="utf-8"?>
<worksheet xmlns="http://schemas.openxmlformats.org/spreadsheetml/2006/main" xmlns:r="http://schemas.openxmlformats.org/officeDocument/2006/relationships">
  <dimension ref="A1:L21"/>
  <sheetViews>
    <sheetView zoomScalePageLayoutView="0" workbookViewId="0" topLeftCell="A1">
      <selection activeCell="F11" sqref="F11:F15"/>
    </sheetView>
  </sheetViews>
  <sheetFormatPr defaultColWidth="9.140625" defaultRowHeight="12.75"/>
  <cols>
    <col min="1" max="1" width="4.28125" style="0" customWidth="1"/>
    <col min="2" max="2" width="53.57421875" style="0" customWidth="1"/>
    <col min="3" max="3" width="19.00390625" style="0" customWidth="1"/>
    <col min="4" max="4" width="7.57421875" style="0" customWidth="1"/>
    <col min="5" max="5" width="6.00390625" style="0" customWidth="1"/>
    <col min="6" max="6" width="10.140625" style="0" customWidth="1"/>
    <col min="7" max="7" width="11.8515625" style="0" customWidth="1"/>
    <col min="8" max="8" width="7.421875" style="0" customWidth="1"/>
    <col min="9" max="9" width="12.57421875" style="0" customWidth="1"/>
  </cols>
  <sheetData>
    <row r="1" spans="2:7" ht="12.75">
      <c r="B1" t="s">
        <v>793</v>
      </c>
      <c r="G1" t="s">
        <v>0</v>
      </c>
    </row>
    <row r="2" ht="12.75">
      <c r="B2" t="s">
        <v>1</v>
      </c>
    </row>
    <row r="3" ht="12.75">
      <c r="B3" t="s">
        <v>2</v>
      </c>
    </row>
    <row r="4" ht="12.75">
      <c r="B4" t="s">
        <v>3</v>
      </c>
    </row>
    <row r="6" spans="1:9" ht="14.25">
      <c r="A6" s="313" t="s">
        <v>457</v>
      </c>
      <c r="B6" s="313"/>
      <c r="C6" s="313"/>
      <c r="D6" s="313"/>
      <c r="E6" s="313"/>
      <c r="F6" s="313"/>
      <c r="G6" s="313"/>
      <c r="H6" s="313"/>
      <c r="I6" s="313"/>
    </row>
    <row r="8" spans="1:9" ht="12.75" customHeight="1">
      <c r="A8" s="299" t="s">
        <v>764</v>
      </c>
      <c r="B8" s="299"/>
      <c r="C8" s="299"/>
      <c r="D8" s="299"/>
      <c r="E8" s="299"/>
      <c r="F8" s="299"/>
      <c r="G8" s="299"/>
      <c r="H8" s="299"/>
      <c r="I8" s="299"/>
    </row>
    <row r="9" spans="1:9" ht="51">
      <c r="A9" s="216" t="s">
        <v>6</v>
      </c>
      <c r="B9" s="216" t="s">
        <v>7</v>
      </c>
      <c r="C9" s="216" t="s">
        <v>8</v>
      </c>
      <c r="D9" s="216" t="s">
        <v>239</v>
      </c>
      <c r="E9" s="216" t="s">
        <v>10</v>
      </c>
      <c r="F9" s="216" t="s">
        <v>11</v>
      </c>
      <c r="G9" s="216" t="s">
        <v>12</v>
      </c>
      <c r="H9" s="216" t="s">
        <v>13</v>
      </c>
      <c r="I9" s="216" t="s">
        <v>459</v>
      </c>
    </row>
    <row r="10" spans="1:9" ht="12.75">
      <c r="A10" s="217">
        <v>1</v>
      </c>
      <c r="B10" s="218">
        <v>2</v>
      </c>
      <c r="C10" s="217">
        <v>3</v>
      </c>
      <c r="D10" s="217">
        <v>4</v>
      </c>
      <c r="E10" s="217">
        <v>5</v>
      </c>
      <c r="F10" s="217">
        <v>6</v>
      </c>
      <c r="G10" s="217">
        <v>7</v>
      </c>
      <c r="H10" s="217">
        <v>8</v>
      </c>
      <c r="I10" s="217">
        <v>9</v>
      </c>
    </row>
    <row r="11" spans="1:9" ht="30" customHeight="1">
      <c r="A11" s="276">
        <v>1</v>
      </c>
      <c r="B11" s="32" t="s">
        <v>765</v>
      </c>
      <c r="C11" s="277"/>
      <c r="D11" s="32" t="s">
        <v>25</v>
      </c>
      <c r="E11" s="14">
        <v>20</v>
      </c>
      <c r="F11" s="210"/>
      <c r="G11" s="210">
        <f>E11*F11</f>
        <v>0</v>
      </c>
      <c r="H11" s="225">
        <v>0.08</v>
      </c>
      <c r="I11" s="210">
        <f>G11*1.08</f>
        <v>0</v>
      </c>
    </row>
    <row r="12" spans="1:12" ht="41.25" customHeight="1">
      <c r="A12" s="276">
        <v>2</v>
      </c>
      <c r="B12" s="32" t="s">
        <v>766</v>
      </c>
      <c r="C12" s="277"/>
      <c r="D12" s="32" t="s">
        <v>25</v>
      </c>
      <c r="E12" s="14">
        <v>20</v>
      </c>
      <c r="F12" s="210"/>
      <c r="G12" s="210">
        <f>E12*F12</f>
        <v>0</v>
      </c>
      <c r="H12" s="225">
        <v>0.08</v>
      </c>
      <c r="I12" s="210">
        <f>G12*1.08</f>
        <v>0</v>
      </c>
      <c r="L12" s="101"/>
    </row>
    <row r="13" spans="1:9" ht="39" customHeight="1">
      <c r="A13" s="276">
        <v>3</v>
      </c>
      <c r="B13" s="32" t="s">
        <v>767</v>
      </c>
      <c r="C13" s="277"/>
      <c r="D13" s="32" t="s">
        <v>18</v>
      </c>
      <c r="E13" s="14">
        <v>20</v>
      </c>
      <c r="F13" s="210"/>
      <c r="G13" s="210">
        <f>E13*F13</f>
        <v>0</v>
      </c>
      <c r="H13" s="225">
        <v>0.08</v>
      </c>
      <c r="I13" s="210">
        <f>G13*1.08</f>
        <v>0</v>
      </c>
    </row>
    <row r="14" spans="1:9" ht="41.25" customHeight="1">
      <c r="A14" s="276">
        <v>4</v>
      </c>
      <c r="B14" s="32" t="s">
        <v>768</v>
      </c>
      <c r="C14" s="277"/>
      <c r="D14" s="32" t="s">
        <v>25</v>
      </c>
      <c r="E14" s="14">
        <v>30</v>
      </c>
      <c r="F14" s="210"/>
      <c r="G14" s="210">
        <f>E14*F14</f>
        <v>0</v>
      </c>
      <c r="H14" s="225">
        <v>0.08</v>
      </c>
      <c r="I14" s="210">
        <f>G14*1.08</f>
        <v>0</v>
      </c>
    </row>
    <row r="15" spans="1:9" ht="25.5" customHeight="1">
      <c r="A15" s="276">
        <v>5</v>
      </c>
      <c r="B15" s="32" t="s">
        <v>769</v>
      </c>
      <c r="C15" s="277"/>
      <c r="D15" s="32" t="s">
        <v>25</v>
      </c>
      <c r="E15" s="217">
        <v>10</v>
      </c>
      <c r="F15" s="210"/>
      <c r="G15" s="210">
        <f>E15*F15</f>
        <v>0</v>
      </c>
      <c r="H15" s="225">
        <v>0.08</v>
      </c>
      <c r="I15" s="210">
        <f>G15*1.08</f>
        <v>0</v>
      </c>
    </row>
    <row r="16" spans="1:9" ht="12.75" customHeight="1">
      <c r="A16" s="314" t="s">
        <v>117</v>
      </c>
      <c r="B16" s="314"/>
      <c r="C16" s="314"/>
      <c r="D16" s="314"/>
      <c r="E16" s="314"/>
      <c r="F16" s="314"/>
      <c r="G16" s="226">
        <f>SUM(G11:G15)</f>
        <v>0</v>
      </c>
      <c r="H16" s="216"/>
      <c r="I16" s="226">
        <f>SUM(I11:I15)</f>
        <v>0</v>
      </c>
    </row>
    <row r="20" spans="5:9" ht="12.75" customHeight="1">
      <c r="E20" s="304" t="s">
        <v>118</v>
      </c>
      <c r="F20" s="304"/>
      <c r="G20" s="304"/>
      <c r="H20" s="304"/>
      <c r="I20" s="304"/>
    </row>
    <row r="21" spans="5:9" ht="12.75" customHeight="1">
      <c r="E21" s="304" t="s">
        <v>119</v>
      </c>
      <c r="F21" s="304"/>
      <c r="G21" s="304"/>
      <c r="H21" s="304"/>
      <c r="I21" s="304"/>
    </row>
  </sheetData>
  <sheetProtection selectLockedCells="1" selectUnlockedCells="1"/>
  <mergeCells count="5">
    <mergeCell ref="A6:I6"/>
    <mergeCell ref="A8:I8"/>
    <mergeCell ref="A16:F16"/>
    <mergeCell ref="E20:I20"/>
    <mergeCell ref="E21:I21"/>
  </mergeCells>
  <printOptions/>
  <pageMargins left="0.7" right="0.7" top="0.75" bottom="0.75" header="0.5118055555555555" footer="0.5118055555555555"/>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J38"/>
  <sheetViews>
    <sheetView zoomScalePageLayoutView="0" workbookViewId="0" topLeftCell="A7">
      <selection activeCell="L33" sqref="L33"/>
    </sheetView>
  </sheetViews>
  <sheetFormatPr defaultColWidth="17.28125" defaultRowHeight="15" customHeight="1"/>
  <cols>
    <col min="1" max="1" width="4.8515625" style="0" customWidth="1"/>
    <col min="2" max="2" width="56.7109375" style="0" customWidth="1"/>
    <col min="3" max="3" width="20.140625" style="0" customWidth="1"/>
    <col min="4" max="4" width="10.140625" style="0" customWidth="1"/>
    <col min="5" max="5" width="9.421875" style="0" customWidth="1"/>
    <col min="6" max="6" width="11.00390625" style="0" customWidth="1"/>
    <col min="7" max="7" width="12.140625" style="0" customWidth="1"/>
    <col min="8" max="8" width="6.140625" style="0" customWidth="1"/>
    <col min="9" max="9" width="12.421875" style="0" customWidth="1"/>
  </cols>
  <sheetData>
    <row r="1" spans="1:9" ht="12.75" customHeight="1">
      <c r="A1" s="1"/>
      <c r="B1" s="2" t="s">
        <v>793</v>
      </c>
      <c r="C1" s="2"/>
      <c r="D1" s="2"/>
      <c r="E1" s="53"/>
      <c r="F1" s="54"/>
      <c r="G1" s="3" t="s">
        <v>0</v>
      </c>
      <c r="H1" s="3"/>
      <c r="I1" s="1"/>
    </row>
    <row r="2" spans="1:9" ht="12.75" customHeight="1">
      <c r="A2" s="1"/>
      <c r="B2" s="2" t="s">
        <v>1</v>
      </c>
      <c r="C2" s="2"/>
      <c r="D2" s="2"/>
      <c r="E2" s="53"/>
      <c r="F2" s="54"/>
      <c r="G2" s="54"/>
      <c r="H2" s="56"/>
      <c r="I2" s="54"/>
    </row>
    <row r="3" spans="1:9" ht="12.75" customHeight="1">
      <c r="A3" s="1"/>
      <c r="B3" s="2" t="s">
        <v>2</v>
      </c>
      <c r="C3" s="2"/>
      <c r="D3" s="2"/>
      <c r="E3" s="53"/>
      <c r="F3" s="54"/>
      <c r="G3" s="54"/>
      <c r="H3" s="56"/>
      <c r="I3" s="54"/>
    </row>
    <row r="4" spans="1:9" ht="12.75" customHeight="1">
      <c r="A4" s="1"/>
      <c r="B4" s="2" t="s">
        <v>3</v>
      </c>
      <c r="C4" s="2"/>
      <c r="D4" s="2"/>
      <c r="E4" s="53"/>
      <c r="F4" s="54"/>
      <c r="G4" s="54"/>
      <c r="H4" s="56"/>
      <c r="I4" s="54"/>
    </row>
    <row r="5" spans="1:9" ht="12.75" customHeight="1">
      <c r="A5" s="299" t="s">
        <v>4</v>
      </c>
      <c r="B5" s="299"/>
      <c r="C5" s="299"/>
      <c r="D5" s="299"/>
      <c r="E5" s="299"/>
      <c r="F5" s="299"/>
      <c r="G5" s="299"/>
      <c r="H5" s="299"/>
      <c r="I5" s="299"/>
    </row>
    <row r="6" spans="1:9" ht="12.75" customHeight="1">
      <c r="A6" s="1"/>
      <c r="B6" s="2"/>
      <c r="C6" s="2"/>
      <c r="D6" s="2"/>
      <c r="E6" s="53"/>
      <c r="F6" s="54"/>
      <c r="G6" s="54"/>
      <c r="H6" s="56"/>
      <c r="I6" s="54"/>
    </row>
    <row r="7" spans="1:9" ht="12.75" customHeight="1">
      <c r="A7" s="302" t="s">
        <v>210</v>
      </c>
      <c r="B7" s="302"/>
      <c r="C7" s="302"/>
      <c r="D7" s="302"/>
      <c r="E7" s="302"/>
      <c r="F7" s="302"/>
      <c r="G7" s="302"/>
      <c r="H7" s="302"/>
      <c r="I7" s="302"/>
    </row>
    <row r="8" spans="1:9" ht="78.75" customHeight="1">
      <c r="A8" s="6" t="s">
        <v>6</v>
      </c>
      <c r="B8" s="6" t="s">
        <v>7</v>
      </c>
      <c r="C8" s="6" t="s">
        <v>8</v>
      </c>
      <c r="D8" s="6" t="s">
        <v>211</v>
      </c>
      <c r="E8" s="6" t="s">
        <v>10</v>
      </c>
      <c r="F8" s="7" t="s">
        <v>11</v>
      </c>
      <c r="G8" s="7" t="s">
        <v>12</v>
      </c>
      <c r="H8" s="7" t="s">
        <v>13</v>
      </c>
      <c r="I8" s="7" t="s">
        <v>14</v>
      </c>
    </row>
    <row r="9" spans="1:9" ht="15.75" customHeight="1">
      <c r="A9" s="6">
        <v>1</v>
      </c>
      <c r="B9" s="6">
        <v>2</v>
      </c>
      <c r="C9" s="6">
        <v>3</v>
      </c>
      <c r="D9" s="6">
        <v>4</v>
      </c>
      <c r="E9" s="7">
        <v>5</v>
      </c>
      <c r="F9" s="7">
        <v>6</v>
      </c>
      <c r="G9" s="7">
        <v>7</v>
      </c>
      <c r="H9" s="7">
        <v>8</v>
      </c>
      <c r="I9" s="7">
        <v>9</v>
      </c>
    </row>
    <row r="10" spans="1:9" ht="154.5" customHeight="1">
      <c r="A10" s="77">
        <v>1</v>
      </c>
      <c r="B10" s="85" t="s">
        <v>781</v>
      </c>
      <c r="C10" s="77"/>
      <c r="D10" s="16" t="s">
        <v>123</v>
      </c>
      <c r="E10" s="16" t="s">
        <v>123</v>
      </c>
      <c r="F10" s="16" t="s">
        <v>123</v>
      </c>
      <c r="G10" s="16" t="s">
        <v>123</v>
      </c>
      <c r="H10" s="16" t="s">
        <v>123</v>
      </c>
      <c r="I10" s="16" t="s">
        <v>123</v>
      </c>
    </row>
    <row r="11" spans="1:9" ht="12.75" customHeight="1">
      <c r="A11" s="77" t="s">
        <v>32</v>
      </c>
      <c r="B11" s="85" t="s">
        <v>212</v>
      </c>
      <c r="C11" s="77"/>
      <c r="D11" s="77" t="s">
        <v>213</v>
      </c>
      <c r="E11" s="77">
        <v>70</v>
      </c>
      <c r="F11" s="92"/>
      <c r="G11" s="92">
        <f aca="true" t="shared" si="0" ref="G11:G17">E11*F11</f>
        <v>0</v>
      </c>
      <c r="H11" s="77">
        <v>8</v>
      </c>
      <c r="I11" s="92">
        <f aca="true" t="shared" si="1" ref="I11:I17">G11*1.08</f>
        <v>0</v>
      </c>
    </row>
    <row r="12" spans="1:9" ht="12.75" customHeight="1">
      <c r="A12" s="77" t="s">
        <v>35</v>
      </c>
      <c r="B12" s="85" t="s">
        <v>214</v>
      </c>
      <c r="C12" s="77"/>
      <c r="D12" s="77" t="s">
        <v>213</v>
      </c>
      <c r="E12" s="77">
        <v>210</v>
      </c>
      <c r="F12" s="92"/>
      <c r="G12" s="92">
        <f t="shared" si="0"/>
        <v>0</v>
      </c>
      <c r="H12" s="77">
        <v>8</v>
      </c>
      <c r="I12" s="92">
        <f t="shared" si="1"/>
        <v>0</v>
      </c>
    </row>
    <row r="13" spans="1:9" ht="12.75" customHeight="1">
      <c r="A13" s="77" t="s">
        <v>37</v>
      </c>
      <c r="B13" s="85" t="s">
        <v>215</v>
      </c>
      <c r="C13" s="77"/>
      <c r="D13" s="77" t="s">
        <v>213</v>
      </c>
      <c r="E13" s="77">
        <v>520</v>
      </c>
      <c r="F13" s="92"/>
      <c r="G13" s="92">
        <f t="shared" si="0"/>
        <v>0</v>
      </c>
      <c r="H13" s="77">
        <v>8</v>
      </c>
      <c r="I13" s="92">
        <f t="shared" si="1"/>
        <v>0</v>
      </c>
    </row>
    <row r="14" spans="1:9" ht="12.75" customHeight="1">
      <c r="A14" s="77" t="s">
        <v>39</v>
      </c>
      <c r="B14" s="85" t="s">
        <v>216</v>
      </c>
      <c r="C14" s="77"/>
      <c r="D14" s="77" t="s">
        <v>213</v>
      </c>
      <c r="E14" s="77">
        <v>310</v>
      </c>
      <c r="F14" s="92"/>
      <c r="G14" s="92">
        <f t="shared" si="0"/>
        <v>0</v>
      </c>
      <c r="H14" s="77">
        <v>8</v>
      </c>
      <c r="I14" s="92">
        <f t="shared" si="1"/>
        <v>0</v>
      </c>
    </row>
    <row r="15" spans="1:9" ht="12.75" customHeight="1">
      <c r="A15" s="77" t="s">
        <v>41</v>
      </c>
      <c r="B15" s="85" t="s">
        <v>217</v>
      </c>
      <c r="C15" s="77"/>
      <c r="D15" s="77" t="s">
        <v>213</v>
      </c>
      <c r="E15" s="77">
        <v>310</v>
      </c>
      <c r="F15" s="92"/>
      <c r="G15" s="92">
        <f t="shared" si="0"/>
        <v>0</v>
      </c>
      <c r="H15" s="77">
        <v>8</v>
      </c>
      <c r="I15" s="92">
        <f t="shared" si="1"/>
        <v>0</v>
      </c>
    </row>
    <row r="16" spans="1:9" ht="12.75" customHeight="1">
      <c r="A16" s="77" t="s">
        <v>49</v>
      </c>
      <c r="B16" s="85" t="s">
        <v>218</v>
      </c>
      <c r="C16" s="77"/>
      <c r="D16" s="77" t="s">
        <v>213</v>
      </c>
      <c r="E16" s="77">
        <v>310</v>
      </c>
      <c r="F16" s="92"/>
      <c r="G16" s="92">
        <f t="shared" si="0"/>
        <v>0</v>
      </c>
      <c r="H16" s="77">
        <v>8</v>
      </c>
      <c r="I16" s="92">
        <f t="shared" si="1"/>
        <v>0</v>
      </c>
    </row>
    <row r="17" spans="1:9" ht="12.75" customHeight="1">
      <c r="A17" s="77" t="s">
        <v>51</v>
      </c>
      <c r="B17" s="85" t="s">
        <v>219</v>
      </c>
      <c r="C17" s="77"/>
      <c r="D17" s="77" t="s">
        <v>213</v>
      </c>
      <c r="E17" s="77">
        <v>420</v>
      </c>
      <c r="F17" s="92"/>
      <c r="G17" s="92">
        <f t="shared" si="0"/>
        <v>0</v>
      </c>
      <c r="H17" s="77">
        <v>8</v>
      </c>
      <c r="I17" s="92">
        <f t="shared" si="1"/>
        <v>0</v>
      </c>
    </row>
    <row r="18" spans="1:9" ht="194.25" customHeight="1">
      <c r="A18" s="77">
        <v>2</v>
      </c>
      <c r="B18" s="85" t="s">
        <v>782</v>
      </c>
      <c r="C18" s="77"/>
      <c r="D18" s="16" t="s">
        <v>123</v>
      </c>
      <c r="E18" s="16" t="s">
        <v>123</v>
      </c>
      <c r="F18" s="93" t="s">
        <v>220</v>
      </c>
      <c r="G18" s="92" t="s">
        <v>123</v>
      </c>
      <c r="H18" s="77"/>
      <c r="I18" s="92" t="s">
        <v>123</v>
      </c>
    </row>
    <row r="19" spans="1:9" ht="12.75" customHeight="1">
      <c r="A19" s="77" t="s">
        <v>32</v>
      </c>
      <c r="B19" s="85" t="s">
        <v>212</v>
      </c>
      <c r="C19" s="77"/>
      <c r="D19" s="77" t="s">
        <v>213</v>
      </c>
      <c r="E19" s="77">
        <v>100</v>
      </c>
      <c r="F19" s="92"/>
      <c r="G19" s="92">
        <f aca="true" t="shared" si="2" ref="G19:G25">E19*F19</f>
        <v>0</v>
      </c>
      <c r="H19" s="77">
        <v>8</v>
      </c>
      <c r="I19" s="92">
        <f aca="true" t="shared" si="3" ref="I19:I25">G19*1.08</f>
        <v>0</v>
      </c>
    </row>
    <row r="20" spans="1:9" ht="12.75" customHeight="1">
      <c r="A20" s="77" t="s">
        <v>35</v>
      </c>
      <c r="B20" s="85" t="s">
        <v>214</v>
      </c>
      <c r="C20" s="77"/>
      <c r="D20" s="77" t="s">
        <v>213</v>
      </c>
      <c r="E20" s="77">
        <v>3900</v>
      </c>
      <c r="F20" s="92"/>
      <c r="G20" s="92">
        <f t="shared" si="2"/>
        <v>0</v>
      </c>
      <c r="H20" s="77">
        <v>8</v>
      </c>
      <c r="I20" s="92">
        <f t="shared" si="3"/>
        <v>0</v>
      </c>
    </row>
    <row r="21" spans="1:9" ht="12.75" customHeight="1">
      <c r="A21" s="77" t="s">
        <v>37</v>
      </c>
      <c r="B21" s="85" t="s">
        <v>215</v>
      </c>
      <c r="C21" s="77"/>
      <c r="D21" s="77" t="s">
        <v>213</v>
      </c>
      <c r="E21" s="77">
        <v>9000</v>
      </c>
      <c r="F21" s="92"/>
      <c r="G21" s="92">
        <f t="shared" si="2"/>
        <v>0</v>
      </c>
      <c r="H21" s="77">
        <v>8</v>
      </c>
      <c r="I21" s="92">
        <f t="shared" si="3"/>
        <v>0</v>
      </c>
    </row>
    <row r="22" spans="1:9" ht="12.75" customHeight="1">
      <c r="A22" s="77" t="s">
        <v>39</v>
      </c>
      <c r="B22" s="85" t="s">
        <v>216</v>
      </c>
      <c r="C22" s="77"/>
      <c r="D22" s="77" t="s">
        <v>213</v>
      </c>
      <c r="E22" s="77">
        <v>5000</v>
      </c>
      <c r="F22" s="92"/>
      <c r="G22" s="92">
        <f t="shared" si="2"/>
        <v>0</v>
      </c>
      <c r="H22" s="77">
        <v>8</v>
      </c>
      <c r="I22" s="92">
        <f t="shared" si="3"/>
        <v>0</v>
      </c>
    </row>
    <row r="23" spans="1:9" ht="12.75" customHeight="1">
      <c r="A23" s="77" t="s">
        <v>41</v>
      </c>
      <c r="B23" s="85" t="s">
        <v>217</v>
      </c>
      <c r="C23" s="77"/>
      <c r="D23" s="77" t="s">
        <v>213</v>
      </c>
      <c r="E23" s="77">
        <v>6000</v>
      </c>
      <c r="F23" s="92"/>
      <c r="G23" s="92">
        <f t="shared" si="2"/>
        <v>0</v>
      </c>
      <c r="H23" s="77">
        <v>8</v>
      </c>
      <c r="I23" s="92">
        <f t="shared" si="3"/>
        <v>0</v>
      </c>
    </row>
    <row r="24" spans="1:9" ht="12.75" customHeight="1">
      <c r="A24" s="77" t="s">
        <v>49</v>
      </c>
      <c r="B24" s="85" t="s">
        <v>218</v>
      </c>
      <c r="C24" s="77"/>
      <c r="D24" s="77" t="s">
        <v>213</v>
      </c>
      <c r="E24" s="77">
        <v>550</v>
      </c>
      <c r="F24" s="92"/>
      <c r="G24" s="92">
        <f t="shared" si="2"/>
        <v>0</v>
      </c>
      <c r="H24" s="77">
        <v>8</v>
      </c>
      <c r="I24" s="92">
        <f t="shared" si="3"/>
        <v>0</v>
      </c>
    </row>
    <row r="25" spans="1:9" ht="12.75" customHeight="1">
      <c r="A25" s="77" t="s">
        <v>51</v>
      </c>
      <c r="B25" s="85" t="s">
        <v>219</v>
      </c>
      <c r="C25" s="77"/>
      <c r="D25" s="77" t="s">
        <v>213</v>
      </c>
      <c r="E25" s="77">
        <v>550</v>
      </c>
      <c r="F25" s="92"/>
      <c r="G25" s="92">
        <f t="shared" si="2"/>
        <v>0</v>
      </c>
      <c r="H25" s="77">
        <v>8</v>
      </c>
      <c r="I25" s="92">
        <f t="shared" si="3"/>
        <v>0</v>
      </c>
    </row>
    <row r="26" spans="1:9" ht="152.25" customHeight="1">
      <c r="A26" s="77">
        <v>3</v>
      </c>
      <c r="B26" s="85" t="s">
        <v>780</v>
      </c>
      <c r="C26" s="77"/>
      <c r="D26" s="77" t="s">
        <v>123</v>
      </c>
      <c r="E26" s="77" t="s">
        <v>123</v>
      </c>
      <c r="F26" s="92" t="s">
        <v>123</v>
      </c>
      <c r="G26" s="92" t="s">
        <v>123</v>
      </c>
      <c r="H26" s="77"/>
      <c r="I26" s="92" t="s">
        <v>123</v>
      </c>
    </row>
    <row r="27" spans="1:9" ht="12.75" customHeight="1">
      <c r="A27" s="77" t="s">
        <v>32</v>
      </c>
      <c r="B27" s="38" t="s">
        <v>221</v>
      </c>
      <c r="C27" s="77"/>
      <c r="D27" s="77" t="s">
        <v>213</v>
      </c>
      <c r="E27" s="77">
        <v>600</v>
      </c>
      <c r="F27" s="92"/>
      <c r="G27" s="92">
        <f>E27*F27</f>
        <v>0</v>
      </c>
      <c r="H27" s="77">
        <v>8</v>
      </c>
      <c r="I27" s="92">
        <f>G27*1.08</f>
        <v>0</v>
      </c>
    </row>
    <row r="28" spans="1:9" ht="12.75" customHeight="1">
      <c r="A28" s="77" t="s">
        <v>35</v>
      </c>
      <c r="B28" s="38" t="s">
        <v>222</v>
      </c>
      <c r="C28" s="77"/>
      <c r="D28" s="77" t="s">
        <v>213</v>
      </c>
      <c r="E28" s="77">
        <v>250</v>
      </c>
      <c r="F28" s="92"/>
      <c r="G28" s="92">
        <f>E28*F28</f>
        <v>0</v>
      </c>
      <c r="H28" s="77">
        <v>8</v>
      </c>
      <c r="I28" s="92">
        <f>G28*1.08</f>
        <v>0</v>
      </c>
    </row>
    <row r="29" spans="1:9" ht="12.75" customHeight="1">
      <c r="A29" s="77" t="s">
        <v>37</v>
      </c>
      <c r="B29" s="38" t="s">
        <v>223</v>
      </c>
      <c r="C29" s="77"/>
      <c r="D29" s="77" t="s">
        <v>213</v>
      </c>
      <c r="E29" s="77">
        <v>50</v>
      </c>
      <c r="F29" s="92"/>
      <c r="G29" s="92">
        <f>E29*F29</f>
        <v>0</v>
      </c>
      <c r="H29" s="77">
        <v>8</v>
      </c>
      <c r="I29" s="92">
        <f>G29*1.08</f>
        <v>0</v>
      </c>
    </row>
    <row r="30" spans="1:9" ht="128.25" customHeight="1">
      <c r="A30" s="77">
        <v>4</v>
      </c>
      <c r="B30" s="85" t="s">
        <v>779</v>
      </c>
      <c r="C30" s="77"/>
      <c r="D30" s="16" t="s">
        <v>123</v>
      </c>
      <c r="E30" s="16" t="s">
        <v>123</v>
      </c>
      <c r="F30" s="93" t="s">
        <v>123</v>
      </c>
      <c r="G30" s="92" t="s">
        <v>123</v>
      </c>
      <c r="H30" s="77"/>
      <c r="I30" s="92" t="s">
        <v>123</v>
      </c>
    </row>
    <row r="31" spans="1:9" ht="12.75" customHeight="1">
      <c r="A31" s="77" t="s">
        <v>32</v>
      </c>
      <c r="B31" s="85" t="s">
        <v>212</v>
      </c>
      <c r="C31" s="77"/>
      <c r="D31" s="77" t="s">
        <v>213</v>
      </c>
      <c r="E31" s="77">
        <v>50</v>
      </c>
      <c r="F31" s="92"/>
      <c r="G31" s="92">
        <f aca="true" t="shared" si="4" ref="G31:G37">E31*F31</f>
        <v>0</v>
      </c>
      <c r="H31" s="77">
        <v>8</v>
      </c>
      <c r="I31" s="92">
        <f aca="true" t="shared" si="5" ref="I31:I37">G31*1.08</f>
        <v>0</v>
      </c>
    </row>
    <row r="32" spans="1:9" ht="12.75" customHeight="1">
      <c r="A32" s="77" t="s">
        <v>35</v>
      </c>
      <c r="B32" s="85" t="s">
        <v>214</v>
      </c>
      <c r="C32" s="77"/>
      <c r="D32" s="77" t="s">
        <v>213</v>
      </c>
      <c r="E32" s="77">
        <v>50</v>
      </c>
      <c r="F32" s="92"/>
      <c r="G32" s="92">
        <f t="shared" si="4"/>
        <v>0</v>
      </c>
      <c r="H32" s="77">
        <v>8</v>
      </c>
      <c r="I32" s="92">
        <f t="shared" si="5"/>
        <v>0</v>
      </c>
    </row>
    <row r="33" spans="1:9" ht="12.75" customHeight="1">
      <c r="A33" s="77" t="s">
        <v>37</v>
      </c>
      <c r="B33" s="85" t="s">
        <v>215</v>
      </c>
      <c r="C33" s="77"/>
      <c r="D33" s="77" t="s">
        <v>213</v>
      </c>
      <c r="E33" s="77">
        <v>50</v>
      </c>
      <c r="F33" s="92"/>
      <c r="G33" s="92">
        <f t="shared" si="4"/>
        <v>0</v>
      </c>
      <c r="H33" s="77">
        <v>8</v>
      </c>
      <c r="I33" s="92">
        <f t="shared" si="5"/>
        <v>0</v>
      </c>
    </row>
    <row r="34" spans="1:9" ht="12.75" customHeight="1">
      <c r="A34" s="77" t="s">
        <v>39</v>
      </c>
      <c r="B34" s="85" t="s">
        <v>216</v>
      </c>
      <c r="C34" s="77"/>
      <c r="D34" s="77" t="s">
        <v>213</v>
      </c>
      <c r="E34" s="77">
        <v>50</v>
      </c>
      <c r="F34" s="92"/>
      <c r="G34" s="92">
        <f t="shared" si="4"/>
        <v>0</v>
      </c>
      <c r="H34" s="77">
        <v>8</v>
      </c>
      <c r="I34" s="92">
        <f t="shared" si="5"/>
        <v>0</v>
      </c>
    </row>
    <row r="35" spans="1:9" ht="12.75" customHeight="1">
      <c r="A35" s="77" t="s">
        <v>41</v>
      </c>
      <c r="B35" s="85" t="s">
        <v>217</v>
      </c>
      <c r="C35" s="77"/>
      <c r="D35" s="77" t="s">
        <v>213</v>
      </c>
      <c r="E35" s="77">
        <v>50</v>
      </c>
      <c r="F35" s="92"/>
      <c r="G35" s="92">
        <f t="shared" si="4"/>
        <v>0</v>
      </c>
      <c r="H35" s="77">
        <v>8</v>
      </c>
      <c r="I35" s="92">
        <f t="shared" si="5"/>
        <v>0</v>
      </c>
    </row>
    <row r="36" spans="1:9" ht="12.75" customHeight="1">
      <c r="A36" s="77" t="s">
        <v>49</v>
      </c>
      <c r="B36" s="85" t="s">
        <v>218</v>
      </c>
      <c r="C36" s="77"/>
      <c r="D36" s="77" t="s">
        <v>213</v>
      </c>
      <c r="E36" s="77">
        <v>50</v>
      </c>
      <c r="F36" s="92"/>
      <c r="G36" s="92">
        <f t="shared" si="4"/>
        <v>0</v>
      </c>
      <c r="H36" s="77">
        <v>8</v>
      </c>
      <c r="I36" s="92">
        <f t="shared" si="5"/>
        <v>0</v>
      </c>
    </row>
    <row r="37" spans="1:9" ht="12.75" customHeight="1">
      <c r="A37" s="77" t="s">
        <v>51</v>
      </c>
      <c r="B37" s="85" t="s">
        <v>219</v>
      </c>
      <c r="C37" s="77"/>
      <c r="D37" s="77" t="s">
        <v>213</v>
      </c>
      <c r="E37" s="77">
        <v>50</v>
      </c>
      <c r="F37" s="92"/>
      <c r="G37" s="92">
        <f t="shared" si="4"/>
        <v>0</v>
      </c>
      <c r="H37" s="77">
        <v>8</v>
      </c>
      <c r="I37" s="92">
        <f t="shared" si="5"/>
        <v>0</v>
      </c>
    </row>
    <row r="38" spans="1:10" ht="15" customHeight="1">
      <c r="A38" s="300" t="s">
        <v>117</v>
      </c>
      <c r="B38" s="300"/>
      <c r="C38" s="300"/>
      <c r="D38" s="300"/>
      <c r="E38" s="300"/>
      <c r="F38" s="300"/>
      <c r="G38" s="94">
        <f>SUM(G11:G37)</f>
        <v>0</v>
      </c>
      <c r="H38" s="95"/>
      <c r="I38" s="96">
        <f>SUM(I11:I37)</f>
        <v>0</v>
      </c>
      <c r="J38" s="1"/>
    </row>
    <row r="53" ht="202.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sheetData>
  <sheetProtection selectLockedCells="1" selectUnlockedCells="1"/>
  <mergeCells count="3">
    <mergeCell ref="A5:I5"/>
    <mergeCell ref="A7:I7"/>
    <mergeCell ref="A38:F38"/>
  </mergeCells>
  <printOptions horizontalCentered="1"/>
  <pageMargins left="0.31527777777777777" right="0.31527777777777777" top="0.9451388888888889" bottom="0.3541666666666667" header="0.5118055555555555" footer="0.5118055555555555"/>
  <pageSetup horizontalDpi="300" verticalDpi="300" orientation="landscape" paperSize="9"/>
</worksheet>
</file>

<file path=xl/worksheets/sheet50.xml><?xml version="1.0" encoding="utf-8"?>
<worksheet xmlns="http://schemas.openxmlformats.org/spreadsheetml/2006/main" xmlns:r="http://schemas.openxmlformats.org/officeDocument/2006/relationships">
  <sheetPr>
    <pageSetUpPr fitToPage="1"/>
  </sheetPr>
  <dimension ref="A1:I18"/>
  <sheetViews>
    <sheetView zoomScalePageLayoutView="0" workbookViewId="0" topLeftCell="A1">
      <selection activeCell="E17" sqref="E17:I17"/>
    </sheetView>
  </sheetViews>
  <sheetFormatPr defaultColWidth="9.140625" defaultRowHeight="12.75"/>
  <cols>
    <col min="1" max="1" width="4.28125" style="0" customWidth="1"/>
    <col min="2" max="2" width="53.57421875" style="0" customWidth="1"/>
    <col min="3" max="3" width="19.00390625" style="0" customWidth="1"/>
    <col min="4" max="4" width="7.57421875" style="0" customWidth="1"/>
    <col min="5" max="5" width="6.00390625" style="0" customWidth="1"/>
    <col min="6" max="6" width="10.140625" style="0" customWidth="1"/>
    <col min="7" max="7" width="11.8515625" style="0" customWidth="1"/>
    <col min="8" max="8" width="7.421875" style="0" customWidth="1"/>
    <col min="9" max="9" width="12.57421875" style="0" customWidth="1"/>
  </cols>
  <sheetData>
    <row r="1" spans="2:7" ht="12.75">
      <c r="B1" t="s">
        <v>793</v>
      </c>
      <c r="G1" t="s">
        <v>0</v>
      </c>
    </row>
    <row r="2" ht="12.75">
      <c r="B2" t="s">
        <v>1</v>
      </c>
    </row>
    <row r="3" ht="12.75">
      <c r="B3" t="s">
        <v>2</v>
      </c>
    </row>
    <row r="4" ht="12.75">
      <c r="B4" t="s">
        <v>3</v>
      </c>
    </row>
    <row r="6" spans="1:9" ht="14.25">
      <c r="A6" s="313" t="s">
        <v>457</v>
      </c>
      <c r="B6" s="313"/>
      <c r="C6" s="313"/>
      <c r="D6" s="313"/>
      <c r="E6" s="313"/>
      <c r="F6" s="313"/>
      <c r="G6" s="313"/>
      <c r="H6" s="313"/>
      <c r="I6" s="313"/>
    </row>
    <row r="8" spans="1:9" ht="12.75" customHeight="1">
      <c r="A8" s="299" t="s">
        <v>770</v>
      </c>
      <c r="B8" s="299"/>
      <c r="C8" s="299"/>
      <c r="D8" s="299"/>
      <c r="E8" s="299"/>
      <c r="F8" s="299"/>
      <c r="G8" s="299"/>
      <c r="H8" s="299"/>
      <c r="I8" s="299"/>
    </row>
    <row r="9" spans="1:9" ht="51">
      <c r="A9" s="216" t="s">
        <v>6</v>
      </c>
      <c r="B9" s="216" t="s">
        <v>7</v>
      </c>
      <c r="C9" s="216" t="s">
        <v>8</v>
      </c>
      <c r="D9" s="216" t="s">
        <v>239</v>
      </c>
      <c r="E9" s="216" t="s">
        <v>10</v>
      </c>
      <c r="F9" s="216" t="s">
        <v>11</v>
      </c>
      <c r="G9" s="216" t="s">
        <v>12</v>
      </c>
      <c r="H9" s="216" t="s">
        <v>13</v>
      </c>
      <c r="I9" s="216" t="s">
        <v>459</v>
      </c>
    </row>
    <row r="10" spans="1:9" ht="12.75">
      <c r="A10" s="217">
        <v>1</v>
      </c>
      <c r="B10" s="218">
        <v>2</v>
      </c>
      <c r="C10" s="217">
        <v>3</v>
      </c>
      <c r="D10" s="217">
        <v>4</v>
      </c>
      <c r="E10" s="217">
        <v>5</v>
      </c>
      <c r="F10" s="217">
        <v>6</v>
      </c>
      <c r="G10" s="217">
        <v>7</v>
      </c>
      <c r="H10" s="217">
        <v>8</v>
      </c>
      <c r="I10" s="217">
        <v>9</v>
      </c>
    </row>
    <row r="11" spans="1:9" ht="40.5" customHeight="1">
      <c r="A11" s="276">
        <v>1</v>
      </c>
      <c r="B11" s="32" t="s">
        <v>771</v>
      </c>
      <c r="C11" s="277"/>
      <c r="D11" s="32" t="s">
        <v>25</v>
      </c>
      <c r="E11" s="217">
        <v>12</v>
      </c>
      <c r="F11" s="210"/>
      <c r="G11" s="210">
        <f>E11*F11</f>
        <v>0</v>
      </c>
      <c r="H11" s="225">
        <v>0.08</v>
      </c>
      <c r="I11" s="210">
        <f>G11*1.08</f>
        <v>0</v>
      </c>
    </row>
    <row r="12" spans="1:9" ht="17.25" customHeight="1">
      <c r="A12" s="276">
        <v>2</v>
      </c>
      <c r="B12" s="32" t="s">
        <v>801</v>
      </c>
      <c r="C12" s="277"/>
      <c r="D12" s="32" t="s">
        <v>25</v>
      </c>
      <c r="E12" s="217">
        <v>10</v>
      </c>
      <c r="F12" s="210"/>
      <c r="G12" s="210">
        <f>E12*F12</f>
        <v>0</v>
      </c>
      <c r="H12" s="225">
        <v>0.08</v>
      </c>
      <c r="I12" s="210">
        <f>G12*1.08</f>
        <v>0</v>
      </c>
    </row>
    <row r="13" spans="1:9" ht="12.75" customHeight="1">
      <c r="A13" s="314" t="s">
        <v>117</v>
      </c>
      <c r="B13" s="314"/>
      <c r="C13" s="314"/>
      <c r="D13" s="314"/>
      <c r="E13" s="314"/>
      <c r="F13" s="314"/>
      <c r="G13" s="226">
        <f>SUM(G11:G12)</f>
        <v>0</v>
      </c>
      <c r="H13" s="216"/>
      <c r="I13" s="226">
        <f>SUM(I11:I12)</f>
        <v>0</v>
      </c>
    </row>
    <row r="17" spans="5:9" ht="12.75" customHeight="1">
      <c r="E17" s="304" t="s">
        <v>118</v>
      </c>
      <c r="F17" s="304"/>
      <c r="G17" s="304"/>
      <c r="H17" s="304"/>
      <c r="I17" s="304"/>
    </row>
    <row r="18" spans="5:9" ht="12.75" customHeight="1">
      <c r="E18" s="304" t="s">
        <v>119</v>
      </c>
      <c r="F18" s="304"/>
      <c r="G18" s="304"/>
      <c r="H18" s="304"/>
      <c r="I18" s="304"/>
    </row>
  </sheetData>
  <sheetProtection selectLockedCells="1" selectUnlockedCells="1"/>
  <mergeCells count="5">
    <mergeCell ref="A6:I6"/>
    <mergeCell ref="A8:I8"/>
    <mergeCell ref="A13:F13"/>
    <mergeCell ref="E17:I17"/>
    <mergeCell ref="E18:I18"/>
  </mergeCells>
  <printOptions/>
  <pageMargins left="0.7" right="0.7" top="0.75" bottom="0.75" header="0.5118055555555555" footer="0.5118055555555555"/>
  <pageSetup fitToHeight="1" fitToWidth="1" horizontalDpi="300" verticalDpi="300" orientation="landscape" paperSize="9"/>
</worksheet>
</file>

<file path=xl/worksheets/sheet51.xml><?xml version="1.0" encoding="utf-8"?>
<worksheet xmlns="http://schemas.openxmlformats.org/spreadsheetml/2006/main" xmlns:r="http://schemas.openxmlformats.org/officeDocument/2006/relationships">
  <sheetPr>
    <pageSetUpPr fitToPage="1"/>
  </sheetPr>
  <dimension ref="A1:I17"/>
  <sheetViews>
    <sheetView zoomScalePageLayoutView="0" workbookViewId="0" topLeftCell="A1">
      <selection activeCell="L26" sqref="L26"/>
    </sheetView>
  </sheetViews>
  <sheetFormatPr defaultColWidth="9.140625" defaultRowHeight="12.75"/>
  <cols>
    <col min="1" max="1" width="4.28125" style="0" customWidth="1"/>
    <col min="2" max="2" width="53.57421875" style="0" customWidth="1"/>
    <col min="3" max="3" width="19.00390625" style="0" customWidth="1"/>
    <col min="4" max="4" width="7.57421875" style="0" customWidth="1"/>
    <col min="5" max="5" width="6.00390625" style="0" customWidth="1"/>
    <col min="6" max="6" width="10.140625" style="0" customWidth="1"/>
    <col min="7" max="7" width="11.8515625" style="0" customWidth="1"/>
    <col min="8" max="8" width="7.421875" style="0" customWidth="1"/>
    <col min="9" max="9" width="12.57421875" style="0" customWidth="1"/>
  </cols>
  <sheetData>
    <row r="1" spans="2:7" ht="12.75">
      <c r="B1" t="s">
        <v>793</v>
      </c>
      <c r="G1" t="s">
        <v>0</v>
      </c>
    </row>
    <row r="2" ht="12.75">
      <c r="B2" t="s">
        <v>1</v>
      </c>
    </row>
    <row r="3" ht="12.75">
      <c r="B3" t="s">
        <v>2</v>
      </c>
    </row>
    <row r="4" ht="12.75">
      <c r="B4" t="s">
        <v>3</v>
      </c>
    </row>
    <row r="6" spans="1:9" ht="14.25">
      <c r="A6" s="313" t="s">
        <v>457</v>
      </c>
      <c r="B6" s="313"/>
      <c r="C6" s="313"/>
      <c r="D6" s="313"/>
      <c r="E6" s="313"/>
      <c r="F6" s="313"/>
      <c r="G6" s="313"/>
      <c r="H6" s="313"/>
      <c r="I6" s="313"/>
    </row>
    <row r="8" spans="1:9" ht="12.75" customHeight="1">
      <c r="A8" s="299" t="s">
        <v>803</v>
      </c>
      <c r="B8" s="299"/>
      <c r="C8" s="299"/>
      <c r="D8" s="299"/>
      <c r="E8" s="299"/>
      <c r="F8" s="299"/>
      <c r="G8" s="299"/>
      <c r="H8" s="299"/>
      <c r="I8" s="299"/>
    </row>
    <row r="9" spans="1:9" ht="51">
      <c r="A9" s="216" t="s">
        <v>6</v>
      </c>
      <c r="B9" s="216" t="s">
        <v>7</v>
      </c>
      <c r="C9" s="216" t="s">
        <v>8</v>
      </c>
      <c r="D9" s="216" t="s">
        <v>239</v>
      </c>
      <c r="E9" s="216" t="s">
        <v>10</v>
      </c>
      <c r="F9" s="216" t="s">
        <v>11</v>
      </c>
      <c r="G9" s="216" t="s">
        <v>12</v>
      </c>
      <c r="H9" s="216" t="s">
        <v>13</v>
      </c>
      <c r="I9" s="216" t="s">
        <v>459</v>
      </c>
    </row>
    <row r="10" spans="1:9" ht="12.75">
      <c r="A10" s="217">
        <v>1</v>
      </c>
      <c r="B10" s="218">
        <v>2</v>
      </c>
      <c r="C10" s="217">
        <v>3</v>
      </c>
      <c r="D10" s="217">
        <v>4</v>
      </c>
      <c r="E10" s="217">
        <v>5</v>
      </c>
      <c r="F10" s="217">
        <v>6</v>
      </c>
      <c r="G10" s="217">
        <v>7</v>
      </c>
      <c r="H10" s="217">
        <v>8</v>
      </c>
      <c r="I10" s="217">
        <v>9</v>
      </c>
    </row>
    <row r="11" spans="1:9" ht="80.25" customHeight="1">
      <c r="A11" s="276">
        <v>1</v>
      </c>
      <c r="B11" s="32" t="s">
        <v>802</v>
      </c>
      <c r="C11" s="277"/>
      <c r="D11" s="32" t="s">
        <v>25</v>
      </c>
      <c r="E11" s="217">
        <v>5</v>
      </c>
      <c r="F11" s="210"/>
      <c r="G11" s="210">
        <f>E11*F11</f>
        <v>0</v>
      </c>
      <c r="H11" s="225">
        <v>0.08</v>
      </c>
      <c r="I11" s="210">
        <f>G11*1.08</f>
        <v>0</v>
      </c>
    </row>
    <row r="12" spans="1:9" ht="12.75" customHeight="1">
      <c r="A12" s="314" t="s">
        <v>117</v>
      </c>
      <c r="B12" s="314"/>
      <c r="C12" s="314"/>
      <c r="D12" s="314"/>
      <c r="E12" s="314"/>
      <c r="F12" s="314"/>
      <c r="G12" s="226">
        <f>SUM(G11:G11)</f>
        <v>0</v>
      </c>
      <c r="H12" s="216"/>
      <c r="I12" s="226">
        <f>SUM(I11:I11)</f>
        <v>0</v>
      </c>
    </row>
    <row r="16" spans="5:9" ht="12.75" customHeight="1">
      <c r="E16" s="304" t="s">
        <v>118</v>
      </c>
      <c r="F16" s="304"/>
      <c r="G16" s="304"/>
      <c r="H16" s="304"/>
      <c r="I16" s="304"/>
    </row>
    <row r="17" spans="5:9" ht="12.75" customHeight="1">
      <c r="E17" s="304" t="s">
        <v>119</v>
      </c>
      <c r="F17" s="304"/>
      <c r="G17" s="304"/>
      <c r="H17" s="304"/>
      <c r="I17" s="304"/>
    </row>
  </sheetData>
  <sheetProtection selectLockedCells="1" selectUnlockedCells="1"/>
  <mergeCells count="5">
    <mergeCell ref="A6:I6"/>
    <mergeCell ref="A8:I8"/>
    <mergeCell ref="A12:F12"/>
    <mergeCell ref="E16:I16"/>
    <mergeCell ref="E17:I17"/>
  </mergeCells>
  <printOptions/>
  <pageMargins left="0.7" right="0.7" top="0.75" bottom="0.75" header="0.5118055555555555" footer="0.5118055555555555"/>
  <pageSetup fitToHeight="1" fitToWidth="1"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A1:L18"/>
  <sheetViews>
    <sheetView zoomScalePageLayoutView="0" workbookViewId="0" topLeftCell="A1">
      <selection activeCell="F10" sqref="F10"/>
    </sheetView>
  </sheetViews>
  <sheetFormatPr defaultColWidth="17.28125" defaultRowHeight="15" customHeight="1"/>
  <cols>
    <col min="1" max="1" width="4.8515625" style="0" customWidth="1"/>
    <col min="2" max="2" width="60.28125" style="0" customWidth="1"/>
    <col min="3" max="3" width="14.7109375" style="0" customWidth="1"/>
    <col min="4" max="4" width="9.7109375" style="0" customWidth="1"/>
    <col min="5" max="5" width="7.57421875" style="0" customWidth="1"/>
    <col min="6" max="6" width="13.140625" style="0" customWidth="1"/>
    <col min="7" max="7" width="11.8515625" style="0" customWidth="1"/>
    <col min="8" max="8" width="5.8515625" style="0" customWidth="1"/>
    <col min="9" max="9" width="14.7109375" style="0" customWidth="1"/>
    <col min="10" max="10" width="12.140625" style="0" customWidth="1"/>
  </cols>
  <sheetData>
    <row r="1" spans="1:10" ht="12.75" customHeight="1">
      <c r="A1" s="1"/>
      <c r="B1" s="2" t="s">
        <v>808</v>
      </c>
      <c r="C1" s="2"/>
      <c r="D1" s="2"/>
      <c r="E1" s="53"/>
      <c r="F1" s="54"/>
      <c r="G1" s="3" t="s">
        <v>0</v>
      </c>
      <c r="H1" s="3"/>
      <c r="I1" s="1"/>
      <c r="J1" s="1"/>
    </row>
    <row r="2" spans="1:10" ht="12.75" customHeight="1">
      <c r="A2" s="1"/>
      <c r="B2" s="2" t="s">
        <v>1</v>
      </c>
      <c r="C2" s="2"/>
      <c r="D2" s="2"/>
      <c r="E2" s="53"/>
      <c r="F2" s="54"/>
      <c r="G2" s="54"/>
      <c r="H2" s="56"/>
      <c r="I2" s="54"/>
      <c r="J2" s="1"/>
    </row>
    <row r="3" spans="1:10" ht="12.75" customHeight="1">
      <c r="A3" s="1"/>
      <c r="B3" s="2" t="s">
        <v>2</v>
      </c>
      <c r="C3" s="2"/>
      <c r="D3" s="2"/>
      <c r="E3" s="53"/>
      <c r="F3" s="54"/>
      <c r="G3" s="54"/>
      <c r="H3" s="56"/>
      <c r="I3" s="54"/>
      <c r="J3" s="1"/>
    </row>
    <row r="4" spans="1:10" ht="12.75" customHeight="1">
      <c r="A4" s="1"/>
      <c r="B4" s="2" t="s">
        <v>3</v>
      </c>
      <c r="C4" s="2"/>
      <c r="D4" s="2"/>
      <c r="E4" s="53"/>
      <c r="F4" s="54"/>
      <c r="G4" s="54"/>
      <c r="H4" s="56"/>
      <c r="I4" s="54"/>
      <c r="J4" s="1"/>
    </row>
    <row r="5" spans="1:10" ht="12.75" customHeight="1">
      <c r="A5" s="299" t="s">
        <v>4</v>
      </c>
      <c r="B5" s="299"/>
      <c r="C5" s="299"/>
      <c r="D5" s="299"/>
      <c r="E5" s="299"/>
      <c r="F5" s="299"/>
      <c r="G5" s="299"/>
      <c r="H5" s="299"/>
      <c r="I5" s="299"/>
      <c r="J5" s="1"/>
    </row>
    <row r="6" spans="1:10" ht="12.75" customHeight="1">
      <c r="A6" s="1"/>
      <c r="B6" s="2"/>
      <c r="C6" s="2"/>
      <c r="D6" s="2"/>
      <c r="E6" s="53"/>
      <c r="F6" s="54"/>
      <c r="G6" s="54"/>
      <c r="H6" s="56"/>
      <c r="I6" s="54"/>
      <c r="J6" s="1"/>
    </row>
    <row r="7" spans="1:10" ht="12.75" customHeight="1">
      <c r="A7" s="302" t="s">
        <v>224</v>
      </c>
      <c r="B7" s="302"/>
      <c r="C7" s="302"/>
      <c r="D7" s="302"/>
      <c r="E7" s="302"/>
      <c r="F7" s="302"/>
      <c r="G7" s="302"/>
      <c r="H7" s="302"/>
      <c r="I7" s="302"/>
      <c r="J7" s="1"/>
    </row>
    <row r="8" spans="1:10" ht="63" customHeight="1">
      <c r="A8" s="6" t="s">
        <v>6</v>
      </c>
      <c r="B8" s="6" t="s">
        <v>7</v>
      </c>
      <c r="C8" s="6" t="s">
        <v>8</v>
      </c>
      <c r="D8" s="6" t="s">
        <v>211</v>
      </c>
      <c r="E8" s="6" t="s">
        <v>10</v>
      </c>
      <c r="F8" s="7" t="s">
        <v>11</v>
      </c>
      <c r="G8" s="7" t="s">
        <v>12</v>
      </c>
      <c r="H8" s="7" t="s">
        <v>13</v>
      </c>
      <c r="I8" s="7" t="s">
        <v>14</v>
      </c>
      <c r="J8" s="1"/>
    </row>
    <row r="9" spans="1:10" ht="15.75" customHeight="1">
      <c r="A9" s="6">
        <v>1</v>
      </c>
      <c r="B9" s="6">
        <v>2</v>
      </c>
      <c r="C9" s="6">
        <v>3</v>
      </c>
      <c r="D9" s="6">
        <v>4</v>
      </c>
      <c r="E9" s="7">
        <v>5</v>
      </c>
      <c r="F9" s="7">
        <v>6</v>
      </c>
      <c r="G9" s="7">
        <v>7</v>
      </c>
      <c r="H9" s="7">
        <v>8</v>
      </c>
      <c r="I9" s="7">
        <v>9</v>
      </c>
      <c r="J9" s="1"/>
    </row>
    <row r="10" spans="1:12" ht="231.75" customHeight="1">
      <c r="A10" s="35">
        <v>1</v>
      </c>
      <c r="B10" s="15" t="s">
        <v>225</v>
      </c>
      <c r="C10" s="76"/>
      <c r="D10" s="14" t="s">
        <v>226</v>
      </c>
      <c r="E10" s="14">
        <v>1000</v>
      </c>
      <c r="F10" s="17"/>
      <c r="G10" s="17">
        <f>E10*F10</f>
        <v>0</v>
      </c>
      <c r="H10" s="14">
        <v>8</v>
      </c>
      <c r="I10" s="17">
        <f>G10*1.08</f>
        <v>0</v>
      </c>
      <c r="J10" s="1"/>
      <c r="K10" s="305"/>
      <c r="L10" s="305"/>
    </row>
    <row r="11" spans="1:10" ht="15" customHeight="1">
      <c r="A11" s="300" t="s">
        <v>117</v>
      </c>
      <c r="B11" s="300"/>
      <c r="C11" s="300"/>
      <c r="D11" s="300"/>
      <c r="E11" s="300"/>
      <c r="F11" s="300"/>
      <c r="G11" s="94">
        <f>SUM(G10:G10)</f>
        <v>0</v>
      </c>
      <c r="H11" s="95"/>
      <c r="I11" s="96">
        <f>SUM(I10:I10)</f>
        <v>0</v>
      </c>
      <c r="J11" s="1"/>
    </row>
    <row r="12" spans="1:10" ht="15" customHeight="1">
      <c r="A12" s="97"/>
      <c r="B12" s="97"/>
      <c r="C12" s="97"/>
      <c r="D12" s="97"/>
      <c r="E12" s="97"/>
      <c r="F12" s="97"/>
      <c r="G12" s="98"/>
      <c r="H12" s="5"/>
      <c r="I12" s="98"/>
      <c r="J12" s="1"/>
    </row>
    <row r="13" spans="1:10" ht="28.5" customHeight="1">
      <c r="A13" s="1"/>
      <c r="B13" s="306" t="s">
        <v>227</v>
      </c>
      <c r="C13" s="306"/>
      <c r="D13" s="306"/>
      <c r="E13" s="306"/>
      <c r="F13" s="306"/>
      <c r="G13" s="306"/>
      <c r="H13" s="306"/>
      <c r="I13" s="306"/>
      <c r="J13" s="1"/>
    </row>
    <row r="14" spans="1:10" ht="12.75" customHeight="1">
      <c r="A14" s="1"/>
      <c r="B14" s="99"/>
      <c r="C14" s="99"/>
      <c r="D14" s="99"/>
      <c r="E14" s="99"/>
      <c r="F14" s="99"/>
      <c r="G14" s="99"/>
      <c r="H14" s="99"/>
      <c r="I14" s="99"/>
      <c r="J14" s="1"/>
    </row>
    <row r="15" spans="1:10" ht="12.75" customHeight="1">
      <c r="A15" s="1"/>
      <c r="B15" s="99"/>
      <c r="C15" s="99"/>
      <c r="D15" s="99"/>
      <c r="E15" s="99"/>
      <c r="F15" s="99"/>
      <c r="G15" s="99"/>
      <c r="H15" s="99"/>
      <c r="I15" s="99"/>
      <c r="J15" s="1"/>
    </row>
    <row r="16" spans="1:10" ht="12.75" customHeight="1">
      <c r="A16" s="1"/>
      <c r="B16" s="99"/>
      <c r="C16" s="99"/>
      <c r="D16" s="100"/>
      <c r="E16" s="100"/>
      <c r="F16" s="100"/>
      <c r="G16" s="100"/>
      <c r="H16" s="100"/>
      <c r="I16" s="100"/>
      <c r="J16" s="1"/>
    </row>
    <row r="17" spans="1:10" ht="12.75" customHeight="1">
      <c r="A17" s="1"/>
      <c r="B17" s="1"/>
      <c r="C17" s="1"/>
      <c r="D17" s="1"/>
      <c r="E17" s="301" t="s">
        <v>228</v>
      </c>
      <c r="F17" s="301"/>
      <c r="G17" s="301"/>
      <c r="H17" s="301"/>
      <c r="I17" s="301"/>
      <c r="J17" s="1"/>
    </row>
    <row r="18" spans="1:10" ht="12.75" customHeight="1">
      <c r="A18" s="1"/>
      <c r="B18" s="1"/>
      <c r="C18" s="1"/>
      <c r="D18" s="1"/>
      <c r="E18" s="301" t="s">
        <v>119</v>
      </c>
      <c r="F18" s="301"/>
      <c r="G18" s="301"/>
      <c r="H18" s="301"/>
      <c r="I18" s="301"/>
      <c r="J18" s="1"/>
    </row>
    <row r="48" ht="202.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sheetData>
  <sheetProtection selectLockedCells="1" selectUnlockedCells="1"/>
  <mergeCells count="7">
    <mergeCell ref="E18:I18"/>
    <mergeCell ref="A5:I5"/>
    <mergeCell ref="A7:I7"/>
    <mergeCell ref="K10:L10"/>
    <mergeCell ref="A11:F11"/>
    <mergeCell ref="B13:I13"/>
    <mergeCell ref="E17:I17"/>
  </mergeCells>
  <printOptions horizontalCentered="1"/>
  <pageMargins left="0.31527777777777777" right="0.31527777777777777" top="0.9451388888888889" bottom="0.5513888888888889" header="0.5118055555555555" footer="0.5118055555555555"/>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K18"/>
  <sheetViews>
    <sheetView zoomScalePageLayoutView="0" workbookViewId="0" topLeftCell="A1">
      <selection activeCell="F10" sqref="F10"/>
    </sheetView>
  </sheetViews>
  <sheetFormatPr defaultColWidth="17.28125" defaultRowHeight="15" customHeight="1"/>
  <cols>
    <col min="1" max="1" width="4.8515625" style="0" customWidth="1"/>
    <col min="2" max="2" width="60.28125" style="0" customWidth="1"/>
    <col min="3" max="3" width="14.7109375" style="0" customWidth="1"/>
    <col min="4" max="4" width="9.7109375" style="0" customWidth="1"/>
    <col min="5" max="5" width="7.57421875" style="0" customWidth="1"/>
    <col min="6" max="6" width="13.140625" style="0" customWidth="1"/>
    <col min="7" max="7" width="11.8515625" style="0" customWidth="1"/>
    <col min="8" max="8" width="5.8515625" style="0" customWidth="1"/>
    <col min="9" max="9" width="14.7109375" style="0" customWidth="1"/>
    <col min="10" max="10" width="12.140625" style="0" customWidth="1"/>
  </cols>
  <sheetData>
    <row r="1" spans="1:10" ht="12.75" customHeight="1">
      <c r="A1" s="1"/>
      <c r="B1" s="2" t="s">
        <v>793</v>
      </c>
      <c r="C1" s="2"/>
      <c r="D1" s="2"/>
      <c r="E1" s="53"/>
      <c r="F1" s="54"/>
      <c r="G1" s="3" t="s">
        <v>0</v>
      </c>
      <c r="H1" s="3"/>
      <c r="I1" s="1"/>
      <c r="J1" s="1"/>
    </row>
    <row r="2" spans="1:10" ht="12.75" customHeight="1">
      <c r="A2" s="1"/>
      <c r="B2" s="2" t="s">
        <v>1</v>
      </c>
      <c r="C2" s="2"/>
      <c r="D2" s="2"/>
      <c r="E2" s="53"/>
      <c r="F2" s="54"/>
      <c r="G2" s="54"/>
      <c r="H2" s="56"/>
      <c r="I2" s="54"/>
      <c r="J2" s="1"/>
    </row>
    <row r="3" spans="1:10" ht="12.75" customHeight="1">
      <c r="A3" s="1"/>
      <c r="B3" s="2" t="s">
        <v>2</v>
      </c>
      <c r="C3" s="2"/>
      <c r="D3" s="2"/>
      <c r="E3" s="53"/>
      <c r="F3" s="54"/>
      <c r="G3" s="54"/>
      <c r="H3" s="56"/>
      <c r="I3" s="54"/>
      <c r="J3" s="1"/>
    </row>
    <row r="4" spans="1:10" ht="12.75" customHeight="1">
      <c r="A4" s="1"/>
      <c r="B4" s="2" t="s">
        <v>3</v>
      </c>
      <c r="C4" s="2"/>
      <c r="D4" s="2"/>
      <c r="E4" s="53"/>
      <c r="F4" s="54"/>
      <c r="G4" s="54"/>
      <c r="H4" s="56"/>
      <c r="I4" s="54"/>
      <c r="J4" s="1"/>
    </row>
    <row r="5" spans="1:10" ht="12.75" customHeight="1">
      <c r="A5" s="299" t="s">
        <v>4</v>
      </c>
      <c r="B5" s="299"/>
      <c r="C5" s="299"/>
      <c r="D5" s="299"/>
      <c r="E5" s="299"/>
      <c r="F5" s="299"/>
      <c r="G5" s="299"/>
      <c r="H5" s="299"/>
      <c r="I5" s="299"/>
      <c r="J5" s="1"/>
    </row>
    <row r="6" spans="1:10" ht="12.75" customHeight="1">
      <c r="A6" s="1"/>
      <c r="B6" s="2"/>
      <c r="C6" s="2"/>
      <c r="D6" s="2"/>
      <c r="E6" s="53"/>
      <c r="F6" s="54"/>
      <c r="G6" s="54"/>
      <c r="H6" s="56"/>
      <c r="I6" s="54"/>
      <c r="J6" s="1"/>
    </row>
    <row r="7" spans="1:10" ht="12.75" customHeight="1">
      <c r="A7" s="302" t="s">
        <v>229</v>
      </c>
      <c r="B7" s="302"/>
      <c r="C7" s="302"/>
      <c r="D7" s="302"/>
      <c r="E7" s="302"/>
      <c r="F7" s="302"/>
      <c r="G7" s="302"/>
      <c r="H7" s="302"/>
      <c r="I7" s="302"/>
      <c r="J7" s="1"/>
    </row>
    <row r="8" spans="1:10" ht="63" customHeight="1">
      <c r="A8" s="6" t="s">
        <v>6</v>
      </c>
      <c r="B8" s="6" t="s">
        <v>7</v>
      </c>
      <c r="C8" s="6" t="s">
        <v>8</v>
      </c>
      <c r="D8" s="6" t="s">
        <v>211</v>
      </c>
      <c r="E8" s="6" t="s">
        <v>10</v>
      </c>
      <c r="F8" s="7" t="s">
        <v>11</v>
      </c>
      <c r="G8" s="7" t="s">
        <v>12</v>
      </c>
      <c r="H8" s="7" t="s">
        <v>13</v>
      </c>
      <c r="I8" s="7" t="s">
        <v>14</v>
      </c>
      <c r="J8" s="1"/>
    </row>
    <row r="9" spans="1:10" ht="15.75" customHeight="1">
      <c r="A9" s="6">
        <v>1</v>
      </c>
      <c r="B9" s="6">
        <v>2</v>
      </c>
      <c r="C9" s="6">
        <v>3</v>
      </c>
      <c r="D9" s="6">
        <v>4</v>
      </c>
      <c r="E9" s="7">
        <v>5</v>
      </c>
      <c r="F9" s="7">
        <v>6</v>
      </c>
      <c r="G9" s="7">
        <v>7</v>
      </c>
      <c r="H9" s="7">
        <v>8</v>
      </c>
      <c r="I9" s="7">
        <v>9</v>
      </c>
      <c r="J9" s="1"/>
    </row>
    <row r="10" spans="1:11" ht="309" customHeight="1">
      <c r="A10" s="35">
        <v>1</v>
      </c>
      <c r="B10" s="15" t="s">
        <v>230</v>
      </c>
      <c r="C10" s="76"/>
      <c r="D10" s="14" t="s">
        <v>226</v>
      </c>
      <c r="E10" s="14">
        <v>5000</v>
      </c>
      <c r="F10" s="17"/>
      <c r="G10" s="17">
        <f>E10*F10</f>
        <v>0</v>
      </c>
      <c r="H10" s="14">
        <v>8</v>
      </c>
      <c r="I10" s="17">
        <f>G10*1.08</f>
        <v>0</v>
      </c>
      <c r="J10" s="1"/>
      <c r="K10" s="101"/>
    </row>
    <row r="11" spans="1:10" ht="15" customHeight="1">
      <c r="A11" s="300" t="s">
        <v>117</v>
      </c>
      <c r="B11" s="300"/>
      <c r="C11" s="300"/>
      <c r="D11" s="300"/>
      <c r="E11" s="300"/>
      <c r="F11" s="300"/>
      <c r="G11" s="94">
        <f>SUM(G10:G10)</f>
        <v>0</v>
      </c>
      <c r="H11" s="95"/>
      <c r="I11" s="96">
        <f>SUM(I10:I10)</f>
        <v>0</v>
      </c>
      <c r="J11" s="1"/>
    </row>
    <row r="12" spans="1:10" ht="15" customHeight="1">
      <c r="A12" s="97"/>
      <c r="B12" s="97"/>
      <c r="C12" s="97"/>
      <c r="D12" s="97"/>
      <c r="E12" s="97"/>
      <c r="F12" s="97"/>
      <c r="G12" s="98"/>
      <c r="H12" s="5"/>
      <c r="I12" s="98"/>
      <c r="J12" s="1"/>
    </row>
    <row r="13" spans="1:10" ht="28.5" customHeight="1">
      <c r="A13" s="1"/>
      <c r="B13" s="306" t="s">
        <v>227</v>
      </c>
      <c r="C13" s="306"/>
      <c r="D13" s="306"/>
      <c r="E13" s="306"/>
      <c r="F13" s="306"/>
      <c r="G13" s="306"/>
      <c r="H13" s="306"/>
      <c r="I13" s="306"/>
      <c r="J13" s="1"/>
    </row>
    <row r="14" spans="1:10" ht="12.75" customHeight="1">
      <c r="A14" s="1"/>
      <c r="B14" s="99"/>
      <c r="C14" s="99"/>
      <c r="D14" s="99"/>
      <c r="E14" s="99"/>
      <c r="F14" s="99"/>
      <c r="G14" s="99"/>
      <c r="H14" s="99"/>
      <c r="I14" s="99"/>
      <c r="J14" s="1"/>
    </row>
    <row r="15" spans="1:10" ht="12.75" customHeight="1">
      <c r="A15" s="1"/>
      <c r="B15" s="99"/>
      <c r="C15" s="99"/>
      <c r="D15" s="99"/>
      <c r="E15" s="99"/>
      <c r="F15" s="99"/>
      <c r="G15" s="99"/>
      <c r="H15" s="99"/>
      <c r="I15" s="99"/>
      <c r="J15" s="1"/>
    </row>
    <row r="16" spans="1:10" ht="12.75" customHeight="1">
      <c r="A16" s="1"/>
      <c r="B16" s="99"/>
      <c r="C16" s="99"/>
      <c r="D16" s="100"/>
      <c r="E16" s="100"/>
      <c r="F16" s="100"/>
      <c r="G16" s="100"/>
      <c r="H16" s="100"/>
      <c r="I16" s="100"/>
      <c r="J16" s="1"/>
    </row>
    <row r="17" spans="1:10" ht="12.75" customHeight="1">
      <c r="A17" s="1"/>
      <c r="B17" s="1"/>
      <c r="C17" s="1"/>
      <c r="D17" s="1"/>
      <c r="E17" s="301" t="s">
        <v>228</v>
      </c>
      <c r="F17" s="301"/>
      <c r="G17" s="301"/>
      <c r="H17" s="301"/>
      <c r="I17" s="301"/>
      <c r="J17" s="1"/>
    </row>
    <row r="18" spans="1:10" ht="12.75" customHeight="1">
      <c r="A18" s="1"/>
      <c r="B18" s="1"/>
      <c r="C18" s="1"/>
      <c r="D18" s="1"/>
      <c r="E18" s="301" t="s">
        <v>119</v>
      </c>
      <c r="F18" s="301"/>
      <c r="G18" s="301"/>
      <c r="H18" s="301"/>
      <c r="I18" s="301"/>
      <c r="J18" s="1"/>
    </row>
    <row r="48" ht="202.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sheetData>
  <sheetProtection selectLockedCells="1" selectUnlockedCells="1"/>
  <mergeCells count="6">
    <mergeCell ref="A5:I5"/>
    <mergeCell ref="A7:I7"/>
    <mergeCell ref="A11:F11"/>
    <mergeCell ref="B13:I13"/>
    <mergeCell ref="E17:I17"/>
    <mergeCell ref="E18:I18"/>
  </mergeCells>
  <printOptions horizontalCentered="1"/>
  <pageMargins left="0.31527777777777777" right="0.31527777777777777" top="0.9451388888888889" bottom="0.5513888888888889" header="0.5118055555555555" footer="0.5118055555555555"/>
  <pageSetup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K18"/>
  <sheetViews>
    <sheetView zoomScalePageLayoutView="0" workbookViewId="0" topLeftCell="A1">
      <selection activeCell="F10" sqref="F10"/>
    </sheetView>
  </sheetViews>
  <sheetFormatPr defaultColWidth="17.28125" defaultRowHeight="15" customHeight="1"/>
  <cols>
    <col min="1" max="1" width="4.8515625" style="0" customWidth="1"/>
    <col min="2" max="2" width="60.28125" style="0" customWidth="1"/>
    <col min="3" max="3" width="14.7109375" style="0" customWidth="1"/>
    <col min="4" max="4" width="9.7109375" style="0" customWidth="1"/>
    <col min="5" max="5" width="7.57421875" style="0" customWidth="1"/>
    <col min="6" max="6" width="13.140625" style="0" customWidth="1"/>
    <col min="7" max="7" width="11.8515625" style="0" customWidth="1"/>
    <col min="8" max="8" width="5.8515625" style="0" customWidth="1"/>
    <col min="9" max="9" width="14.7109375" style="0" customWidth="1"/>
    <col min="10" max="10" width="12.140625" style="0" customWidth="1"/>
  </cols>
  <sheetData>
    <row r="1" spans="1:10" ht="12.75" customHeight="1">
      <c r="A1" s="1"/>
      <c r="B1" s="2" t="s">
        <v>793</v>
      </c>
      <c r="C1" s="2"/>
      <c r="D1" s="2"/>
      <c r="E1" s="53"/>
      <c r="F1" s="54"/>
      <c r="G1" s="3" t="s">
        <v>0</v>
      </c>
      <c r="H1" s="3"/>
      <c r="I1" s="1"/>
      <c r="J1" s="1"/>
    </row>
    <row r="2" spans="1:10" ht="12.75" customHeight="1">
      <c r="A2" s="1"/>
      <c r="B2" s="2" t="s">
        <v>1</v>
      </c>
      <c r="C2" s="2"/>
      <c r="D2" s="2"/>
      <c r="E2" s="53"/>
      <c r="F2" s="54"/>
      <c r="G2" s="54"/>
      <c r="H2" s="56"/>
      <c r="I2" s="54"/>
      <c r="J2" s="1"/>
    </row>
    <row r="3" spans="1:10" ht="12.75" customHeight="1">
      <c r="A3" s="1"/>
      <c r="B3" s="2" t="s">
        <v>2</v>
      </c>
      <c r="C3" s="2"/>
      <c r="D3" s="2"/>
      <c r="E3" s="53"/>
      <c r="F3" s="54"/>
      <c r="G3" s="54"/>
      <c r="H3" s="56"/>
      <c r="I3" s="54"/>
      <c r="J3" s="1"/>
    </row>
    <row r="4" spans="1:10" ht="12.75" customHeight="1">
      <c r="A4" s="1"/>
      <c r="B4" s="2" t="s">
        <v>3</v>
      </c>
      <c r="C4" s="2"/>
      <c r="D4" s="2"/>
      <c r="E4" s="53"/>
      <c r="F4" s="54"/>
      <c r="G4" s="54"/>
      <c r="H4" s="56"/>
      <c r="I4" s="54"/>
      <c r="J4" s="1"/>
    </row>
    <row r="5" spans="1:10" ht="12.75" customHeight="1">
      <c r="A5" s="299" t="s">
        <v>4</v>
      </c>
      <c r="B5" s="299"/>
      <c r="C5" s="299"/>
      <c r="D5" s="299"/>
      <c r="E5" s="299"/>
      <c r="F5" s="299"/>
      <c r="G5" s="299"/>
      <c r="H5" s="299"/>
      <c r="I5" s="299"/>
      <c r="J5" s="1"/>
    </row>
    <row r="6" spans="1:10" ht="12.75" customHeight="1">
      <c r="A6" s="1"/>
      <c r="B6" s="2"/>
      <c r="C6" s="2"/>
      <c r="D6" s="2"/>
      <c r="E6" s="53"/>
      <c r="F6" s="54"/>
      <c r="G6" s="54"/>
      <c r="H6" s="56"/>
      <c r="I6" s="54"/>
      <c r="J6" s="1"/>
    </row>
    <row r="7" spans="1:10" ht="12.75" customHeight="1">
      <c r="A7" s="302" t="s">
        <v>231</v>
      </c>
      <c r="B7" s="302"/>
      <c r="C7" s="302"/>
      <c r="D7" s="302"/>
      <c r="E7" s="302"/>
      <c r="F7" s="302"/>
      <c r="G7" s="302"/>
      <c r="H7" s="302"/>
      <c r="I7" s="302"/>
      <c r="J7" s="1"/>
    </row>
    <row r="8" spans="1:10" ht="63" customHeight="1">
      <c r="A8" s="6" t="s">
        <v>6</v>
      </c>
      <c r="B8" s="6" t="s">
        <v>7</v>
      </c>
      <c r="C8" s="6" t="s">
        <v>8</v>
      </c>
      <c r="D8" s="6" t="s">
        <v>211</v>
      </c>
      <c r="E8" s="6" t="s">
        <v>10</v>
      </c>
      <c r="F8" s="7" t="s">
        <v>11</v>
      </c>
      <c r="G8" s="7" t="s">
        <v>12</v>
      </c>
      <c r="H8" s="7" t="s">
        <v>13</v>
      </c>
      <c r="I8" s="7" t="s">
        <v>14</v>
      </c>
      <c r="J8" s="1"/>
    </row>
    <row r="9" spans="1:10" ht="15.75" customHeight="1">
      <c r="A9" s="6">
        <v>1</v>
      </c>
      <c r="B9" s="6">
        <v>2</v>
      </c>
      <c r="C9" s="6">
        <v>3</v>
      </c>
      <c r="D9" s="6">
        <v>4</v>
      </c>
      <c r="E9" s="7">
        <v>5</v>
      </c>
      <c r="F9" s="7">
        <v>6</v>
      </c>
      <c r="G9" s="7">
        <v>7</v>
      </c>
      <c r="H9" s="7">
        <v>8</v>
      </c>
      <c r="I9" s="7">
        <v>9</v>
      </c>
      <c r="J9" s="1"/>
    </row>
    <row r="10" spans="1:11" ht="217.5" customHeight="1">
      <c r="A10" s="35">
        <v>1</v>
      </c>
      <c r="B10" s="15" t="s">
        <v>232</v>
      </c>
      <c r="C10" s="76"/>
      <c r="D10" s="14" t="s">
        <v>226</v>
      </c>
      <c r="E10" s="14">
        <v>100</v>
      </c>
      <c r="F10" s="17"/>
      <c r="G10" s="17">
        <f>E10*F10</f>
        <v>0</v>
      </c>
      <c r="H10" s="14">
        <v>8</v>
      </c>
      <c r="I10" s="17">
        <f>G10*1.08</f>
        <v>0</v>
      </c>
      <c r="J10" s="1"/>
      <c r="K10" s="101"/>
    </row>
    <row r="11" spans="1:10" ht="15" customHeight="1">
      <c r="A11" s="300" t="s">
        <v>117</v>
      </c>
      <c r="B11" s="300"/>
      <c r="C11" s="300"/>
      <c r="D11" s="300"/>
      <c r="E11" s="300"/>
      <c r="F11" s="300"/>
      <c r="G11" s="94">
        <f>SUM(G10:G10)</f>
        <v>0</v>
      </c>
      <c r="H11" s="95"/>
      <c r="I11" s="96">
        <f>SUM(I10:I10)</f>
        <v>0</v>
      </c>
      <c r="J11" s="1"/>
    </row>
    <row r="12" spans="1:10" ht="15" customHeight="1">
      <c r="A12" s="97"/>
      <c r="B12" s="97"/>
      <c r="C12" s="97"/>
      <c r="D12" s="97"/>
      <c r="E12" s="97"/>
      <c r="F12" s="97"/>
      <c r="G12" s="98"/>
      <c r="H12" s="5"/>
      <c r="I12" s="98"/>
      <c r="J12" s="1"/>
    </row>
    <row r="13" spans="1:10" ht="28.5" customHeight="1">
      <c r="A13" s="1"/>
      <c r="B13" s="306" t="s">
        <v>227</v>
      </c>
      <c r="C13" s="306"/>
      <c r="D13" s="306"/>
      <c r="E13" s="306"/>
      <c r="F13" s="306"/>
      <c r="G13" s="306"/>
      <c r="H13" s="306"/>
      <c r="I13" s="306"/>
      <c r="J13" s="1"/>
    </row>
    <row r="14" spans="1:10" ht="12.75" customHeight="1">
      <c r="A14" s="1"/>
      <c r="B14" s="99"/>
      <c r="C14" s="99"/>
      <c r="D14" s="99"/>
      <c r="E14" s="99"/>
      <c r="F14" s="99"/>
      <c r="G14" s="99"/>
      <c r="H14" s="99"/>
      <c r="I14" s="99"/>
      <c r="J14" s="1"/>
    </row>
    <row r="15" spans="1:10" ht="12.75" customHeight="1">
      <c r="A15" s="1"/>
      <c r="B15" s="99"/>
      <c r="C15" s="99"/>
      <c r="D15" s="99"/>
      <c r="E15" s="99"/>
      <c r="F15" s="99"/>
      <c r="G15" s="99"/>
      <c r="H15" s="99"/>
      <c r="I15" s="99"/>
      <c r="J15" s="1"/>
    </row>
    <row r="16" spans="1:10" ht="12.75" customHeight="1">
      <c r="A16" s="1"/>
      <c r="B16" s="99"/>
      <c r="C16" s="99"/>
      <c r="D16" s="100"/>
      <c r="E16" s="100"/>
      <c r="F16" s="100"/>
      <c r="G16" s="100"/>
      <c r="H16" s="100"/>
      <c r="I16" s="100"/>
      <c r="J16" s="1"/>
    </row>
    <row r="17" spans="1:10" ht="12.75" customHeight="1">
      <c r="A17" s="1"/>
      <c r="B17" s="1"/>
      <c r="C17" s="1"/>
      <c r="D17" s="1"/>
      <c r="E17" s="301" t="s">
        <v>228</v>
      </c>
      <c r="F17" s="301"/>
      <c r="G17" s="301"/>
      <c r="H17" s="301"/>
      <c r="I17" s="301"/>
      <c r="J17" s="1"/>
    </row>
    <row r="18" spans="1:10" ht="12.75" customHeight="1">
      <c r="A18" s="1"/>
      <c r="B18" s="1"/>
      <c r="C18" s="1"/>
      <c r="D18" s="1"/>
      <c r="E18" s="301" t="s">
        <v>119</v>
      </c>
      <c r="F18" s="301"/>
      <c r="G18" s="301"/>
      <c r="H18" s="301"/>
      <c r="I18" s="301"/>
      <c r="J18" s="1"/>
    </row>
    <row r="48" ht="202.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sheetData>
  <sheetProtection selectLockedCells="1" selectUnlockedCells="1"/>
  <mergeCells count="6">
    <mergeCell ref="A5:I5"/>
    <mergeCell ref="A7:I7"/>
    <mergeCell ref="A11:F11"/>
    <mergeCell ref="B13:I13"/>
    <mergeCell ref="E17:I17"/>
    <mergeCell ref="E18:I18"/>
  </mergeCells>
  <printOptions horizontalCentered="1"/>
  <pageMargins left="0.31527777777777777" right="0.31527777777777777" top="0.9451388888888889" bottom="0.5513888888888889" header="0.5118055555555555" footer="0.5118055555555555"/>
  <pageSetup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K17"/>
  <sheetViews>
    <sheetView zoomScalePageLayoutView="0" workbookViewId="0" topLeftCell="A1">
      <selection activeCell="F10" sqref="F10"/>
    </sheetView>
  </sheetViews>
  <sheetFormatPr defaultColWidth="17.28125" defaultRowHeight="15" customHeight="1"/>
  <cols>
    <col min="1" max="1" width="3.7109375" style="0" customWidth="1"/>
    <col min="2" max="2" width="59.140625" style="0" customWidth="1"/>
    <col min="3" max="3" width="17.7109375" style="0" customWidth="1"/>
    <col min="4" max="4" width="8.8515625" style="0" customWidth="1"/>
    <col min="5" max="5" width="7.7109375" style="0" customWidth="1"/>
    <col min="6" max="6" width="10.421875" style="0" customWidth="1"/>
    <col min="7" max="7" width="11.8515625" style="0" customWidth="1"/>
    <col min="8" max="8" width="5.8515625" style="0" customWidth="1"/>
    <col min="9" max="9" width="15.7109375" style="0" customWidth="1"/>
    <col min="10" max="10" width="12.140625" style="0" customWidth="1"/>
  </cols>
  <sheetData>
    <row r="1" spans="1:10" ht="12.75" customHeight="1">
      <c r="A1" s="1"/>
      <c r="B1" s="2" t="s">
        <v>793</v>
      </c>
      <c r="C1" s="2"/>
      <c r="D1" s="2"/>
      <c r="E1" s="53"/>
      <c r="F1" s="54"/>
      <c r="G1" s="3" t="s">
        <v>0</v>
      </c>
      <c r="H1" s="3"/>
      <c r="I1" s="1"/>
      <c r="J1" s="1"/>
    </row>
    <row r="2" spans="1:10" ht="12.75" customHeight="1">
      <c r="A2" s="1"/>
      <c r="B2" s="2" t="s">
        <v>1</v>
      </c>
      <c r="C2" s="2"/>
      <c r="D2" s="2"/>
      <c r="E2" s="53"/>
      <c r="F2" s="54"/>
      <c r="G2" s="54"/>
      <c r="H2" s="56"/>
      <c r="I2" s="54"/>
      <c r="J2" s="1"/>
    </row>
    <row r="3" spans="1:10" ht="12.75" customHeight="1">
      <c r="A3" s="1"/>
      <c r="B3" s="2" t="s">
        <v>2</v>
      </c>
      <c r="C3" s="2"/>
      <c r="D3" s="2"/>
      <c r="E3" s="53"/>
      <c r="F3" s="54"/>
      <c r="G3" s="54"/>
      <c r="H3" s="56"/>
      <c r="I3" s="54"/>
      <c r="J3" s="1"/>
    </row>
    <row r="4" spans="1:10" ht="12.75" customHeight="1">
      <c r="A4" s="1"/>
      <c r="B4" s="2" t="s">
        <v>3</v>
      </c>
      <c r="C4" s="2"/>
      <c r="D4" s="2"/>
      <c r="E4" s="53"/>
      <c r="F4" s="54"/>
      <c r="G4" s="54"/>
      <c r="H4" s="56"/>
      <c r="I4" s="54"/>
      <c r="J4" s="1"/>
    </row>
    <row r="5" spans="1:10" ht="12.75" customHeight="1">
      <c r="A5" s="299" t="s">
        <v>4</v>
      </c>
      <c r="B5" s="299"/>
      <c r="C5" s="299"/>
      <c r="D5" s="299"/>
      <c r="E5" s="299"/>
      <c r="F5" s="299"/>
      <c r="G5" s="299"/>
      <c r="H5" s="299"/>
      <c r="I5" s="299"/>
      <c r="J5" s="1"/>
    </row>
    <row r="6" spans="1:10" ht="12.75" customHeight="1">
      <c r="A6" s="1"/>
      <c r="B6" s="2"/>
      <c r="C6" s="2"/>
      <c r="D6" s="2"/>
      <c r="E6" s="53"/>
      <c r="F6" s="54"/>
      <c r="G6" s="54"/>
      <c r="H6" s="56"/>
      <c r="I6" s="54"/>
      <c r="J6" s="1"/>
    </row>
    <row r="7" spans="1:10" ht="12.75" customHeight="1">
      <c r="A7" s="302" t="s">
        <v>233</v>
      </c>
      <c r="B7" s="302"/>
      <c r="C7" s="302"/>
      <c r="D7" s="302"/>
      <c r="E7" s="302"/>
      <c r="F7" s="302"/>
      <c r="G7" s="302"/>
      <c r="H7" s="302"/>
      <c r="I7" s="302"/>
      <c r="J7" s="1"/>
    </row>
    <row r="8" spans="1:10" ht="78.75" customHeight="1">
      <c r="A8" s="6" t="s">
        <v>6</v>
      </c>
      <c r="B8" s="6" t="s">
        <v>7</v>
      </c>
      <c r="C8" s="6" t="s">
        <v>234</v>
      </c>
      <c r="D8" s="6" t="s">
        <v>211</v>
      </c>
      <c r="E8" s="6" t="s">
        <v>10</v>
      </c>
      <c r="F8" s="7" t="s">
        <v>11</v>
      </c>
      <c r="G8" s="7" t="s">
        <v>12</v>
      </c>
      <c r="H8" s="7" t="s">
        <v>13</v>
      </c>
      <c r="I8" s="7" t="s">
        <v>14</v>
      </c>
      <c r="J8" s="1"/>
    </row>
    <row r="9" spans="1:10" ht="15.75" customHeight="1">
      <c r="A9" s="6">
        <v>1</v>
      </c>
      <c r="B9" s="6">
        <v>2</v>
      </c>
      <c r="C9" s="6">
        <v>3</v>
      </c>
      <c r="D9" s="6">
        <v>4</v>
      </c>
      <c r="E9" s="7">
        <v>5</v>
      </c>
      <c r="F9" s="7">
        <v>6</v>
      </c>
      <c r="G9" s="7">
        <v>7</v>
      </c>
      <c r="H9" s="7">
        <v>8</v>
      </c>
      <c r="I9" s="7">
        <v>9</v>
      </c>
      <c r="J9" s="1"/>
    </row>
    <row r="10" spans="1:11" ht="215.25" customHeight="1">
      <c r="A10" s="35">
        <v>1</v>
      </c>
      <c r="B10" s="27" t="s">
        <v>235</v>
      </c>
      <c r="C10" s="76"/>
      <c r="D10" s="14" t="s">
        <v>236</v>
      </c>
      <c r="E10" s="102">
        <v>1500</v>
      </c>
      <c r="F10" s="17"/>
      <c r="G10" s="17">
        <f>E10*F10</f>
        <v>0</v>
      </c>
      <c r="H10" s="14">
        <v>8</v>
      </c>
      <c r="I10" s="17">
        <f>G10*1.08</f>
        <v>0</v>
      </c>
      <c r="J10" s="1"/>
      <c r="K10" s="101"/>
    </row>
    <row r="11" spans="1:10" ht="15" customHeight="1">
      <c r="A11" s="300" t="s">
        <v>117</v>
      </c>
      <c r="B11" s="300"/>
      <c r="C11" s="300"/>
      <c r="D11" s="300"/>
      <c r="E11" s="300"/>
      <c r="F11" s="300"/>
      <c r="G11" s="94">
        <f>SUM(G10:G10)</f>
        <v>0</v>
      </c>
      <c r="H11" s="95"/>
      <c r="I11" s="96">
        <f>SUM(I10:I10)</f>
        <v>0</v>
      </c>
      <c r="J11" s="1"/>
    </row>
    <row r="12" spans="1:10" ht="15" customHeight="1">
      <c r="A12" s="97"/>
      <c r="B12" s="97"/>
      <c r="C12" s="97"/>
      <c r="D12" s="97"/>
      <c r="E12" s="97"/>
      <c r="F12" s="97"/>
      <c r="G12" s="98"/>
      <c r="H12" s="5"/>
      <c r="I12" s="98"/>
      <c r="J12" s="1"/>
    </row>
    <row r="13" spans="1:10" ht="12.75" customHeight="1">
      <c r="A13" s="1"/>
      <c r="B13" s="306" t="s">
        <v>237</v>
      </c>
      <c r="C13" s="306"/>
      <c r="D13" s="306"/>
      <c r="E13" s="306"/>
      <c r="F13" s="306"/>
      <c r="G13" s="306"/>
      <c r="H13" s="306"/>
      <c r="I13" s="306"/>
      <c r="J13" s="1"/>
    </row>
    <row r="14" spans="1:10" ht="12.75" customHeight="1">
      <c r="A14" s="1"/>
      <c r="B14" s="99"/>
      <c r="C14" s="99"/>
      <c r="D14" s="100"/>
      <c r="E14" s="100"/>
      <c r="F14" s="100"/>
      <c r="G14" s="100"/>
      <c r="H14" s="100"/>
      <c r="I14" s="100"/>
      <c r="J14" s="1"/>
    </row>
    <row r="15" spans="1:10" ht="12.75" customHeight="1">
      <c r="A15" s="1"/>
      <c r="B15" s="103"/>
      <c r="C15" s="103"/>
      <c r="D15" s="1"/>
      <c r="E15" s="1"/>
      <c r="F15" s="1"/>
      <c r="G15" s="1"/>
      <c r="H15" s="1"/>
      <c r="I15" s="1"/>
      <c r="J15" s="1"/>
    </row>
    <row r="16" spans="1:10" ht="12.75" customHeight="1">
      <c r="A16" s="1"/>
      <c r="B16" s="1"/>
      <c r="C16" s="1"/>
      <c r="D16" s="1"/>
      <c r="E16" s="301" t="s">
        <v>228</v>
      </c>
      <c r="F16" s="301"/>
      <c r="G16" s="301"/>
      <c r="H16" s="301"/>
      <c r="I16" s="301"/>
      <c r="J16" s="1"/>
    </row>
    <row r="17" spans="1:10" ht="12.75" customHeight="1">
      <c r="A17" s="1"/>
      <c r="B17" s="1"/>
      <c r="C17" s="1"/>
      <c r="D17" s="1"/>
      <c r="E17" s="301" t="s">
        <v>119</v>
      </c>
      <c r="F17" s="301"/>
      <c r="G17" s="301"/>
      <c r="H17" s="301"/>
      <c r="I17" s="301"/>
      <c r="J17" s="1"/>
    </row>
    <row r="47" ht="202.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sheetData>
  <sheetProtection selectLockedCells="1" selectUnlockedCells="1"/>
  <mergeCells count="6">
    <mergeCell ref="A5:I5"/>
    <mergeCell ref="A7:I7"/>
    <mergeCell ref="A11:F11"/>
    <mergeCell ref="B13:I13"/>
    <mergeCell ref="E16:I16"/>
    <mergeCell ref="E17:I17"/>
  </mergeCells>
  <printOptions horizontalCentered="1"/>
  <pageMargins left="0.31527777777777777" right="0.31527777777777777" top="0.5298611111111111" bottom="0.2798611111111111"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start</dc:creator>
  <cp:keywords/>
  <dc:description/>
  <cp:lastModifiedBy>x</cp:lastModifiedBy>
  <cp:lastPrinted>2022-03-16T10:20:07Z</cp:lastPrinted>
  <dcterms:created xsi:type="dcterms:W3CDTF">2022-03-02T08:42:41Z</dcterms:created>
  <dcterms:modified xsi:type="dcterms:W3CDTF">2022-03-17T07:55:25Z</dcterms:modified>
  <cp:category/>
  <cp:version/>
  <cp:contentType/>
  <cp:contentStatus/>
</cp:coreProperties>
</file>