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DOSTAWY\TR Sukcesywna dostawa wodomierzy\6) zapytanie 28.08.2023\"/>
    </mc:Choice>
  </mc:AlternateContent>
  <xr:revisionPtr revIDLastSave="0" documentId="13_ncr:1_{412641B1-81E2-478F-9F32-1B016D530BB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Arkusz1!$A$1:$Q$36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8" i="1" l="1"/>
  <c r="Q8" i="1" l="1"/>
  <c r="O9" i="1"/>
  <c r="Q9" i="1" s="1"/>
  <c r="O10" i="1"/>
  <c r="Q10" i="1" s="1"/>
  <c r="O11" i="1"/>
  <c r="Q11" i="1" s="1"/>
  <c r="O12" i="1"/>
  <c r="Q12" i="1" s="1"/>
  <c r="Q13" i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7" i="1"/>
  <c r="O24" i="1" l="1"/>
  <c r="Q24" i="1" s="1"/>
  <c r="Q7" i="1"/>
</calcChain>
</file>

<file path=xl/sharedStrings.xml><?xml version="1.0" encoding="utf-8"?>
<sst xmlns="http://schemas.openxmlformats.org/spreadsheetml/2006/main" count="73" uniqueCount="56">
  <si>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</si>
  <si>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</si>
  <si>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</si>
  <si>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</si>
  <si>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</si>
  <si>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</si>
  <si>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</si>
  <si>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</si>
  <si>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</si>
  <si>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</si>
  <si>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</si>
  <si>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</si>
  <si>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</si>
  <si>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</si>
  <si>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 xml:space="preserve">ILOŚĆ </t>
  </si>
  <si>
    <t>RAZEM WARTOŚĆ ZAMÓWIENIA:</t>
  </si>
  <si>
    <t>FORMULARZ CENOWY</t>
  </si>
  <si>
    <t>INDEKS</t>
  </si>
  <si>
    <t>MODUŁ RADIOWY</t>
  </si>
  <si>
    <t xml:space="preserve">ZEWNĘTRZNY MODUŁ RADIOWY </t>
  </si>
  <si>
    <t>NADAJNIK IMPULSOWY</t>
  </si>
  <si>
    <t>313-CZ.WODOM-0412</t>
  </si>
  <si>
    <t>313-CZ.WODOM-0415</t>
  </si>
  <si>
    <t>313-CZ.WODOM-0420</t>
  </si>
  <si>
    <t>313-CZ.WODOM-0430</t>
  </si>
  <si>
    <t>313-CZ.WODOM-0421</t>
  </si>
  <si>
    <t>313-CZ.WODOM-0422</t>
  </si>
  <si>
    <t>311-SR.TRWALE-0069</t>
  </si>
  <si>
    <t>311-SR.TRWALE-0100</t>
  </si>
  <si>
    <t>311-SR.TRWALE-0101</t>
  </si>
  <si>
    <t>311-SR.TRWALE-0102</t>
  </si>
  <si>
    <t>313-CZ.WODOM-0059</t>
  </si>
  <si>
    <t>313-CZ.WODOM-0060</t>
  </si>
  <si>
    <t>311-SR.TRWALE-0137</t>
  </si>
  <si>
    <t>311-SR.TRWALE-0138</t>
  </si>
  <si>
    <t>313-CZ.WODOM-0413</t>
  </si>
  <si>
    <t>313-CZ.WODOM-0431</t>
  </si>
  <si>
    <t>313-CZ.WODOM-0432</t>
  </si>
  <si>
    <t xml:space="preserve">(kwalifikowany podpis elektroniczny, podpis zaufany lub podpis osobisty wykonawcy lub osoby uprawnionej do jego reprezentowania) </t>
  </si>
  <si>
    <t>WODOMIERZ OBJĘTOŚCIOWY DN15, G 3/4, długość 110 mm, Q3 = 2,5 m3</t>
  </si>
  <si>
    <t>WODOMIERZ OBJĘTOŚCIOWY DN20, G 1, długość 190 mm, Q3 = 4 m3</t>
  </si>
  <si>
    <t>WODOMIERZ OBJĘTOŚCIOWY DN25, G 1 1/4, długość 260 mm, Q3 = 6,3 m3</t>
  </si>
  <si>
    <t>WODOMIERZ OBJĘTOŚCIOWY DN32, G 1 1/2, długość 260 mm, Q3 = 6,3 m3 lub 10 m3</t>
  </si>
  <si>
    <t>WODOMIERZ OBJĘTOŚCIOWY DN40, G 2, długość 300 mm, Q3 = 16 m3</t>
  </si>
  <si>
    <t>WODOMIERZ JEDNOSTRUMIENIOWY DN50, długość 300 mm, Q3 = 25 m3</t>
  </si>
  <si>
    <t>WODOMIERZ JEDNOSTRUMIENIOWY DN65, długość 300 mm, Q3 = 40 m3</t>
  </si>
  <si>
    <t>WODOMIERZ JEDNOSTRUMIENIOWY DN80, długość 350 mm, Q3 = 63 m3</t>
  </si>
  <si>
    <t>WODOMIERZ JEDNOSTRUMIENIOWY DN100, długość 350 mm, Q3 = 100 m3</t>
  </si>
  <si>
    <t>WODOMIERZ JEDNOSTRUMIENIOWY DN150, długość 450 mm, Q3 = 160 m3</t>
  </si>
  <si>
    <t>WODOMIERZ ŚRUBOWY DN100, długość 250 mm, Q3 = 160 m3, R100, PN 10</t>
  </si>
  <si>
    <t>WODOMIERZ ŚRUBOWY DN150, długość 300 mm, Q3 = 400 m3, R100, PN 10</t>
  </si>
  <si>
    <t>WODOMIERZ ŚRUBOWY DN200, długość 350 mm, Q3 = 400 m3, R40, PN 10</t>
  </si>
  <si>
    <t>Oznaczenie zamówienia: 86/2023/TR/KP</t>
  </si>
  <si>
    <t xml:space="preserve">UWAGA: 					
UWAGA: wartości brutto z kolumny "Q"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 Q.24 - RAZEM WARTOŚĆ ZAMÓWIENIA"				
					</t>
  </si>
  <si>
    <t>Zmodyfikowany Załącznik nr 3 do SWZ</t>
  </si>
  <si>
    <r>
      <t xml:space="preserve">WODOMIERZ ŚRUBOWY DN80, długość 200 mm, </t>
    </r>
    <r>
      <rPr>
        <b/>
        <sz val="10"/>
        <color theme="1"/>
        <rFont val="Calibri"/>
        <family val="2"/>
        <charset val="238"/>
        <scheme val="minor"/>
      </rPr>
      <t>Q3 = 100 m3</t>
    </r>
    <r>
      <rPr>
        <sz val="10"/>
        <color theme="1"/>
        <rFont val="Calibri"/>
        <family val="2"/>
        <charset val="238"/>
        <scheme val="minor"/>
      </rPr>
      <t>, R100, PN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</si>
</sst>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2" xfId="0" applyBorder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0" fillId="0" borderId="2" xfId="0" applyNumberFormat="1" applyBorder="1"/>
    <xf numFmtId="0" fontId="5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5" borderId="1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6" borderId="0" xfId="0" applyFill="1" applyAlignment="1">
      <alignment horizontal="left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B7" zoomScale="170" zoomScaleNormal="170" workbookViewId="0">
      <selection activeCell="D14" sqref="D14"/>
    </sheetView>
  </sheetViews>
  <sheetFormatPr defaultRowHeight="15" x14ac:dyDescent="0.25"/>
  <cols>
    <col min="1" max="1" width="5.7109375" hidden="1" customWidth="1"/>
    <col min="2" max="2" width="5.7109375" customWidth="1"/>
    <col min="3" max="3" width="34.140625" style="10" customWidth="1"/>
    <col min="4" max="4" width="14.140625" customWidth="1"/>
    <col min="5" max="5" width="6.7109375" customWidth="1"/>
    <col min="6" max="12" width="7.5703125" hidden="1" customWidth="1"/>
    <col min="13" max="13" width="7.5703125" customWidth="1"/>
    <col min="14" max="14" width="9.140625" style="1"/>
    <col min="15" max="15" width="12.7109375" style="1" customWidth="1"/>
    <col min="16" max="16" width="8.85546875" style="8" customWidth="1"/>
    <col min="17" max="17" width="11" customWidth="1"/>
  </cols>
  <sheetData>
    <row r="1" spans="1:20" x14ac:dyDescent="0.25">
      <c r="B1" s="41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x14ac:dyDescent="0.25">
      <c r="B2" s="4" t="s">
        <v>52</v>
      </c>
      <c r="C2" s="13"/>
    </row>
    <row r="3" spans="1:20" x14ac:dyDescent="0.25">
      <c r="B3" s="4"/>
      <c r="C3" s="13"/>
    </row>
    <row r="4" spans="1:20" x14ac:dyDescent="0.25">
      <c r="B4" s="43" t="s">
        <v>16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0" x14ac:dyDescent="0.25">
      <c r="B5" s="4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14"/>
    </row>
    <row r="6" spans="1:20" ht="35.1" customHeight="1" x14ac:dyDescent="0.25">
      <c r="A6" s="18" t="s">
        <v>0</v>
      </c>
      <c r="B6" s="19" t="s">
        <v>0</v>
      </c>
      <c r="C6" s="20" t="s">
        <v>1</v>
      </c>
      <c r="D6" s="20" t="s">
        <v>17</v>
      </c>
      <c r="E6" s="20" t="s">
        <v>2</v>
      </c>
      <c r="F6" s="20" t="s">
        <v>9</v>
      </c>
      <c r="G6" s="20" t="s">
        <v>10</v>
      </c>
      <c r="H6" s="20" t="s">
        <v>8</v>
      </c>
      <c r="I6" s="20" t="s">
        <v>11</v>
      </c>
      <c r="J6" s="20" t="s">
        <v>12</v>
      </c>
      <c r="K6" s="20"/>
      <c r="L6" s="21" t="s">
        <v>13</v>
      </c>
      <c r="M6" s="22" t="s">
        <v>14</v>
      </c>
      <c r="N6" s="23" t="s">
        <v>3</v>
      </c>
      <c r="O6" s="23" t="s">
        <v>4</v>
      </c>
      <c r="P6" s="24" t="s">
        <v>6</v>
      </c>
      <c r="Q6" s="23" t="s">
        <v>7</v>
      </c>
    </row>
    <row r="7" spans="1:20" ht="24.95" customHeight="1" x14ac:dyDescent="0.25">
      <c r="A7" s="25">
        <v>1</v>
      </c>
      <c r="B7" s="26">
        <v>1</v>
      </c>
      <c r="C7" s="27" t="s">
        <v>39</v>
      </c>
      <c r="D7" s="40" t="s">
        <v>21</v>
      </c>
      <c r="E7" s="28" t="s">
        <v>5</v>
      </c>
      <c r="F7" s="28">
        <v>10</v>
      </c>
      <c r="G7" s="29"/>
      <c r="H7" s="30"/>
      <c r="I7" s="29"/>
      <c r="J7" s="29"/>
      <c r="K7" s="29"/>
      <c r="L7" s="31"/>
      <c r="M7" s="32">
        <v>1000</v>
      </c>
      <c r="N7" s="33"/>
      <c r="O7" s="33">
        <f t="shared" ref="O7:O23" si="0">M7*N7</f>
        <v>0</v>
      </c>
      <c r="P7" s="34"/>
      <c r="Q7" s="35">
        <f>O7*123%</f>
        <v>0</v>
      </c>
      <c r="T7" s="2"/>
    </row>
    <row r="8" spans="1:20" ht="24.95" customHeight="1" x14ac:dyDescent="0.25">
      <c r="A8" s="25">
        <v>2</v>
      </c>
      <c r="B8" s="26">
        <v>2</v>
      </c>
      <c r="C8" s="36" t="s">
        <v>40</v>
      </c>
      <c r="D8" s="26" t="s">
        <v>22</v>
      </c>
      <c r="E8" s="28" t="s">
        <v>5</v>
      </c>
      <c r="F8" s="28">
        <v>25</v>
      </c>
      <c r="G8" s="29"/>
      <c r="H8" s="30"/>
      <c r="I8" s="29"/>
      <c r="J8" s="29"/>
      <c r="K8" s="29"/>
      <c r="L8" s="31"/>
      <c r="M8" s="26">
        <v>100</v>
      </c>
      <c r="N8" s="33"/>
      <c r="O8" s="33">
        <f t="shared" si="0"/>
        <v>0</v>
      </c>
      <c r="P8" s="34"/>
      <c r="Q8" s="35">
        <f t="shared" ref="Q8:Q24" si="1">O8*123%</f>
        <v>0</v>
      </c>
    </row>
    <row r="9" spans="1:20" ht="24.95" customHeight="1" x14ac:dyDescent="0.25">
      <c r="A9" s="25">
        <v>3</v>
      </c>
      <c r="B9" s="26">
        <v>3</v>
      </c>
      <c r="C9" s="36" t="s">
        <v>41</v>
      </c>
      <c r="D9" s="26" t="s">
        <v>23</v>
      </c>
      <c r="E9" s="28" t="s">
        <v>5</v>
      </c>
      <c r="F9" s="28">
        <v>2</v>
      </c>
      <c r="G9" s="29"/>
      <c r="H9" s="30"/>
      <c r="I9" s="29"/>
      <c r="J9" s="29"/>
      <c r="K9" s="29"/>
      <c r="L9" s="31"/>
      <c r="M9" s="26">
        <v>100</v>
      </c>
      <c r="N9" s="33"/>
      <c r="O9" s="33">
        <f t="shared" si="0"/>
        <v>0</v>
      </c>
      <c r="P9" s="34"/>
      <c r="Q9" s="35">
        <f t="shared" si="1"/>
        <v>0</v>
      </c>
    </row>
    <row r="10" spans="1:20" ht="41.25" customHeight="1" x14ac:dyDescent="0.25">
      <c r="A10" s="25">
        <v>4</v>
      </c>
      <c r="B10" s="26">
        <v>4</v>
      </c>
      <c r="C10" s="36" t="s">
        <v>42</v>
      </c>
      <c r="D10" s="26" t="s">
        <v>24</v>
      </c>
      <c r="E10" s="28" t="s">
        <v>5</v>
      </c>
      <c r="F10" s="28">
        <v>1</v>
      </c>
      <c r="G10" s="29"/>
      <c r="H10" s="30"/>
      <c r="I10" s="29"/>
      <c r="J10" s="29"/>
      <c r="K10" s="29"/>
      <c r="L10" s="31"/>
      <c r="M10" s="26">
        <v>5</v>
      </c>
      <c r="N10" s="33"/>
      <c r="O10" s="33">
        <f t="shared" si="0"/>
        <v>0</v>
      </c>
      <c r="P10" s="34"/>
      <c r="Q10" s="35">
        <f t="shared" si="1"/>
        <v>0</v>
      </c>
    </row>
    <row r="11" spans="1:20" ht="24.95" customHeight="1" x14ac:dyDescent="0.25">
      <c r="A11" s="25">
        <v>5</v>
      </c>
      <c r="B11" s="26">
        <v>5</v>
      </c>
      <c r="C11" s="36" t="s">
        <v>43</v>
      </c>
      <c r="D11" s="26" t="s">
        <v>25</v>
      </c>
      <c r="E11" s="28" t="s">
        <v>5</v>
      </c>
      <c r="F11" s="28">
        <v>1</v>
      </c>
      <c r="G11" s="29"/>
      <c r="H11" s="30"/>
      <c r="I11" s="29"/>
      <c r="J11" s="29"/>
      <c r="K11" s="29"/>
      <c r="L11" s="31"/>
      <c r="M11" s="26">
        <v>50</v>
      </c>
      <c r="N11" s="33"/>
      <c r="O11" s="33">
        <f t="shared" si="0"/>
        <v>0</v>
      </c>
      <c r="P11" s="34"/>
      <c r="Q11" s="35">
        <f t="shared" si="1"/>
        <v>0</v>
      </c>
    </row>
    <row r="12" spans="1:20" ht="24.95" customHeight="1" x14ac:dyDescent="0.25">
      <c r="A12" s="25">
        <v>6</v>
      </c>
      <c r="B12" s="26">
        <v>6</v>
      </c>
      <c r="C12" s="36" t="s">
        <v>44</v>
      </c>
      <c r="D12" s="26" t="s">
        <v>26</v>
      </c>
      <c r="E12" s="28" t="s">
        <v>5</v>
      </c>
      <c r="F12" s="28">
        <v>10</v>
      </c>
      <c r="G12" s="29"/>
      <c r="H12" s="37"/>
      <c r="I12" s="29"/>
      <c r="J12" s="29"/>
      <c r="K12" s="29"/>
      <c r="L12" s="31"/>
      <c r="M12" s="26">
        <v>15</v>
      </c>
      <c r="N12" s="33"/>
      <c r="O12" s="33">
        <f t="shared" si="0"/>
        <v>0</v>
      </c>
      <c r="P12" s="34"/>
      <c r="Q12" s="35">
        <f t="shared" si="1"/>
        <v>0</v>
      </c>
    </row>
    <row r="13" spans="1:20" ht="24.95" customHeight="1" x14ac:dyDescent="0.25">
      <c r="A13" s="25"/>
      <c r="B13" s="26">
        <v>7</v>
      </c>
      <c r="C13" s="36" t="s">
        <v>45</v>
      </c>
      <c r="D13" s="26" t="s">
        <v>27</v>
      </c>
      <c r="E13" s="28" t="s">
        <v>5</v>
      </c>
      <c r="F13" s="28"/>
      <c r="G13" s="29"/>
      <c r="H13" s="37"/>
      <c r="I13" s="29"/>
      <c r="J13" s="29"/>
      <c r="K13" s="29"/>
      <c r="L13" s="31"/>
      <c r="M13" s="26">
        <v>2</v>
      </c>
      <c r="N13" s="33"/>
      <c r="O13" s="33">
        <f>M13*N13</f>
        <v>0</v>
      </c>
      <c r="P13" s="34"/>
      <c r="Q13" s="35">
        <f>O13*123%</f>
        <v>0</v>
      </c>
    </row>
    <row r="14" spans="1:20" ht="24.95" customHeight="1" x14ac:dyDescent="0.25">
      <c r="A14" s="25">
        <v>8</v>
      </c>
      <c r="B14" s="26">
        <v>8</v>
      </c>
      <c r="C14" s="36" t="s">
        <v>46</v>
      </c>
      <c r="D14" s="26" t="s">
        <v>28</v>
      </c>
      <c r="E14" s="28" t="s">
        <v>5</v>
      </c>
      <c r="F14" s="28">
        <v>25</v>
      </c>
      <c r="G14" s="29"/>
      <c r="H14" s="30"/>
      <c r="I14" s="29"/>
      <c r="J14" s="29"/>
      <c r="K14" s="29"/>
      <c r="L14" s="31"/>
      <c r="M14" s="26">
        <v>15</v>
      </c>
      <c r="N14" s="33"/>
      <c r="O14" s="33">
        <f t="shared" si="0"/>
        <v>0</v>
      </c>
      <c r="P14" s="34"/>
      <c r="Q14" s="35">
        <f t="shared" si="1"/>
        <v>0</v>
      </c>
    </row>
    <row r="15" spans="1:20" ht="24.95" customHeight="1" x14ac:dyDescent="0.25">
      <c r="A15" s="25">
        <v>9</v>
      </c>
      <c r="B15" s="26">
        <v>9</v>
      </c>
      <c r="C15" s="36" t="s">
        <v>47</v>
      </c>
      <c r="D15" s="26" t="s">
        <v>29</v>
      </c>
      <c r="E15" s="28" t="s">
        <v>5</v>
      </c>
      <c r="F15" s="28">
        <v>65</v>
      </c>
      <c r="G15" s="29"/>
      <c r="H15" s="30"/>
      <c r="I15" s="29"/>
      <c r="J15" s="29"/>
      <c r="K15" s="29"/>
      <c r="L15" s="31"/>
      <c r="M15" s="26">
        <v>10</v>
      </c>
      <c r="N15" s="33"/>
      <c r="O15" s="33">
        <f t="shared" si="0"/>
        <v>0</v>
      </c>
      <c r="P15" s="34"/>
      <c r="Q15" s="35">
        <f t="shared" si="1"/>
        <v>0</v>
      </c>
    </row>
    <row r="16" spans="1:20" ht="24.95" customHeight="1" x14ac:dyDescent="0.25">
      <c r="A16" s="25">
        <v>10</v>
      </c>
      <c r="B16" s="26">
        <v>10</v>
      </c>
      <c r="C16" s="36" t="s">
        <v>48</v>
      </c>
      <c r="D16" s="26" t="s">
        <v>30</v>
      </c>
      <c r="E16" s="28" t="s">
        <v>5</v>
      </c>
      <c r="F16" s="28">
        <v>26</v>
      </c>
      <c r="G16" s="29"/>
      <c r="H16" s="30"/>
      <c r="I16" s="29"/>
      <c r="J16" s="29"/>
      <c r="K16" s="29"/>
      <c r="L16" s="31"/>
      <c r="M16" s="26">
        <v>1</v>
      </c>
      <c r="N16" s="33"/>
      <c r="O16" s="33">
        <f t="shared" si="0"/>
        <v>0</v>
      </c>
      <c r="P16" s="34"/>
      <c r="Q16" s="35">
        <f t="shared" si="1"/>
        <v>0</v>
      </c>
    </row>
    <row r="17" spans="1:17" ht="24.95" customHeight="1" x14ac:dyDescent="0.25">
      <c r="A17" s="25">
        <v>11</v>
      </c>
      <c r="B17" s="26">
        <v>11</v>
      </c>
      <c r="C17" s="36" t="s">
        <v>55</v>
      </c>
      <c r="D17" s="26" t="s">
        <v>31</v>
      </c>
      <c r="E17" s="28" t="s">
        <v>5</v>
      </c>
      <c r="F17" s="28">
        <v>17</v>
      </c>
      <c r="G17" s="29"/>
      <c r="H17" s="30"/>
      <c r="I17" s="29"/>
      <c r="J17" s="29"/>
      <c r="K17" s="29"/>
      <c r="L17" s="31"/>
      <c r="M17" s="26">
        <v>5</v>
      </c>
      <c r="N17" s="33"/>
      <c r="O17" s="33">
        <f t="shared" si="0"/>
        <v>0</v>
      </c>
      <c r="P17" s="34"/>
      <c r="Q17" s="35">
        <f t="shared" si="1"/>
        <v>0</v>
      </c>
    </row>
    <row r="18" spans="1:17" ht="24.95" customHeight="1" x14ac:dyDescent="0.25">
      <c r="A18" s="25">
        <v>12</v>
      </c>
      <c r="B18" s="26">
        <v>12</v>
      </c>
      <c r="C18" s="36" t="s">
        <v>49</v>
      </c>
      <c r="D18" s="26" t="s">
        <v>32</v>
      </c>
      <c r="E18" s="28" t="s">
        <v>5</v>
      </c>
      <c r="F18" s="28">
        <v>5</v>
      </c>
      <c r="G18" s="29"/>
      <c r="H18" s="30"/>
      <c r="I18" s="29"/>
      <c r="J18" s="29"/>
      <c r="K18" s="29"/>
      <c r="L18" s="31"/>
      <c r="M18" s="26">
        <v>1</v>
      </c>
      <c r="N18" s="33"/>
      <c r="O18" s="33">
        <f t="shared" si="0"/>
        <v>0</v>
      </c>
      <c r="P18" s="34"/>
      <c r="Q18" s="35">
        <f t="shared" si="1"/>
        <v>0</v>
      </c>
    </row>
    <row r="19" spans="1:17" ht="24.95" customHeight="1" x14ac:dyDescent="0.25">
      <c r="A19" s="25">
        <v>13</v>
      </c>
      <c r="B19" s="26">
        <v>13</v>
      </c>
      <c r="C19" s="36" t="s">
        <v>50</v>
      </c>
      <c r="D19" s="26" t="s">
        <v>33</v>
      </c>
      <c r="E19" s="28" t="s">
        <v>5</v>
      </c>
      <c r="F19" s="28">
        <v>2</v>
      </c>
      <c r="G19" s="29"/>
      <c r="H19" s="30"/>
      <c r="I19" s="29"/>
      <c r="J19" s="29"/>
      <c r="K19" s="29"/>
      <c r="L19" s="31"/>
      <c r="M19" s="26">
        <v>1</v>
      </c>
      <c r="N19" s="33"/>
      <c r="O19" s="33">
        <f t="shared" si="0"/>
        <v>0</v>
      </c>
      <c r="P19" s="34"/>
      <c r="Q19" s="35">
        <f t="shared" si="1"/>
        <v>0</v>
      </c>
    </row>
    <row r="20" spans="1:17" ht="24.95" customHeight="1" x14ac:dyDescent="0.25">
      <c r="A20" s="25">
        <v>14</v>
      </c>
      <c r="B20" s="26">
        <v>14</v>
      </c>
      <c r="C20" s="36" t="s">
        <v>51</v>
      </c>
      <c r="D20" s="26" t="s">
        <v>34</v>
      </c>
      <c r="E20" s="28" t="s">
        <v>5</v>
      </c>
      <c r="F20" s="28">
        <v>10</v>
      </c>
      <c r="G20" s="29"/>
      <c r="H20" s="30"/>
      <c r="I20" s="29"/>
      <c r="J20" s="29"/>
      <c r="K20" s="29"/>
      <c r="L20" s="31"/>
      <c r="M20" s="26">
        <v>1</v>
      </c>
      <c r="N20" s="33"/>
      <c r="O20" s="33">
        <f t="shared" si="0"/>
        <v>0</v>
      </c>
      <c r="P20" s="34"/>
      <c r="Q20" s="35">
        <f t="shared" si="1"/>
        <v>0</v>
      </c>
    </row>
    <row r="21" spans="1:17" ht="24.95" customHeight="1" x14ac:dyDescent="0.25">
      <c r="A21" s="25">
        <v>15</v>
      </c>
      <c r="B21" s="26">
        <v>15</v>
      </c>
      <c r="C21" s="36" t="s">
        <v>18</v>
      </c>
      <c r="D21" s="26" t="s">
        <v>35</v>
      </c>
      <c r="E21" s="28" t="s">
        <v>5</v>
      </c>
      <c r="F21" s="28">
        <v>20</v>
      </c>
      <c r="G21" s="29"/>
      <c r="H21" s="30"/>
      <c r="I21" s="29"/>
      <c r="J21" s="29"/>
      <c r="K21" s="29"/>
      <c r="L21" s="31"/>
      <c r="M21" s="32">
        <v>2500</v>
      </c>
      <c r="N21" s="33"/>
      <c r="O21" s="33">
        <f t="shared" si="0"/>
        <v>0</v>
      </c>
      <c r="P21" s="34"/>
      <c r="Q21" s="35">
        <f t="shared" si="1"/>
        <v>0</v>
      </c>
    </row>
    <row r="22" spans="1:17" ht="24.95" customHeight="1" x14ac:dyDescent="0.25">
      <c r="A22" s="25">
        <v>16</v>
      </c>
      <c r="B22" s="26">
        <v>16</v>
      </c>
      <c r="C22" s="36" t="s">
        <v>19</v>
      </c>
      <c r="D22" s="26" t="s">
        <v>36</v>
      </c>
      <c r="E22" s="28" t="s">
        <v>5</v>
      </c>
      <c r="F22" s="28">
        <v>2</v>
      </c>
      <c r="G22" s="29"/>
      <c r="H22" s="30"/>
      <c r="I22" s="29"/>
      <c r="J22" s="29"/>
      <c r="K22" s="29"/>
      <c r="L22" s="31"/>
      <c r="M22" s="26">
        <v>10</v>
      </c>
      <c r="N22" s="33"/>
      <c r="O22" s="33">
        <f t="shared" si="0"/>
        <v>0</v>
      </c>
      <c r="P22" s="34"/>
      <c r="Q22" s="35">
        <f t="shared" si="1"/>
        <v>0</v>
      </c>
    </row>
    <row r="23" spans="1:17" ht="24.95" customHeight="1" x14ac:dyDescent="0.25">
      <c r="A23" s="25">
        <v>17</v>
      </c>
      <c r="B23" s="26">
        <v>17</v>
      </c>
      <c r="C23" s="36" t="s">
        <v>20</v>
      </c>
      <c r="D23" s="26" t="s">
        <v>37</v>
      </c>
      <c r="E23" s="28" t="s">
        <v>5</v>
      </c>
      <c r="F23" s="28">
        <v>8</v>
      </c>
      <c r="G23" s="29"/>
      <c r="H23" s="30"/>
      <c r="I23" s="29"/>
      <c r="J23" s="29"/>
      <c r="K23" s="29"/>
      <c r="L23" s="31"/>
      <c r="M23" s="26">
        <v>10</v>
      </c>
      <c r="N23" s="33"/>
      <c r="O23" s="33">
        <f t="shared" si="0"/>
        <v>0</v>
      </c>
      <c r="P23" s="34"/>
      <c r="Q23" s="35">
        <f t="shared" si="1"/>
        <v>0</v>
      </c>
    </row>
    <row r="24" spans="1:17" ht="24.95" customHeight="1" x14ac:dyDescent="0.25">
      <c r="A24" s="42" t="s">
        <v>15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8">
        <f>SUM(O7:O23)</f>
        <v>0</v>
      </c>
      <c r="P24" s="39"/>
      <c r="Q24" s="38">
        <f t="shared" si="1"/>
        <v>0</v>
      </c>
    </row>
    <row r="27" spans="1:17" ht="104.25" customHeight="1" x14ac:dyDescent="0.25">
      <c r="C27" s="45" t="s">
        <v>53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32" spans="1:17" ht="32.25" customHeight="1" x14ac:dyDescent="0.25">
      <c r="B32" s="44" t="s">
        <v>38</v>
      </c>
      <c r="C32" s="44"/>
      <c r="D32" s="44"/>
      <c r="E32" s="44"/>
      <c r="F32" s="44"/>
      <c r="G32" s="44"/>
      <c r="H32" s="44"/>
      <c r="I32" s="15"/>
      <c r="J32" s="15"/>
      <c r="K32" s="15"/>
      <c r="L32" s="15"/>
      <c r="M32" s="15"/>
      <c r="N32" s="16"/>
      <c r="O32" s="16"/>
      <c r="P32" s="17"/>
      <c r="Q32" s="15"/>
    </row>
    <row r="33" spans="2:17" x14ac:dyDescent="0.25">
      <c r="B33" s="5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9"/>
      <c r="Q33" s="5"/>
    </row>
    <row r="34" spans="2:17" x14ac:dyDescent="0.25">
      <c r="B34" s="7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9"/>
      <c r="Q34" s="5"/>
    </row>
    <row r="35" spans="2:17" x14ac:dyDescent="0.25">
      <c r="B35" s="7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9"/>
      <c r="Q35" s="5"/>
    </row>
    <row r="36" spans="2:17" x14ac:dyDescent="0.25">
      <c r="B36" s="7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9"/>
      <c r="Q36" s="5"/>
    </row>
  </sheetData>
  <sortState xmlns:xlrd2="http://schemas.microsoft.com/office/spreadsheetml/2017/richdata2" ref="A2:Q84">
    <sortCondition ref="C2:C84"/>
  </sortState>
  <mergeCells count="5">
    <mergeCell ref="B1:Q1"/>
    <mergeCell ref="A24:N24"/>
    <mergeCell ref="B4:Q4"/>
    <mergeCell ref="B32:H32"/>
    <mergeCell ref="C27:P27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2023-08-18T05:48:12Z</cp:lastPrinted>
  <dcterms:created xsi:type="dcterms:W3CDTF">2018-05-23T10:41:44Z</dcterms:created>
  <dcterms:modified xsi:type="dcterms:W3CDTF">2023-08-29T05:38:07Z</dcterms:modified>
</cp:coreProperties>
</file>