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9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BBA\Zamówienia publiczne\2021 PRZETARGI\BBA-2.262.3.2021 Odczynniki\"/>
    </mc:Choice>
  </mc:AlternateContent>
  <bookViews>
    <workbookView xWindow="0" yWindow="0" windowWidth="28800" windowHeight="11790"/>
  </bookViews>
  <sheets>
    <sheet name="odczynniki 2021 " sheetId="1" r:id="rId1"/>
  </sheets>
  <definedNames>
    <definedName name="_xlnm._FilterDatabase" localSheetId="0" hidden="1">'odczynniki 2021 '!$A$13:$R$185</definedName>
    <definedName name="Z_5D04787B_87B2_44BD_BF3F_0620A164ED3F_.wvu.FilterData" localSheetId="0" hidden="1">'odczynniki 2021 '!$A$13:$R$185</definedName>
    <definedName name="Z_DFE86E7D_9680_4493_A81E_AA996CD58DBD_.wvu.FilterData" localSheetId="0" hidden="1">'odczynniki 2021 '!$A$13:$R$185</definedName>
  </definedNames>
  <calcPr calcId="152511"/>
  <customWorkbookViews>
    <customWorkbookView name="Katarzyna Opasek - Widok osobisty" guid="{5D04787B-87B2-44BD-BF3F-0620A164ED3F}" mergeInterval="0" personalView="1" maximized="1" xWindow="-8" yWindow="-8" windowWidth="1936" windowHeight="1056" activeSheetId="1" showComments="commIndAndComment"/>
    <customWorkbookView name="Małgorzata Belicka - Widok osobisty" guid="{DFE86E7D-9680-4493-A81E-AA996CD58DBD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1" l="1"/>
  <c r="J68" i="1"/>
  <c r="J67" i="1"/>
  <c r="J183" i="1" l="1"/>
  <c r="J182" i="1"/>
  <c r="J181" i="1"/>
  <c r="J180" i="1"/>
  <c r="J178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6" i="1"/>
  <c r="J15" i="1"/>
  <c r="J70" i="1" l="1"/>
  <c r="J184" i="1"/>
  <c r="J130" i="1"/>
  <c r="J174" i="1"/>
  <c r="J106" i="1"/>
  <c r="J146" i="1"/>
  <c r="J17" i="1"/>
</calcChain>
</file>

<file path=xl/sharedStrings.xml><?xml version="1.0" encoding="utf-8"?>
<sst xmlns="http://schemas.openxmlformats.org/spreadsheetml/2006/main" count="498" uniqueCount="332">
  <si>
    <t>Lp</t>
  </si>
  <si>
    <t>Nazwa</t>
  </si>
  <si>
    <t>Wymagania
 jakościowe</t>
  </si>
  <si>
    <r>
      <t>W</t>
    </r>
    <r>
      <rPr>
        <b/>
        <sz val="11"/>
        <rFont val="Times New Roman"/>
        <family val="1"/>
        <charset val="238"/>
      </rPr>
      <t>ielkość</t>
    </r>
    <r>
      <rPr>
        <b/>
        <sz val="12"/>
        <rFont val="Times New Roman"/>
        <family val="1"/>
        <charset val="238"/>
      </rPr>
      <t xml:space="preserve"> opakowania</t>
    </r>
  </si>
  <si>
    <t>Wartość brutto</t>
  </si>
  <si>
    <t>Część I</t>
  </si>
  <si>
    <t>Materiał odniesienia</t>
  </si>
  <si>
    <t xml:space="preserve">benzyna N (ETBE/Etanol  do GC z reformulyzerem M4, 
AC Analitycal Controls 20001.545   </t>
  </si>
  <si>
    <t>5 x 1ml</t>
  </si>
  <si>
    <t>Standard grawimetryczny 512</t>
  </si>
  <si>
    <t>suma części I</t>
  </si>
  <si>
    <t>Część II</t>
  </si>
  <si>
    <t>Amonu octan</t>
  </si>
  <si>
    <t>czda ≥97% zawartość materii nierozpuszczonej ≤ 0,005%,  zawartość azotanów ≤ 0,005%</t>
  </si>
  <si>
    <t>1 kg</t>
  </si>
  <si>
    <t>Chlorobenzen</t>
  </si>
  <si>
    <t>czystość GC (min 99,5%), zawartość wody max. 0,03%, substancje nielotne max. 0,003%</t>
  </si>
  <si>
    <t>2,5 L</t>
  </si>
  <si>
    <t>Dichlorometan</t>
  </si>
  <si>
    <t>do HPLC  ≥99,8% pozostałość po odparowaniu poniżej 2 ppm, zawartość chlorków ≤ 10 ppm, kwasowość ≤0,0003 meq/g, zawartość wody ≤0,02%</t>
  </si>
  <si>
    <t>1-Propanol</t>
  </si>
  <si>
    <t>czda  ≥99,5%</t>
  </si>
  <si>
    <t>1 L</t>
  </si>
  <si>
    <t>2-Propanol</t>
  </si>
  <si>
    <t>czda</t>
  </si>
  <si>
    <t>50 L</t>
  </si>
  <si>
    <t>2-propanol</t>
  </si>
  <si>
    <t>czystość HPLC min.99,7%</t>
  </si>
  <si>
    <t>Aceton</t>
  </si>
  <si>
    <t>czystość ≥ 99%, woda ≤0,5%, pozostałość po odparowaniu ≤0,001%</t>
  </si>
  <si>
    <t>Chlorek sodu</t>
  </si>
  <si>
    <t>czda ≥99,5%</t>
  </si>
  <si>
    <t>500 g</t>
  </si>
  <si>
    <t xml:space="preserve">Eter naftowy 40/60 </t>
  </si>
  <si>
    <t>czda, temperatura wrzenia 40-60ºC, gęstość (20ºC) 0,640-0,665 g/ml, pozostałość po odparowaniu max. 0,001%</t>
  </si>
  <si>
    <t>Etylowy alkohol 96%</t>
  </si>
  <si>
    <t>czda, ≥ 96% (v/v), gęstość max. 0,808, metanol max. 0,05%,  zanieczyszczenia organiczne max. 0,2%,  metale ciężkie (j. Pb) max. 0,0001%</t>
  </si>
  <si>
    <t>6 x 0,5 L</t>
  </si>
  <si>
    <t>Fenol 80%</t>
  </si>
  <si>
    <t>Izooktan</t>
  </si>
  <si>
    <t>POCH, AR 5416-45</t>
  </si>
  <si>
    <t>25 L</t>
  </si>
  <si>
    <t>Kwas cytrynowy 1.hydrat</t>
  </si>
  <si>
    <t>cz</t>
  </si>
  <si>
    <t xml:space="preserve">Kwas mrówkowy 80% </t>
  </si>
  <si>
    <t>czda, gęstość  w 20ºC: 1,186 g/ml</t>
  </si>
  <si>
    <t>Magnezu siarczan 7.hydrat</t>
  </si>
  <si>
    <t>500g</t>
  </si>
  <si>
    <t>≥99.5% , pH 5.0-8.0 (25 °C, 50 g/L in H2O), gęstość 1.68 g/cm3 w 20°C, rozpuszczalność 710 g/L</t>
  </si>
  <si>
    <t>Chlorek wapnia 6 wodny</t>
  </si>
  <si>
    <t>Sodu wodorotlenek</t>
  </si>
  <si>
    <t xml:space="preserve">≥98%, chlorki (Cl-): ≤10 ppm, fosforany (PO43-): ≤0.0005%, krzemiany (jako SiO2): ≤0.001%, siarczany (SO42-): ≤30 ppm, kationy: Al: ≤0.0005%, As: ≤0.0001%, Ca: ≤0.0005%, Cu: ≤0.0005%,Fe: ≤5 ppm, Hg: ≤0.05 ppm,K: ≤0.02%, Mg: ≤0.0005%, Ni: ≤0.0005%, Pb: ≤0.0002%, Zn: ≤0.0005% </t>
  </si>
  <si>
    <t>Cykloheksanon</t>
  </si>
  <si>
    <t>czda temp. wrzenia 156°C</t>
  </si>
  <si>
    <t>1L</t>
  </si>
  <si>
    <t>Cynku chlorek bezwodny</t>
  </si>
  <si>
    <t>bezwzględnie bezwodny, czda</t>
  </si>
  <si>
    <t>250g</t>
  </si>
  <si>
    <t>Fenol</t>
  </si>
  <si>
    <t>Formaldehyd 36-38%</t>
  </si>
  <si>
    <t>250mL</t>
  </si>
  <si>
    <t>Kwas mrówkowy 90%</t>
  </si>
  <si>
    <t>Kwas octowy 80%</t>
  </si>
  <si>
    <t>Potasu chlorek</t>
  </si>
  <si>
    <t>Tymoloftaleina</t>
  </si>
  <si>
    <t>wskaźnik ACS, Reag. Ph Eur</t>
  </si>
  <si>
    <t>25g</t>
  </si>
  <si>
    <t>Kwas siarkowy (VI) min. 95%</t>
  </si>
  <si>
    <t>czda  ≥ 95%</t>
  </si>
  <si>
    <t>n-Heptan</t>
  </si>
  <si>
    <t>Skrobia rozpuszczalna 1%</t>
  </si>
  <si>
    <t>100 ml</t>
  </si>
  <si>
    <t>Sodu wodorotlenek mikrogranulki</t>
  </si>
  <si>
    <t>250 g</t>
  </si>
  <si>
    <t xml:space="preserve">Tetrachloroetylen </t>
  </si>
  <si>
    <t>Toluen</t>
  </si>
  <si>
    <t>czda, ≥ 99,5 %</t>
  </si>
  <si>
    <t>≥99,7%, zawartość materii nielotnej ≤ 0,0005%, zawartośc wody ≤ 0,02%</t>
  </si>
  <si>
    <t>Etylowy alkohol bezwodny</t>
  </si>
  <si>
    <t>500 mL</t>
  </si>
  <si>
    <t>Sodu podchloryn roztwór stabilizowany 15%</t>
  </si>
  <si>
    <t>min. (35±2)g/l (ok. 1 mol/l) czynnego chloru</t>
  </si>
  <si>
    <t>0,5 L</t>
  </si>
  <si>
    <t>Sodu wodorotlenek  0,1 mol/l</t>
  </si>
  <si>
    <t xml:space="preserve">Amoniak r-r 25% </t>
  </si>
  <si>
    <t>czda, gęstość  0,880 g/ml</t>
  </si>
  <si>
    <t>6x 1 L</t>
  </si>
  <si>
    <t>Cykloheksan</t>
  </si>
  <si>
    <t>Hydranal Culomat AG-h</t>
  </si>
  <si>
    <t>Hydranal Culomat AG-h, Honeywell, 696-34843-6x500mL</t>
  </si>
  <si>
    <t>6 x 500 ml</t>
  </si>
  <si>
    <t>Kwas octowy 5%</t>
  </si>
  <si>
    <t xml:space="preserve">Kwas siarkowy 0,01 mol/l (roztwór mianowany) </t>
  </si>
  <si>
    <t xml:space="preserve">Chem Lab NV nr kat. CL05.2610.1000 </t>
  </si>
  <si>
    <t>Kwas siarkowy 75%</t>
  </si>
  <si>
    <t>czda, 75±2%</t>
  </si>
  <si>
    <t>Metylowy alkohol</t>
  </si>
  <si>
    <t>czystość ≥ 99,8%</t>
  </si>
  <si>
    <t>czystość HPLC, min. 99,8%, aceton max. 0,001%, pozostałość po odparowaniu max. 2 ppm, zawartość wody max. 0,02%</t>
  </si>
  <si>
    <t>Potasu chlorek 3 mol/l roztwór mianowany</t>
  </si>
  <si>
    <t>roztwór mianowany 2,988-3,012 mol/l</t>
  </si>
  <si>
    <t>250 ml</t>
  </si>
  <si>
    <t>Potasu chlorek roztwór mianowany 0,1 mol/l</t>
  </si>
  <si>
    <t>czda roztwór mianowany 0,1 mol/l</t>
  </si>
  <si>
    <t>Potasu jodek r-r 10%</t>
  </si>
  <si>
    <t>suma części II</t>
  </si>
  <si>
    <t>Część III</t>
  </si>
  <si>
    <t xml:space="preserve">Aldehyd cynamonowy </t>
  </si>
  <si>
    <t>Dr.Ehrenstorfer nr kat. DRE-C11667480</t>
  </si>
  <si>
    <t>250 mg</t>
  </si>
  <si>
    <t>Ftalan diizopentylu (DIPP)</t>
  </si>
  <si>
    <t>Dr.Ehrenstorfer nr kat. DRE-C16173680</t>
  </si>
  <si>
    <t>10 mg</t>
  </si>
  <si>
    <t>4-Methoxy-1,3-phenylendiamine CAS 615-05-4</t>
  </si>
  <si>
    <t>Dr.Ehrenstorfer kat. DRE-CA15081900</t>
  </si>
  <si>
    <t>100 mg</t>
  </si>
  <si>
    <t>Bis-(4-aminophenyl)methane CAS 101-77-9</t>
  </si>
  <si>
    <t>Dr.Ehrenstorfer kat. DRE-C10648000</t>
  </si>
  <si>
    <t>4-Aminophenylether CAS 101-80-4</t>
  </si>
  <si>
    <t>Dr.Ehrenstorfer nr kat. DRE-C10215000</t>
  </si>
  <si>
    <t>o-Toluidine CAS 95-53-4</t>
  </si>
  <si>
    <t>Dr.Ehrenstorfer nr kat. DRE-C17594800</t>
  </si>
  <si>
    <t>1 ml</t>
  </si>
  <si>
    <t>2,4-Diaminotoluene</t>
  </si>
  <si>
    <t>Dr.Ehrenstorfer nr kat. DRE-C12197600</t>
  </si>
  <si>
    <t>4-Aminoazobenzene</t>
  </si>
  <si>
    <t>Dr.Ehrenstorfer nr kat. DRE-C10167500</t>
  </si>
  <si>
    <t>Aniline</t>
  </si>
  <si>
    <t>Dr.Ehrenstorfer nr kat. DRE-CA10262500</t>
  </si>
  <si>
    <t>Etanol</t>
  </si>
  <si>
    <t>Dr.Ehrenstorfer nr kat. DRE-C13223000</t>
  </si>
  <si>
    <t>ftalan bis(2-metoksyetylu)
CAS: 117-82-8</t>
  </si>
  <si>
    <t>Dr.Ehrenstorfer nr kat. DRE-C16174400</t>
  </si>
  <si>
    <t xml:space="preserve">Ftalan diizopentylu (DIPP) CAS 605-50-5
</t>
  </si>
  <si>
    <t>10mg</t>
  </si>
  <si>
    <t>Ftalan dipentylu (DnPP) CAS 131-18-0</t>
  </si>
  <si>
    <t>Dr.Ehrenstorfer nr kat. DRE-C16175500</t>
  </si>
  <si>
    <t>ftalan di-n-heksylu DnHP
CAS 84-75-3</t>
  </si>
  <si>
    <t>Dr.Ehrenstorfer nr kat. DRE-C16173200</t>
  </si>
  <si>
    <t>Ftalan dicykloheksylu (DCHP) 
CAS 84-61-7</t>
  </si>
  <si>
    <t>Dr.Ehrenstorfer nr kat. DRE-C16171500</t>
  </si>
  <si>
    <t>Ftalan dimetylu (DMP)
CAS 131-11-3</t>
  </si>
  <si>
    <t>Dr.Ehrenstorfer nr kat. DRE-C16174000</t>
  </si>
  <si>
    <t>500 mg</t>
  </si>
  <si>
    <t>Ftalan diizobutylu (DIBP) CAS 84-69-5</t>
  </si>
  <si>
    <t>Dr.Ehrenstorfer nr kat.  DRE-C16173500</t>
  </si>
  <si>
    <t>Benzoesan benzylu (benzyl benzoate) CAS 120-51-4</t>
  </si>
  <si>
    <t>Dr.Ehrenstorfer nr kat. DRE-C10537700</t>
  </si>
  <si>
    <t>Benzoesan benzylu (benzyl benzoate)  5000 µg/mL CAS 120-51-4</t>
  </si>
  <si>
    <t>Dr.Ehrenstorfer nr kat. DRE-YA10537700HE</t>
  </si>
  <si>
    <t>Alkohol benzylowy 
CAS 100-51-6</t>
  </si>
  <si>
    <t>Dr.Ehrenstorfer nr kat. DRE-C10569000</t>
  </si>
  <si>
    <t>Cynamonian benzylu (benzyl cinnamate) CAS 103-41-3</t>
  </si>
  <si>
    <t>Dr.Ehrenstorfer nr kat. DRE-C11667490</t>
  </si>
  <si>
    <t>Aldehyd cynamonowy (cinnamal) CAS 104-55-2</t>
  </si>
  <si>
    <t>Limonen (limonene) CAS 5989-27-5</t>
  </si>
  <si>
    <t>Dr.Ehrenstorfer nr kat. DRE-C14634100</t>
  </si>
  <si>
    <t>linalol CAS 78-70-6</t>
  </si>
  <si>
    <t>Dr.Ehrenstorfer nr kat. DRE-C14634500</t>
  </si>
  <si>
    <t>Benzo(e)piren</t>
  </si>
  <si>
    <t>Dr.Ehrenstorfer nr kat. DRE-C20645000</t>
  </si>
  <si>
    <t>Fenantren-d10</t>
  </si>
  <si>
    <t>Dr.Ehrenstorfer nr kat. DRE-C20920100</t>
  </si>
  <si>
    <t>Dr.Ehrenstorfer nr kat. DRE-C17594000</t>
  </si>
  <si>
    <t>Fosforan tris(2-chloroisopropylu) (TCPP)</t>
  </si>
  <si>
    <t>Dr.Ehrenstorfer nr kat. DRE-C17894330</t>
  </si>
  <si>
    <t>2-Metyloizotiazolin-3(2H)-on</t>
  </si>
  <si>
    <t>Dr.Ehrenstorfer nr kat. DRE-C15089000</t>
  </si>
  <si>
    <t>1,2-benzoizotiazol-3(2H)-on</t>
  </si>
  <si>
    <t>Dr.Ehrenstorfer nr kat. DRE-C10536600</t>
  </si>
  <si>
    <t>Dr.Ehrenstorfer nr kat. DRE-C16025000</t>
  </si>
  <si>
    <t>1 g</t>
  </si>
  <si>
    <t>Formamid</t>
  </si>
  <si>
    <t>Dr.Ehrenstorfer nr kat. DRE-C13909400</t>
  </si>
  <si>
    <t>Benzen</t>
  </si>
  <si>
    <t>Dr.Ehrenstorfer nr kat. DRE-C10535000</t>
  </si>
  <si>
    <t>N,N-dimetyloformamid</t>
  </si>
  <si>
    <t>Dr.Ehrenstorfer nr kat. DRE-C12727000</t>
  </si>
  <si>
    <t>suma części III</t>
  </si>
  <si>
    <t>Część IV</t>
  </si>
  <si>
    <t>Standard konduktometryczny 0,008 S/m</t>
  </si>
  <si>
    <t>250 mL</t>
  </si>
  <si>
    <t>Standard konduktometryczny 0,01 S/m</t>
  </si>
  <si>
    <r>
      <t>Standard pH szczawianowy 1,68 w 25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C</t>
    </r>
  </si>
  <si>
    <t>suma części IV</t>
  </si>
  <si>
    <t>Część V</t>
  </si>
  <si>
    <t>Acetonitryl</t>
  </si>
  <si>
    <t xml:space="preserve">Merck nr kat. 1.00030.2500  </t>
  </si>
  <si>
    <t>Acetyloaceton</t>
  </si>
  <si>
    <t>czda, ≥99,0%, zawartość wody ≤ 0,3 %, pozostałość po suszeniu ≤ 0,005% nr kat. 1096000100</t>
  </si>
  <si>
    <t>Kwas solny 30%</t>
  </si>
  <si>
    <t>Suprapur Merck nr kat. 1.00318.1000</t>
  </si>
  <si>
    <t>o-ksylen</t>
  </si>
  <si>
    <t>czystość ≥ 98,0%</t>
  </si>
  <si>
    <t>50ml</t>
  </si>
  <si>
    <t>Etanol EMPLURA</t>
  </si>
  <si>
    <t>Merck; nr kat. 8187601000</t>
  </si>
  <si>
    <t xml:space="preserve">Arsen roztwór wzorcowy do ICP 1000 mg/l As </t>
  </si>
  <si>
    <t>Merck nr kat. 1.70303.0100</t>
  </si>
  <si>
    <t xml:space="preserve">Chrom roztwór wzorcowy do ICP 1000 mg/l Cr </t>
  </si>
  <si>
    <t>Merck nr kat. 1.70312.0100</t>
  </si>
  <si>
    <t xml:space="preserve">Itr roztwór wzorcowy do ICP 1000 mg/l </t>
  </si>
  <si>
    <t>Merck nr kat. 1.70368.0100</t>
  </si>
  <si>
    <t xml:space="preserve">Kadm roztwór wzorcowy 1000 mg/l Cd </t>
  </si>
  <si>
    <t>Merck nr kat. 1.70309.0100</t>
  </si>
  <si>
    <t xml:space="preserve">Ołów roztwór wzorcowy do ICP 1000 mg/l Pb </t>
  </si>
  <si>
    <t>Merck nr kat. 1.70328.0100</t>
  </si>
  <si>
    <t>Wzorzec ICP standard solution IV 1000 mg/l wieloelem.</t>
  </si>
  <si>
    <t>Merck nr kat. 1.11355.0100</t>
  </si>
  <si>
    <t>Roztwór buforowy pH 2.00 (20°C),1000 ml</t>
  </si>
  <si>
    <t>Merck nr kat. 1.09433.1000</t>
  </si>
  <si>
    <t>Roztwór buforowy pH(20°C) 4,00</t>
  </si>
  <si>
    <t>Merck nr kat. 1.09435.1000</t>
  </si>
  <si>
    <t>L-Histidine monohydrochloride monohydrate C₆H₁₀ClN₃O₂ * H₂O  CAS 5934-29-2</t>
  </si>
  <si>
    <t>Merck nr kat. 1043500025</t>
  </si>
  <si>
    <t>25 g</t>
  </si>
  <si>
    <t>Dichromian potasu CAS 7778-50-9</t>
  </si>
  <si>
    <t>Merck nr kat. 1048650500</t>
  </si>
  <si>
    <t>Sodium dithionite
for analysis CAS 7775-14-6</t>
  </si>
  <si>
    <t>Merck nr kat. 1065070500</t>
  </si>
  <si>
    <t>Dipotasu wodorofosforan trihydrat CAS 16788-57-1</t>
  </si>
  <si>
    <t>Merck nr kat.1.050991000</t>
  </si>
  <si>
    <t>1000 g</t>
  </si>
  <si>
    <t>Roztwór buforowy pH(20°C) 7,00</t>
  </si>
  <si>
    <t>Merck nr kat. 1.09439.1000</t>
  </si>
  <si>
    <t>Roztwór buforowy pH(20ºC) 10,00</t>
  </si>
  <si>
    <t>Merck nr kat. 1.09438.1000</t>
  </si>
  <si>
    <t>Roztwór buforowy pH(20ºC) 9,00</t>
  </si>
  <si>
    <t>Merck nr kat. 1.09461.1000</t>
  </si>
  <si>
    <t>Sodu siarczyn bezwodny</t>
  </si>
  <si>
    <t>czda, ≥97%, zawartość materii nierozpuszczonej ≤ 0,005% nr kat. 1066570500</t>
  </si>
  <si>
    <t>Sodu tiosiarczan 0,1 mol/l r-r mianowany</t>
  </si>
  <si>
    <t>roztwór mianowany  0,0995-0,1005 mol/l r-r  nr kat 1091471000</t>
  </si>
  <si>
    <t>suma części V</t>
  </si>
  <si>
    <t>Część VI</t>
  </si>
  <si>
    <t>Benzo(k)fluoranten</t>
  </si>
  <si>
    <t>Sigma nr kat. 03323-10MG</t>
  </si>
  <si>
    <t xml:space="preserve">Certyfikowany materiał odniesienia </t>
  </si>
  <si>
    <t>zawartość siarki ok. 9,1mg/kg, Sigma, ERMEF213-1EA, BAM 0960</t>
  </si>
  <si>
    <t>30 g</t>
  </si>
  <si>
    <t>Kwas DL-mlekowy</t>
  </si>
  <si>
    <t>≥85% nr kat. 69785-250ML</t>
  </si>
  <si>
    <t>Tetradekan</t>
  </si>
  <si>
    <t>czystość ≥ 99,0%, Sigma nr kat. 8147670250</t>
  </si>
  <si>
    <t>Sodium phosphate monobasic dihydrate</t>
  </si>
  <si>
    <t>Sigma nr kat. 71500-250G</t>
  </si>
  <si>
    <t>Dimedon (5,5-dimetylo-1,3-cykloheksanodion) CAS 126-81-8</t>
  </si>
  <si>
    <t>Sigma nr kat. D153303-25G</t>
  </si>
  <si>
    <t>Kwas octowy lodowaty</t>
  </si>
  <si>
    <t>Sigma nr kat. A6283-100ML</t>
  </si>
  <si>
    <t>Benzo(a)antracen</t>
  </si>
  <si>
    <t>Supelco nr kat. 75451-50MG</t>
  </si>
  <si>
    <t>50 mg</t>
  </si>
  <si>
    <t>Benzo[a]piren</t>
  </si>
  <si>
    <t>Supelco nr kat. 51968-50MG</t>
  </si>
  <si>
    <t>Benzo(b)fluoranten</t>
  </si>
  <si>
    <t>Supelco nr kat. 30958-50MG</t>
  </si>
  <si>
    <t>Dibenzo(a,h)antracen</t>
  </si>
  <si>
    <t>Supelco nr kat. 91861-10MG</t>
  </si>
  <si>
    <t>N,N-dimetyloformamid-d7</t>
  </si>
  <si>
    <t>Sigma nr kat. 189979-1G</t>
  </si>
  <si>
    <t>Roztwór buforowy pH 11 (20°C)</t>
  </si>
  <si>
    <t>Supelco, nr kat 1.09462.1000</t>
  </si>
  <si>
    <t>suma części VI</t>
  </si>
  <si>
    <t>Część VII</t>
  </si>
  <si>
    <t>Nickel Nitrate 5% Ni in 5% HNO3</t>
  </si>
  <si>
    <t>SCP, nr kat. nr 140-003-211</t>
  </si>
  <si>
    <t>Destylacja olejowa ok 173C/356C, Rofa France,  DI-GO-440</t>
  </si>
  <si>
    <r>
      <t>temperatura zablokowania zimnego filtru ok</t>
    </r>
    <r>
      <rPr>
        <sz val="11"/>
        <rFont val="Times New Roman"/>
        <family val="1"/>
        <charset val="238"/>
      </rPr>
      <t>.</t>
    </r>
    <r>
      <rPr>
        <sz val="10"/>
        <rFont val="Times New Roman"/>
        <family val="1"/>
        <charset val="238"/>
      </rPr>
      <t xml:space="preserve"> -24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C, Rofa France, CF-GO-902</t>
    </r>
  </si>
  <si>
    <r>
      <t>temperatura mętnienia ok. -8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C, Rofa France, CP-GO-440</t>
    </r>
  </si>
  <si>
    <r>
      <t>gęstość ok. 730 kg/m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 xml:space="preserve">, Rofa France, DE-GA-532 </t>
    </r>
  </si>
  <si>
    <r>
      <t>gęstość ok. 832 kg/m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>, Rofa France, DE-GO-440</t>
    </r>
  </si>
  <si>
    <r>
      <t>destylacja benzynowa ok. 27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C/168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C, Rofa France, DI-GA-532</t>
    </r>
  </si>
  <si>
    <r>
      <t>zapłon Pensky-Martens ok. 70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C, Rofa France, PM-GO-440</t>
    </r>
  </si>
  <si>
    <t xml:space="preserve">prężność par ok. 78,9kPa, Rofa France, VP-GA-532 </t>
  </si>
  <si>
    <t>2%Biodiesel/98%High Cetane Diesel Fuel, AccuStandard, IS-23720-02-2X</t>
  </si>
  <si>
    <t>20 ml</t>
  </si>
  <si>
    <t>21%Biodiesel/79%High Cetane Diesel Fuel, AccuStandard, IS-23720-03-3X</t>
  </si>
  <si>
    <t>liczba cetanowa ok. 52 (olej napędowy), ROFA CN-GO-152</t>
  </si>
  <si>
    <t>liczba oktanowa badawcza ok. 95-99 (benzyna), ROFA OR-GA-095</t>
  </si>
  <si>
    <t>liczba oktanowa motorowa ok. 85-89 (benzyna), ROFA OM-GA-095</t>
  </si>
  <si>
    <t>do przygotowania krzywej kalibracyjnej, AccuStandard, Calibration Standard Set, EN-12916-SET</t>
  </si>
  <si>
    <t>4 x 1 ml</t>
  </si>
  <si>
    <t>15% Biodiesel/85% High Cetane Diesel Fuel v/v, VHG-BDBLEND-15P-20</t>
  </si>
  <si>
    <t>25% Biodiesel/75% High Cetane Diesel Fuel v/v, VHG-BDBLEND-25P-20</t>
  </si>
  <si>
    <t>2% Biodiesel/98% High Cetane Diesel Fuel v/v, VHG-BDBLEND-2P-20</t>
  </si>
  <si>
    <t>5% Biodiesel/95% High Cetane Diesel Fuel v/v, VHG-BDBLEND-5P-20</t>
  </si>
  <si>
    <t xml:space="preserve">Materiał odniesienia </t>
  </si>
  <si>
    <t>0,5%Biodiesel/99,5%High Cetane Diesel Fuel, AccuStandard, IS-23720-02-0.5X</t>
  </si>
  <si>
    <t>16%Biodiesel/84%High Cetane Diesel Fuel, AccuStandard, IS-23720-02-16X</t>
  </si>
  <si>
    <t>9%Biodiesel/91%High Cetane Diesel Fuel, AccuStandard, IS-23720-02-9X</t>
  </si>
  <si>
    <t>5%Biodiesel/95%High Cetane Diesel Fuel, AccuStandard, IS-23720-06</t>
  </si>
  <si>
    <t>zapłon Pensky-Martens ok. 60°C, PARAGON, FP-PMCC-1</t>
  </si>
  <si>
    <t>3 x 80 ml</t>
  </si>
  <si>
    <t>Zawartość aromatów ok. 27,7%(v/v), Paragon CRM-ACGA</t>
  </si>
  <si>
    <t>zawartość benzenu ok. 0,62%(v/v), Paragon CRM-BEGA</t>
  </si>
  <si>
    <t>suma części VII</t>
  </si>
  <si>
    <t>Część VIII</t>
  </si>
  <si>
    <t>Paliwo T</t>
  </si>
  <si>
    <t>AVE Sp. Z o.o., Paliwo T wzorcowane na stanowisku silnikowym</t>
  </si>
  <si>
    <t>52 gal</t>
  </si>
  <si>
    <t>Paliwo U</t>
  </si>
  <si>
    <t>AVE Sp. Z o.o., Paliwo U wzorcowane na stanowisku silnikowym</t>
  </si>
  <si>
    <t>suma części VIII</t>
  </si>
  <si>
    <t>Wzorzec wieloelementowy do ICP-OES</t>
  </si>
  <si>
    <t>500 ml</t>
  </si>
  <si>
    <t>Analityk; nr kat MSSE-100PPM-125mL</t>
  </si>
  <si>
    <t>125 ml</t>
  </si>
  <si>
    <t>Certyfikowany standard pH 2.00</t>
  </si>
  <si>
    <t>Analityk; nr kat PH-2-500ML</t>
  </si>
  <si>
    <t>Certyfikowany standard pH 1.00</t>
  </si>
  <si>
    <t>Analityk; nr kat PH-1-500ML</t>
  </si>
  <si>
    <t>Magnezu siarczan(VI) 7.hydrat</t>
  </si>
  <si>
    <t>czystość ≥ 99,5%,  woda KF ≤ 0,01%, Avantor 470472157</t>
  </si>
  <si>
    <t>czda do HPLC min. 99,5%   Avantor 256420154</t>
  </si>
  <si>
    <t>Certyfikowany roztwór wzorcowy Se do ICP/AAS stężenie 100 mg/l</t>
  </si>
  <si>
    <r>
      <t>roztwór CRM zawierający wyłącznie pierwiastki: Al, B, Ba, Cd, Co, Cu, Mn, Ni, Pb, Sr, Zn o stęż. 100 mg/l w 5% HNO</t>
    </r>
    <r>
      <rPr>
        <vertAlign val="sub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 xml:space="preserve"> z certyfikatem w zakresie akredytacji do PN-EN ISO 17034</t>
    </r>
  </si>
  <si>
    <t>Odczynniki chemiczne dla laboratoriów UOKiK na 2021 r.</t>
  </si>
  <si>
    <t>Opis oferowanego produktu</t>
  </si>
  <si>
    <t>Producent</t>
  </si>
  <si>
    <t>Nr katalogowy</t>
  </si>
  <si>
    <t>Potwierdzenie wymagań jakościowych</t>
  </si>
  <si>
    <t xml:space="preserve">                                                                                                                                                                                         Załącznik Nr 1 do SWZ</t>
  </si>
  <si>
    <t xml:space="preserve">* Uwaga. W przypadku zaoferowania produktu równoważnego w stosunku do pozycji wyspecyfikowanej przez Zamawiającego, Wykonawca zobowiązany jest do wypełnienia  kolumn  nr 4, 5 i 6 poprzez podanie odpowiednio w kolumnach:  nazwę producenta/dostawcy, nr katalogowego i charakterystyki oferowanego produktu. </t>
  </si>
  <si>
    <t xml:space="preserve"> W przypadku zaoferowania produktu wskazanego przez Zamawiającego jako referencyjny (zgodnie z kolumną nr 3) dopuszczalne jest podanie w kolumnie nr 4 i 5 informacji „zgodny” oraz niewypełnienie kolumny nr 6. Będzie to równoznaczne z oferowaniem przez Wykonawcę produktu producenta/dostawcy o nr katalogowym  określonego przez Zamawiającego w kolumnie nr 3.</t>
  </si>
  <si>
    <t>My, niżej podpisani 
……………………………………………………………………………………………………………………………………………
działając w imieniu i na rzecz 
…………………………………………………………………………………………………………………………………………
 (nazwa /firma), dokładny adres Wykonawcy/Wykonawców, w przypadku składania oferty przez podmioty występujące wspólnie podać nazwy (firmy) i dokładne adresy wszystkich członków konsorcjum)
Oświadczamy, że zobowiązujemy się do dostawy poniższych odczynników chemicznych w cenach:</t>
  </si>
  <si>
    <t>przewodność 0,008 S/m ±10% w temperaturze 25°C LabStand</t>
  </si>
  <si>
    <t>przewodność 0,01 S/m ±1% w temperaturze 25°C LabStand</t>
  </si>
  <si>
    <t>pH 1,68 w temp 25° z niepewnością nie wyższą niż 0,02 (k=2) LabStand</t>
  </si>
  <si>
    <t>Cena jednostkowa brutto
 za opakowanie</t>
  </si>
  <si>
    <t xml:space="preserve">Liczba opakowań </t>
  </si>
  <si>
    <t>Szczegółowy opis przedmiotu zamówienia - Formularz cenowy
(BBA-2.262.3.2021)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</si>
</sst>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0"/>
      <color rgb="FFFF0000"/>
      <name val="Times New Roman"/>
      <family val="1"/>
      <charset val="238"/>
    </font>
    <font>
      <sz val="11"/>
      <color rgb="FFFF66FF"/>
      <name val="Times New Roman"/>
      <family val="1"/>
      <charset val="238"/>
    </font>
    <font>
      <sz val="11"/>
      <color indexed="17"/>
      <name val="Czcionka tekstu podstawowego"/>
      <family val="2"/>
      <charset val="238"/>
    </font>
    <font>
      <vertAlign val="superscript"/>
      <sz val="10"/>
      <name val="Times New Roman"/>
      <family val="1"/>
      <charset val="238"/>
    </font>
    <font>
      <sz val="10"/>
      <color rgb="FFFF66FF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vertAlign val="subscript"/>
      <sz val="10"/>
      <name val="Times New Roman"/>
      <family val="1"/>
      <charset val="238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3" fillId="0" borderId="0"/>
    <xf numFmtId="0" fontId="16" fillId="4" borderId="0" applyNumberFormat="0" applyBorder="0" applyAlignment="0" applyProtection="0"/>
    <xf numFmtId="0" fontId="1" fillId="0" borderId="0"/>
    <xf numFmtId="0" fontId="1" fillId="0" borderId="0"/>
    <xf numFmtId="0" fontId="21" fillId="0" borderId="0"/>
    <xf numFmtId="0" fontId="21" fillId="0" borderId="0"/>
  </cellStyleXfs>
  <cellXfs count="189">
    <xf numFmtId="0" fontId="0" fillId="0" borderId="0" xfId="0"/>
    <xf numFmtId="0" fontId="4" fillId="0" borderId="0" xfId="0" applyFont="1"/>
    <xf numFmtId="0" fontId="7" fillId="2" borderId="3" xfId="1" applyFont="1" applyFill="1" applyBorder="1" applyAlignment="1" applyProtection="1">
      <alignment horizontal="center" vertical="center" wrapText="1"/>
    </xf>
    <xf numFmtId="0" fontId="8" fillId="2" borderId="3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3" fontId="7" fillId="2" borderId="3" xfId="1" applyNumberFormat="1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 wrapText="1"/>
    </xf>
    <xf numFmtId="3" fontId="7" fillId="2" borderId="0" xfId="1" applyNumberFormat="1" applyFont="1" applyFill="1" applyBorder="1" applyAlignment="1" applyProtection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2" borderId="5" xfId="1" applyFont="1" applyFill="1" applyBorder="1" applyAlignment="1" applyProtection="1">
      <alignment vertical="center" wrapText="1"/>
    </xf>
    <xf numFmtId="0" fontId="9" fillId="0" borderId="5" xfId="2" applyFont="1" applyBorder="1" applyAlignment="1" applyProtection="1">
      <alignment vertical="center" wrapText="1"/>
    </xf>
    <xf numFmtId="0" fontId="9" fillId="0" borderId="5" xfId="1" applyFont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4" fontId="9" fillId="0" borderId="5" xfId="0" applyNumberFormat="1" applyFont="1" applyBorder="1" applyAlignment="1">
      <alignment vertical="center"/>
    </xf>
    <xf numFmtId="4" fontId="9" fillId="0" borderId="5" xfId="3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9" fillId="0" borderId="5" xfId="0" applyFont="1" applyBorder="1" applyAlignment="1">
      <alignment vertical="center" wrapText="1"/>
    </xf>
    <xf numFmtId="0" fontId="9" fillId="0" borderId="6" xfId="1" applyFont="1" applyBorder="1" applyAlignment="1" applyProtection="1">
      <alignment horizontal="center" vertical="center" wrapText="1"/>
    </xf>
    <xf numFmtId="0" fontId="11" fillId="0" borderId="7" xfId="1" applyFont="1" applyBorder="1" applyAlignment="1" applyProtection="1">
      <alignment horizontal="center" vertical="center" wrapText="1"/>
    </xf>
    <xf numFmtId="4" fontId="5" fillId="0" borderId="5" xfId="3" applyNumberFormat="1" applyFont="1" applyBorder="1" applyAlignment="1" applyProtection="1">
      <alignment horizontal="right" vertical="center" wrapText="1"/>
    </xf>
    <xf numFmtId="0" fontId="12" fillId="0" borderId="0" xfId="0" applyFont="1"/>
    <xf numFmtId="0" fontId="11" fillId="2" borderId="10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11" fillId="2" borderId="0" xfId="1" applyFont="1" applyFill="1" applyBorder="1" applyAlignment="1" applyProtection="1">
      <alignment horizontal="center" vertical="center" wrapText="1"/>
    </xf>
    <xf numFmtId="3" fontId="11" fillId="2" borderId="0" xfId="1" applyNumberFormat="1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left" vertical="center" wrapText="1"/>
    </xf>
    <xf numFmtId="0" fontId="9" fillId="2" borderId="5" xfId="3" applyFont="1" applyFill="1" applyBorder="1" applyAlignment="1" applyProtection="1">
      <alignment horizontal="left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4" fontId="9" fillId="2" borderId="5" xfId="0" applyNumberFormat="1" applyFont="1" applyFill="1" applyBorder="1" applyAlignment="1" applyProtection="1">
      <alignment vertical="center" wrapText="1"/>
    </xf>
    <xf numFmtId="2" fontId="9" fillId="0" borderId="5" xfId="3" applyNumberFormat="1" applyFont="1" applyBorder="1" applyAlignment="1" applyProtection="1">
      <alignment horizontal="righ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9" fillId="0" borderId="7" xfId="3" applyNumberFormat="1" applyFont="1" applyFill="1" applyBorder="1" applyAlignment="1" applyProtection="1">
      <alignment horizontal="center" vertical="center" wrapText="1"/>
    </xf>
    <xf numFmtId="4" fontId="9" fillId="2" borderId="5" xfId="2" applyNumberFormat="1" applyFont="1" applyFill="1" applyBorder="1" applyAlignment="1" applyProtection="1">
      <alignment vertical="center" wrapText="1"/>
    </xf>
    <xf numFmtId="0" fontId="9" fillId="0" borderId="5" xfId="3" applyFont="1" applyBorder="1" applyAlignment="1" applyProtection="1">
      <alignment horizontal="left" vertical="center" wrapText="1"/>
    </xf>
    <xf numFmtId="0" fontId="9" fillId="3" borderId="11" xfId="3" applyFont="1" applyFill="1" applyBorder="1" applyAlignment="1" applyProtection="1">
      <alignment horizontal="left" vertical="center" wrapText="1"/>
    </xf>
    <xf numFmtId="0" fontId="9" fillId="0" borderId="7" xfId="3" applyFont="1" applyBorder="1" applyAlignment="1" applyProtection="1">
      <alignment horizontal="center" vertical="center" wrapText="1"/>
    </xf>
    <xf numFmtId="0" fontId="12" fillId="0" borderId="0" xfId="0" applyFont="1" applyFill="1"/>
    <xf numFmtId="0" fontId="9" fillId="0" borderId="5" xfId="2" applyFont="1" applyBorder="1" applyAlignment="1" applyProtection="1">
      <alignment horizontal="left" vertical="center" wrapText="1"/>
    </xf>
    <xf numFmtId="0" fontId="9" fillId="0" borderId="5" xfId="1" applyFont="1" applyBorder="1" applyAlignment="1" applyProtection="1">
      <alignment horizontal="left" vertical="center" wrapText="1"/>
    </xf>
    <xf numFmtId="0" fontId="9" fillId="0" borderId="7" xfId="2" applyFont="1" applyBorder="1" applyAlignment="1" applyProtection="1">
      <alignment horizontal="center" vertical="center" wrapText="1"/>
    </xf>
    <xf numFmtId="4" fontId="9" fillId="2" borderId="5" xfId="5" applyNumberFormat="1" applyFont="1" applyFill="1" applyBorder="1" applyAlignment="1" applyProtection="1">
      <alignment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4" fontId="9" fillId="2" borderId="5" xfId="1" applyNumberFormat="1" applyFont="1" applyFill="1" applyBorder="1" applyAlignment="1" applyProtection="1">
      <alignment vertical="center" wrapText="1"/>
    </xf>
    <xf numFmtId="0" fontId="9" fillId="0" borderId="12" xfId="3" applyFont="1" applyFill="1" applyBorder="1" applyAlignment="1" applyProtection="1">
      <alignment horizontal="left" vertical="center" wrapText="1"/>
    </xf>
    <xf numFmtId="0" fontId="9" fillId="0" borderId="7" xfId="3" applyFont="1" applyFill="1" applyBorder="1" applyAlignment="1" applyProtection="1">
      <alignment horizontal="left" vertical="center" wrapText="1"/>
    </xf>
    <xf numFmtId="0" fontId="9" fillId="0" borderId="11" xfId="3" applyFont="1" applyFill="1" applyBorder="1" applyAlignment="1" applyProtection="1">
      <alignment horizontal="center" vertical="center" wrapText="1"/>
    </xf>
    <xf numFmtId="0" fontId="9" fillId="0" borderId="5" xfId="1" applyFont="1" applyFill="1" applyBorder="1" applyAlignment="1" applyProtection="1">
      <alignment horizontal="left" vertical="center" wrapText="1"/>
    </xf>
    <xf numFmtId="0" fontId="9" fillId="2" borderId="6" xfId="3" applyFont="1" applyFill="1" applyBorder="1" applyAlignment="1" applyProtection="1">
      <alignment horizontal="left" vertical="center" wrapText="1"/>
    </xf>
    <xf numFmtId="0" fontId="9" fillId="0" borderId="6" xfId="1" applyFont="1" applyBorder="1" applyAlignment="1" applyProtection="1">
      <alignment horizontal="left" vertical="center" wrapText="1"/>
    </xf>
    <xf numFmtId="0" fontId="9" fillId="0" borderId="7" xfId="1" applyFont="1" applyFill="1" applyBorder="1" applyAlignment="1" applyProtection="1">
      <alignment horizontal="center" vertical="center" wrapText="1"/>
    </xf>
    <xf numFmtId="0" fontId="9" fillId="2" borderId="5" xfId="1" applyFont="1" applyFill="1" applyBorder="1" applyAlignment="1" applyProtection="1">
      <alignment horizontal="left" vertical="center" wrapText="1"/>
    </xf>
    <xf numFmtId="0" fontId="9" fillId="0" borderId="7" xfId="1" applyFont="1" applyBorder="1" applyAlignment="1" applyProtection="1">
      <alignment horizontal="center" vertical="center" wrapText="1"/>
    </xf>
    <xf numFmtId="4" fontId="9" fillId="2" borderId="5" xfId="3" applyNumberFormat="1" applyFont="1" applyFill="1" applyBorder="1" applyAlignment="1" applyProtection="1">
      <alignment vertical="center" wrapText="1"/>
    </xf>
    <xf numFmtId="0" fontId="9" fillId="2" borderId="5" xfId="2" applyFont="1" applyFill="1" applyBorder="1" applyAlignment="1" applyProtection="1">
      <alignment horizontal="left" vertical="center" wrapText="1"/>
    </xf>
    <xf numFmtId="0" fontId="9" fillId="2" borderId="7" xfId="2" applyFont="1" applyFill="1" applyBorder="1" applyAlignment="1" applyProtection="1">
      <alignment horizontal="center" vertical="center" wrapText="1"/>
    </xf>
    <xf numFmtId="2" fontId="9" fillId="2" borderId="5" xfId="3" applyNumberFormat="1" applyFont="1" applyFill="1" applyBorder="1" applyAlignment="1" applyProtection="1">
      <alignment horizontal="right" vertical="center" wrapText="1"/>
    </xf>
    <xf numFmtId="0" fontId="9" fillId="0" borderId="6" xfId="1" applyFont="1" applyFill="1" applyBorder="1" applyAlignment="1" applyProtection="1">
      <alignment horizontal="left" vertical="center" wrapText="1"/>
    </xf>
    <xf numFmtId="0" fontId="9" fillId="0" borderId="6" xfId="2" applyFont="1" applyBorder="1" applyAlignment="1" applyProtection="1">
      <alignment horizontal="left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4" fontId="9" fillId="2" borderId="6" xfId="2" applyNumberFormat="1" applyFont="1" applyFill="1" applyBorder="1" applyAlignment="1" applyProtection="1">
      <alignment vertical="center" wrapText="1"/>
    </xf>
    <xf numFmtId="0" fontId="14" fillId="0" borderId="0" xfId="0" applyFont="1"/>
    <xf numFmtId="0" fontId="9" fillId="2" borderId="7" xfId="3" applyFont="1" applyFill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vertical="center" wrapText="1"/>
    </xf>
    <xf numFmtId="0" fontId="15" fillId="0" borderId="0" xfId="0" applyFont="1"/>
    <xf numFmtId="0" fontId="9" fillId="2" borderId="13" xfId="1" applyFont="1" applyFill="1" applyBorder="1" applyAlignment="1" applyProtection="1">
      <alignment horizontal="center" vertical="center" wrapText="1"/>
    </xf>
    <xf numFmtId="0" fontId="9" fillId="3" borderId="7" xfId="3" applyFont="1" applyFill="1" applyBorder="1" applyAlignment="1" applyProtection="1">
      <alignment horizontal="center" vertical="center" wrapText="1"/>
    </xf>
    <xf numFmtId="0" fontId="9" fillId="2" borderId="5" xfId="6" applyFont="1" applyFill="1" applyBorder="1" applyAlignment="1" applyProtection="1">
      <alignment horizontal="center" vertical="center" wrapText="1"/>
    </xf>
    <xf numFmtId="0" fontId="9" fillId="0" borderId="5" xfId="3" applyFont="1" applyBorder="1" applyAlignment="1" applyProtection="1">
      <alignment horizontal="center" vertical="center" wrapText="1"/>
    </xf>
    <xf numFmtId="1" fontId="9" fillId="0" borderId="5" xfId="3" applyNumberFormat="1" applyFont="1" applyFill="1" applyBorder="1" applyAlignment="1" applyProtection="1">
      <alignment horizontal="left" vertical="center" wrapText="1"/>
    </xf>
    <xf numFmtId="2" fontId="9" fillId="0" borderId="5" xfId="3" applyNumberFormat="1" applyFont="1" applyBorder="1" applyAlignment="1" applyProtection="1">
      <alignment horizontal="center" vertical="center" wrapText="1"/>
    </xf>
    <xf numFmtId="2" fontId="9" fillId="2" borderId="5" xfId="1" applyNumberFormat="1" applyFont="1" applyFill="1" applyBorder="1" applyAlignment="1" applyProtection="1">
      <alignment vertical="center" wrapText="1"/>
    </xf>
    <xf numFmtId="0" fontId="9" fillId="2" borderId="7" xfId="1" applyFont="1" applyFill="1" applyBorder="1" applyAlignment="1" applyProtection="1">
      <alignment horizontal="center" vertical="center" wrapText="1"/>
    </xf>
    <xf numFmtId="0" fontId="9" fillId="2" borderId="7" xfId="6" applyFont="1" applyFill="1" applyBorder="1" applyAlignment="1" applyProtection="1">
      <alignment horizontal="center" vertical="center" wrapText="1"/>
    </xf>
    <xf numFmtId="0" fontId="9" fillId="0" borderId="5" xfId="5" applyFont="1" applyFill="1" applyBorder="1" applyAlignment="1" applyProtection="1">
      <alignment vertical="center" wrapText="1"/>
    </xf>
    <xf numFmtId="0" fontId="9" fillId="0" borderId="7" xfId="6" applyFont="1" applyFill="1" applyBorder="1" applyAlignment="1" applyProtection="1">
      <alignment horizontal="center" vertical="center" wrapText="1"/>
    </xf>
    <xf numFmtId="0" fontId="9" fillId="2" borderId="5" xfId="3" applyFont="1" applyFill="1" applyBorder="1" applyAlignment="1" applyProtection="1">
      <alignment vertical="center" wrapText="1"/>
    </xf>
    <xf numFmtId="2" fontId="9" fillId="2" borderId="5" xfId="1" applyNumberFormat="1" applyFont="1" applyFill="1" applyBorder="1" applyAlignment="1" applyProtection="1">
      <alignment horizontal="right" vertical="center" wrapText="1"/>
    </xf>
    <xf numFmtId="0" fontId="9" fillId="0" borderId="5" xfId="3" applyFont="1" applyBorder="1" applyAlignment="1" applyProtection="1">
      <alignment vertical="center" wrapText="1"/>
    </xf>
    <xf numFmtId="4" fontId="6" fillId="0" borderId="5" xfId="3" applyNumberFormat="1" applyFont="1" applyBorder="1" applyAlignment="1" applyProtection="1">
      <alignment horizontal="right" vertical="center" wrapText="1"/>
    </xf>
    <xf numFmtId="0" fontId="7" fillId="2" borderId="10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left" vertical="center" wrapText="1"/>
    </xf>
    <xf numFmtId="0" fontId="9" fillId="3" borderId="5" xfId="3" applyFont="1" applyFill="1" applyBorder="1" applyAlignment="1" applyProtection="1">
      <alignment horizontal="left" vertical="center" wrapText="1"/>
    </xf>
    <xf numFmtId="2" fontId="9" fillId="0" borderId="5" xfId="0" applyNumberFormat="1" applyFont="1" applyBorder="1" applyAlignment="1">
      <alignment vertical="center"/>
    </xf>
    <xf numFmtId="0" fontId="9" fillId="0" borderId="9" xfId="3" applyFont="1" applyBorder="1" applyAlignment="1" applyProtection="1">
      <alignment horizontal="left" vertical="center" wrapText="1"/>
    </xf>
    <xf numFmtId="0" fontId="9" fillId="2" borderId="14" xfId="2" applyFont="1" applyFill="1" applyBorder="1" applyAlignment="1" applyProtection="1">
      <alignment horizontal="left" vertical="center" wrapText="1"/>
    </xf>
    <xf numFmtId="0" fontId="9" fillId="2" borderId="6" xfId="2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 wrapText="1"/>
    </xf>
    <xf numFmtId="0" fontId="8" fillId="2" borderId="8" xfId="1" applyFont="1" applyFill="1" applyBorder="1" applyAlignment="1" applyProtection="1">
      <alignment horizontal="center" vertical="center" wrapText="1"/>
    </xf>
    <xf numFmtId="0" fontId="9" fillId="2" borderId="6" xfId="1" applyFont="1" applyFill="1" applyBorder="1" applyAlignment="1" applyProtection="1">
      <alignment horizontal="left" vertical="center" wrapText="1"/>
    </xf>
    <xf numFmtId="0" fontId="9" fillId="0" borderId="5" xfId="1" applyFont="1" applyFill="1" applyBorder="1" applyAlignment="1" applyProtection="1">
      <alignment horizontal="center" vertical="center" wrapText="1"/>
    </xf>
    <xf numFmtId="0" fontId="9" fillId="0" borderId="7" xfId="2" applyFont="1" applyFill="1" applyBorder="1" applyAlignment="1" applyProtection="1">
      <alignment horizontal="center" vertical="center" wrapText="1"/>
    </xf>
    <xf numFmtId="2" fontId="9" fillId="0" borderId="5" xfId="0" applyNumberFormat="1" applyFont="1" applyFill="1" applyBorder="1" applyAlignment="1">
      <alignment vertical="center"/>
    </xf>
    <xf numFmtId="164" fontId="9" fillId="0" borderId="7" xfId="3" applyNumberFormat="1" applyFont="1" applyFill="1" applyBorder="1" applyAlignment="1" applyProtection="1">
      <alignment horizontal="center" vertical="center" wrapText="1"/>
    </xf>
    <xf numFmtId="0" fontId="9" fillId="0" borderId="5" xfId="1" applyFont="1" applyBorder="1" applyAlignment="1" applyProtection="1">
      <alignment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0" borderId="5" xfId="7" applyFont="1" applyBorder="1" applyAlignment="1" applyProtection="1">
      <alignment horizontal="left" vertical="center" wrapText="1"/>
    </xf>
    <xf numFmtId="0" fontId="9" fillId="0" borderId="11" xfId="3" applyFont="1" applyBorder="1" applyAlignment="1" applyProtection="1">
      <alignment horizontal="center" vertical="center" wrapText="1"/>
    </xf>
    <xf numFmtId="49" fontId="9" fillId="0" borderId="5" xfId="1" applyNumberFormat="1" applyFont="1" applyBorder="1" applyAlignment="1" applyProtection="1">
      <alignment horizontal="center" vertical="center" wrapText="1"/>
    </xf>
    <xf numFmtId="0" fontId="9" fillId="3" borderId="5" xfId="3" applyFont="1" applyFill="1" applyBorder="1" applyAlignment="1" applyProtection="1">
      <alignment horizontal="center" vertical="center" wrapText="1"/>
    </xf>
    <xf numFmtId="0" fontId="9" fillId="2" borderId="15" xfId="1" applyFont="1" applyFill="1" applyBorder="1" applyAlignment="1" applyProtection="1">
      <alignment vertical="center" wrapText="1"/>
    </xf>
    <xf numFmtId="0" fontId="9" fillId="2" borderId="15" xfId="3" applyFont="1" applyFill="1" applyBorder="1" applyAlignment="1" applyProtection="1">
      <alignment vertical="center" wrapText="1"/>
    </xf>
    <xf numFmtId="0" fontId="9" fillId="0" borderId="15" xfId="3" applyFont="1" applyFill="1" applyBorder="1" applyAlignment="1" applyProtection="1">
      <alignment horizontal="center" vertical="center" wrapText="1"/>
    </xf>
    <xf numFmtId="0" fontId="9" fillId="0" borderId="15" xfId="0" applyFont="1" applyBorder="1" applyAlignment="1">
      <alignment vertical="center"/>
    </xf>
    <xf numFmtId="0" fontId="9" fillId="2" borderId="6" xfId="1" applyFont="1" applyFill="1" applyBorder="1" applyAlignment="1" applyProtection="1">
      <alignment horizontal="center" vertical="center" wrapText="1"/>
    </xf>
    <xf numFmtId="4" fontId="9" fillId="2" borderId="5" xfId="3" applyNumberFormat="1" applyFont="1" applyFill="1" applyBorder="1" applyAlignment="1" applyProtection="1">
      <alignment horizontal="right" vertical="center" wrapText="1"/>
    </xf>
    <xf numFmtId="0" fontId="18" fillId="0" borderId="0" xfId="0" applyFont="1"/>
    <xf numFmtId="4" fontId="10" fillId="0" borderId="5" xfId="0" applyNumberFormat="1" applyFont="1" applyBorder="1" applyAlignment="1">
      <alignment vertical="center"/>
    </xf>
    <xf numFmtId="0" fontId="9" fillId="0" borderId="0" xfId="1" applyFont="1" applyAlignment="1" applyProtection="1">
      <alignment horizontal="center" vertical="center" wrapText="1"/>
    </xf>
    <xf numFmtId="0" fontId="9" fillId="0" borderId="0" xfId="1" applyFont="1" applyAlignment="1" applyProtection="1">
      <alignment horizontal="left" vertical="center" wrapText="1"/>
    </xf>
    <xf numFmtId="0" fontId="6" fillId="0" borderId="0" xfId="1" applyFont="1" applyAlignment="1" applyProtection="1">
      <alignment horizontal="center" vertical="center" wrapText="1"/>
    </xf>
    <xf numFmtId="4" fontId="2" fillId="0" borderId="0" xfId="1" applyNumberFormat="1" applyFont="1" applyAlignment="1" applyProtection="1">
      <alignment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9" fillId="2" borderId="5" xfId="0" applyFont="1" applyFill="1" applyBorder="1" applyAlignment="1">
      <alignment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9" fillId="2" borderId="16" xfId="1" applyFont="1" applyFill="1" applyBorder="1" applyAlignment="1" applyProtection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6" xfId="2" applyFont="1" applyBorder="1" applyAlignment="1" applyProtection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2" borderId="16" xfId="3" applyFont="1" applyFill="1" applyBorder="1" applyAlignment="1" applyProtection="1">
      <alignment horizontal="left" vertical="center" wrapText="1"/>
    </xf>
    <xf numFmtId="0" fontId="9" fillId="3" borderId="0" xfId="3" applyFont="1" applyFill="1" applyBorder="1" applyAlignment="1" applyProtection="1">
      <alignment horizontal="left" vertical="center" wrapText="1"/>
    </xf>
    <xf numFmtId="0" fontId="9" fillId="0" borderId="16" xfId="1" applyFont="1" applyBorder="1" applyAlignment="1" applyProtection="1">
      <alignment horizontal="left" vertical="center" wrapText="1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13" xfId="3" applyFont="1" applyFill="1" applyBorder="1" applyAlignment="1" applyProtection="1">
      <alignment horizontal="left" vertical="center" wrapText="1"/>
    </xf>
    <xf numFmtId="0" fontId="9" fillId="0" borderId="16" xfId="2" applyFont="1" applyBorder="1" applyAlignment="1" applyProtection="1">
      <alignment horizontal="left" vertical="center" wrapText="1"/>
    </xf>
    <xf numFmtId="0" fontId="9" fillId="2" borderId="16" xfId="1" applyFont="1" applyFill="1" applyBorder="1" applyAlignment="1" applyProtection="1">
      <alignment horizontal="left" vertical="center" wrapText="1"/>
    </xf>
    <xf numFmtId="0" fontId="9" fillId="0" borderId="16" xfId="1" applyFont="1" applyFill="1" applyBorder="1" applyAlignment="1" applyProtection="1">
      <alignment horizontal="left" vertical="center" wrapText="1"/>
    </xf>
    <xf numFmtId="0" fontId="9" fillId="3" borderId="16" xfId="3" applyFont="1" applyFill="1" applyBorder="1" applyAlignment="1" applyProtection="1">
      <alignment horizontal="left" vertical="center" wrapText="1"/>
    </xf>
    <xf numFmtId="0" fontId="9" fillId="2" borderId="6" xfId="3" applyFont="1" applyFill="1" applyBorder="1" applyAlignment="1" applyProtection="1">
      <alignment vertical="center" wrapText="1"/>
    </xf>
    <xf numFmtId="0" fontId="9" fillId="0" borderId="16" xfId="3" applyFont="1" applyBorder="1" applyAlignment="1" applyProtection="1">
      <alignment horizontal="left" vertical="center" wrapText="1"/>
    </xf>
    <xf numFmtId="0" fontId="9" fillId="0" borderId="16" xfId="1" applyFont="1" applyBorder="1" applyAlignment="1" applyProtection="1">
      <alignment vertical="center" wrapText="1"/>
    </xf>
    <xf numFmtId="0" fontId="9" fillId="2" borderId="18" xfId="3" applyFont="1" applyFill="1" applyBorder="1" applyAlignment="1" applyProtection="1">
      <alignment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6" xfId="1" applyFont="1" applyBorder="1" applyAlignment="1" applyProtection="1">
      <alignment horizontal="center" vertical="center" wrapText="1"/>
    </xf>
    <xf numFmtId="4" fontId="9" fillId="0" borderId="16" xfId="3" applyNumberFormat="1" applyFont="1" applyBorder="1" applyAlignment="1" applyProtection="1">
      <alignment horizontal="right" vertical="center" wrapText="1"/>
    </xf>
    <xf numFmtId="0" fontId="5" fillId="2" borderId="22" xfId="1" applyFont="1" applyFill="1" applyBorder="1" applyAlignment="1" applyProtection="1">
      <alignment horizontal="left" vertical="center" wrapText="1"/>
    </xf>
    <xf numFmtId="0" fontId="8" fillId="2" borderId="22" xfId="1" applyFont="1" applyFill="1" applyBorder="1" applyAlignment="1" applyProtection="1">
      <alignment horizontal="center" vertical="center" wrapText="1"/>
    </xf>
    <xf numFmtId="0" fontId="9" fillId="2" borderId="16" xfId="1" applyFont="1" applyFill="1" applyBorder="1" applyAlignment="1" applyProtection="1">
      <alignment horizontal="center" vertical="center" wrapText="1"/>
    </xf>
    <xf numFmtId="4" fontId="9" fillId="2" borderId="16" xfId="1" applyNumberFormat="1" applyFont="1" applyFill="1" applyBorder="1" applyAlignment="1" applyProtection="1">
      <alignment vertical="center" wrapText="1"/>
    </xf>
    <xf numFmtId="2" fontId="9" fillId="0" borderId="16" xfId="3" applyNumberFormat="1" applyFont="1" applyBorder="1" applyAlignment="1" applyProtection="1">
      <alignment horizontal="righ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6" xfId="3" applyFont="1" applyFill="1" applyBorder="1" applyAlignment="1" applyProtection="1">
      <alignment horizontal="center" vertical="center" wrapText="1"/>
    </xf>
    <xf numFmtId="4" fontId="9" fillId="0" borderId="16" xfId="0" applyNumberFormat="1" applyFont="1" applyBorder="1" applyAlignment="1">
      <alignment vertical="center"/>
    </xf>
    <xf numFmtId="0" fontId="6" fillId="0" borderId="7" xfId="3" applyFont="1" applyFill="1" applyBorder="1" applyAlignment="1" applyProtection="1">
      <alignment horizontal="right" vertical="center" wrapText="1"/>
    </xf>
    <xf numFmtId="0" fontId="6" fillId="0" borderId="8" xfId="3" applyFont="1" applyFill="1" applyBorder="1" applyAlignment="1" applyProtection="1">
      <alignment horizontal="right" vertical="center" wrapText="1"/>
    </xf>
    <xf numFmtId="0" fontId="6" fillId="0" borderId="17" xfId="3" applyFont="1" applyFill="1" applyBorder="1" applyAlignment="1" applyProtection="1">
      <alignment horizontal="right" vertical="center" wrapText="1"/>
    </xf>
    <xf numFmtId="0" fontId="6" fillId="0" borderId="9" xfId="3" applyFont="1" applyFill="1" applyBorder="1" applyAlignment="1" applyProtection="1">
      <alignment horizontal="right" vertical="center" wrapText="1"/>
    </xf>
    <xf numFmtId="0" fontId="5" fillId="0" borderId="8" xfId="3" applyFont="1" applyFill="1" applyBorder="1" applyAlignment="1" applyProtection="1">
      <alignment horizontal="right" vertical="center" wrapText="1"/>
    </xf>
    <xf numFmtId="0" fontId="5" fillId="0" borderId="17" xfId="3" applyFont="1" applyFill="1" applyBorder="1" applyAlignment="1" applyProtection="1">
      <alignment horizontal="right" vertical="center" wrapText="1"/>
    </xf>
    <xf numFmtId="0" fontId="5" fillId="0" borderId="9" xfId="3" applyFont="1" applyFill="1" applyBorder="1" applyAlignment="1" applyProtection="1">
      <alignment horizontal="right" vertical="center" wrapText="1"/>
    </xf>
    <xf numFmtId="0" fontId="2" fillId="0" borderId="0" xfId="1" applyFont="1" applyBorder="1" applyAlignment="1" applyProtection="1">
      <alignment horizontal="right" wrapText="1"/>
    </xf>
    <xf numFmtId="0" fontId="5" fillId="0" borderId="7" xfId="3" applyFont="1" applyFill="1" applyBorder="1" applyAlignment="1" applyProtection="1">
      <alignment horizontal="right" vertical="center" wrapText="1"/>
    </xf>
    <xf numFmtId="0" fontId="2" fillId="0" borderId="0" xfId="1" applyFont="1" applyAlignment="1" applyProtection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textRotation="90" wrapText="1"/>
    </xf>
    <xf numFmtId="0" fontId="2" fillId="2" borderId="2" xfId="1" applyFont="1" applyFill="1" applyBorder="1" applyAlignment="1" applyProtection="1">
      <alignment horizontal="center" vertical="center" textRotation="90" wrapText="1"/>
    </xf>
    <xf numFmtId="164" fontId="5" fillId="2" borderId="1" xfId="1" applyNumberFormat="1" applyFont="1" applyFill="1" applyBorder="1" applyAlignment="1" applyProtection="1">
      <alignment horizontal="center" vertical="center" textRotation="90" wrapText="1"/>
    </xf>
    <xf numFmtId="164" fontId="5" fillId="2" borderId="2" xfId="1" applyNumberFormat="1" applyFont="1" applyFill="1" applyBorder="1" applyAlignment="1" applyProtection="1">
      <alignment horizontal="center" vertical="center" textRotation="90" wrapText="1"/>
    </xf>
    <xf numFmtId="164" fontId="2" fillId="2" borderId="1" xfId="1" applyNumberFormat="1" applyFont="1" applyFill="1" applyBorder="1" applyAlignment="1" applyProtection="1">
      <alignment horizontal="center" vertical="center" textRotation="90" wrapText="1"/>
    </xf>
    <xf numFmtId="164" fontId="2" fillId="2" borderId="2" xfId="1" applyNumberFormat="1" applyFont="1" applyFill="1" applyBorder="1" applyAlignment="1" applyProtection="1">
      <alignment horizontal="center" vertical="center" textRotation="90" wrapText="1"/>
    </xf>
    <xf numFmtId="0" fontId="2" fillId="2" borderId="19" xfId="1" applyFont="1" applyFill="1" applyBorder="1" applyAlignment="1" applyProtection="1">
      <alignment horizontal="center" vertical="center" wrapText="1"/>
    </xf>
    <xf numFmtId="0" fontId="2" fillId="2" borderId="20" xfId="1" applyFont="1" applyFill="1" applyBorder="1" applyAlignment="1" applyProtection="1">
      <alignment horizontal="center" vertical="center" wrapText="1"/>
    </xf>
    <xf numFmtId="0" fontId="2" fillId="2" borderId="21" xfId="1" applyFont="1" applyFill="1" applyBorder="1" applyAlignment="1" applyProtection="1">
      <alignment horizontal="center" vertical="center" wrapText="1"/>
    </xf>
    <xf numFmtId="0" fontId="9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</cellXfs>
  <cellStyles count="11">
    <cellStyle name="Dobre 2" xfId="6"/>
    <cellStyle name="Normalny" xfId="0" builtinId="0"/>
    <cellStyle name="Normalny 14" xfId="3"/>
    <cellStyle name="Normalny 2" xfId="1"/>
    <cellStyle name="Normalny 2 3" xfId="2"/>
    <cellStyle name="Normalny 3" xfId="5"/>
    <cellStyle name="Normalny 4" xfId="9"/>
    <cellStyle name="Normalny 4 2" xfId="4"/>
    <cellStyle name="Normalny 6 4" xfId="8"/>
    <cellStyle name="Normalny 8" xfId="10"/>
    <cellStyle name="Normalny_Arkusz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05E4E8D-94A2-4EED-954E-FED59D2CA8C2}" diskRevisions="1" revisionId="67" version="6">
  <header guid="{F5BB35A8-1326-41AD-94DB-E04CFAC1B2DA}" dateTime="2021-02-15T13:11:54" maxSheetId="2" userName="Małgorzata Belicka" r:id="rId1">
    <sheetIdMap count="1">
      <sheetId val="1"/>
    </sheetIdMap>
  </header>
  <header guid="{C461A76B-6AD6-4ECA-A955-1A117A2EB0E4}" dateTime="2021-02-15T13:17:36" maxSheetId="2" userName="Małgorzata Belicka" r:id="rId2" minRId="1" maxRId="31">
    <sheetIdMap count="1">
      <sheetId val="1"/>
    </sheetIdMap>
  </header>
  <header guid="{048853A4-CEEC-4077-A595-CB956A7AA867}" dateTime="2021-02-15T13:18:24" maxSheetId="2" userName="Małgorzata Belicka" r:id="rId3">
    <sheetIdMap count="1">
      <sheetId val="1"/>
    </sheetIdMap>
  </header>
  <header guid="{552C0AFC-09DA-4E0A-BB12-C531BF8BD52A}" dateTime="2021-02-15T14:25:51" maxSheetId="2" userName="Małgorzata Belicka" r:id="rId4" minRId="34">
    <sheetIdMap count="1">
      <sheetId val="1"/>
    </sheetIdMap>
  </header>
  <header guid="{5E069DF1-8C82-4B2C-A9DA-A056E174FA46}" dateTime="2021-02-16T12:19:06" maxSheetId="2" userName="Katarzyna Opasek" r:id="rId5">
    <sheetIdMap count="1">
      <sheetId val="1"/>
    </sheetIdMap>
  </header>
  <header guid="{E58FAC34-AC2E-48D8-B4BE-0BC07DDF6530}" dateTime="2021-02-16T16:04:17" maxSheetId="2" userName="Katarzyna Opasek" r:id="rId6" minRId="36" maxRId="38">
    <sheetIdMap count="1">
      <sheetId val="1"/>
    </sheetIdMap>
  </header>
  <header guid="{77528CBA-1AA4-4E19-8D79-6958AE5E7E23}" dateTime="2021-02-17T12:03:21" maxSheetId="2" userName="Katarzyna Opasek" r:id="rId7" minRId="39" maxRId="64">
    <sheetIdMap count="1">
      <sheetId val="1"/>
    </sheetIdMap>
  </header>
  <header guid="{FFC28880-8252-443A-9D20-8546BE345EE0}" dateTime="2021-02-23T10:10:52" maxSheetId="2" userName="Katarzyna Opasek" r:id="rId8" minRId="66">
    <sheetIdMap count="1">
      <sheetId val="1"/>
    </sheetIdMap>
  </header>
  <header guid="{705E4E8D-94A2-4EED-954E-FED59D2CA8C2}" dateTime="2021-03-02T15:30:09" maxSheetId="2" userName="Katarzyna Opasek" r:id="rId9" minRId="6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I11" t="inlineStr">
      <is>
        <t>Cena jednostkowa netto
 za opakowanie</t>
      </is>
    </oc>
    <nc r="I11" t="inlineStr">
      <is>
        <t>Cena jednostkowa brutto
 za opakowanie</t>
      </is>
    </nc>
  </rcc>
  <rcc rId="2" sId="1">
    <oc r="J11" t="inlineStr">
      <is>
        <t>Wartość netto</t>
      </is>
    </oc>
    <nc r="J11" t="inlineStr">
      <is>
        <t>Wartość brutto</t>
      </is>
    </nc>
  </rcc>
  <rfmt sheetId="1" sqref="K11:L12" start="0" length="2147483647">
    <dxf>
      <font>
        <strike/>
      </font>
    </dxf>
  </rfmt>
  <rrc rId="3" sId="1" ref="A67:XFD67" action="insertRow"/>
  <rcc rId="4" sId="1">
    <oc r="C106" t="inlineStr">
      <is>
        <t>przewodność 0,008 S/m ±10% w temperaturze 25°C</t>
      </is>
    </oc>
    <nc r="C106" t="inlineStr">
      <is>
        <t>przewodność 0,008 S/m ±10% w temperaturze 25°C LabStand</t>
      </is>
    </nc>
  </rcc>
  <rcc rId="5" sId="1">
    <oc r="C107" t="inlineStr">
      <is>
        <t>przewodność 0,01 S/m ±1% w temperaturze 25°C</t>
      </is>
    </oc>
    <nc r="C107" t="inlineStr">
      <is>
        <t>przewodność 0,01 S/m ±1% w temperaturze 25°C LabStand</t>
      </is>
    </nc>
  </rcc>
  <rcc rId="6" sId="1">
    <oc r="C108" t="inlineStr">
      <is>
        <t>pH 1,68 w temp 25° z niepewnością nie wyższą niż 0,02 (k=2)</t>
      </is>
    </oc>
    <nc r="C108" t="inlineStr">
      <is>
        <t>pH 1,68 w temp 25° z niepewnością nie wyższą niż 0,02 (k=2) LabStand</t>
      </is>
    </nc>
  </rcc>
  <rrc rId="7" sId="1" ref="A67:XFD67" action="insertRow"/>
  <rrc rId="8" sId="1" ref="A67:XFD67" action="insertRow"/>
  <rcc rId="9" sId="1">
    <nc r="A67">
      <v>1</v>
    </nc>
  </rcc>
  <rcc rId="10" sId="1" odxf="1" dxf="1">
    <nc r="B67" t="inlineStr">
      <is>
        <t>Standard konduktometryczny 0,008 S/m</t>
      </is>
    </nc>
    <odxf>
      <alignment horizontal="general" readingOrder="0"/>
      <border outline="0">
        <left style="thin">
          <color indexed="64"/>
        </left>
        <right/>
      </border>
    </odxf>
    <ndxf>
      <alignment horizontal="left" readingOrder="0"/>
      <border outline="0">
        <left/>
        <right style="thin">
          <color indexed="64"/>
        </right>
      </border>
    </ndxf>
  </rcc>
  <rcc rId="11" sId="1" odxf="1" s="1" dxf="1">
    <nc r="C67" t="inlineStr">
      <is>
        <t>przewodność 0,008 S/m ±10% w temperaturze 25°C LabStand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odxf>
    <ndxf>
      <border outline="0">
        <left style="thin">
          <color indexed="64"/>
        </left>
        <right style="thin">
          <color indexed="64"/>
        </right>
        <top style="thin">
          <color indexed="8"/>
        </top>
      </border>
    </ndxf>
  </rcc>
  <rfmt sheetId="1" s="1" sqref="D67" start="0" length="0">
    <dxf>
      <border outline="0">
        <left style="thin">
          <color indexed="64"/>
        </left>
        <right style="thin">
          <color indexed="64"/>
        </right>
        <top/>
      </border>
    </dxf>
  </rfmt>
  <rfmt sheetId="1" s="1" sqref="E67" start="0" length="0">
    <dxf>
      <border outline="0">
        <left style="thin">
          <color indexed="64"/>
        </left>
        <right style="thin">
          <color indexed="64"/>
        </right>
        <top/>
      </border>
    </dxf>
  </rfmt>
  <rfmt sheetId="1" s="1" sqref="F67" start="0" length="0">
    <dxf>
      <border outline="0">
        <left style="thin">
          <color indexed="64"/>
        </left>
        <right style="thin">
          <color indexed="64"/>
        </right>
        <top/>
      </border>
    </dxf>
  </rfmt>
  <rcc rId="12" sId="1" odxf="1" dxf="1">
    <nc r="G67">
      <v>2</v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13" sId="1" odxf="1" dxf="1">
    <nc r="H67" t="inlineStr">
      <is>
        <t>250 mL</t>
      </is>
    </nc>
    <odxf>
      <fill>
        <patternFill patternType="none">
          <bgColor indexed="65"/>
        </patternFill>
      </fill>
      <border outline="0">
        <left/>
      </border>
    </odxf>
    <ndxf>
      <fill>
        <patternFill patternType="solid">
          <bgColor theme="0"/>
        </patternFill>
      </fill>
      <border outline="0">
        <left style="thin">
          <color indexed="64"/>
        </left>
      </border>
    </ndxf>
  </rcc>
  <rfmt sheetId="1" s="1" sqref="I67" start="0" length="0">
    <dxf>
      <border outline="0">
        <left style="thin">
          <color indexed="64"/>
        </left>
      </border>
    </dxf>
  </rfmt>
  <rcc rId="14" sId="1" odxf="1" dxf="1">
    <nc r="J67">
      <f>G67*I67</f>
    </nc>
    <odxf>
      <numFmt numFmtId="2" formatCode="0.00"/>
    </odxf>
    <ndxf>
      <numFmt numFmtId="4" formatCode="#,##0.00"/>
    </ndxf>
  </rcc>
  <rcc rId="15" sId="1">
    <nc r="L67">
      <f>J67+J67*K67</f>
    </nc>
  </rcc>
  <rcc rId="16" sId="1">
    <nc r="A68">
      <v>2</v>
    </nc>
  </rcc>
  <rcc rId="17" sId="1" odxf="1" s="1" dxf="1">
    <nc r="B68" t="inlineStr">
      <is>
        <t>Standard konduktometryczny 0,01 S/m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alignment horizontal="left" readingOrder="0"/>
      <border outline="0">
        <right style="thin">
          <color indexed="64"/>
        </right>
        <top/>
      </border>
    </ndxf>
  </rcc>
  <rcc rId="18" sId="1" odxf="1" s="1" dxf="1">
    <nc r="C68" t="inlineStr">
      <is>
        <t>przewodność 0,01 S/m ±1% w temperaturze 25°C LabStand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odxf>
    <ndxf>
      <border outline="0">
        <left style="thin">
          <color indexed="64"/>
        </left>
        <right style="thin">
          <color indexed="64"/>
        </right>
        <top/>
      </border>
    </ndxf>
  </rcc>
  <rfmt sheetId="1" s="1" sqref="D68" start="0" length="0">
    <dxf>
      <border outline="0">
        <left style="thin">
          <color indexed="64"/>
        </left>
        <right style="thin">
          <color indexed="64"/>
        </right>
        <top/>
      </border>
    </dxf>
  </rfmt>
  <rfmt sheetId="1" s="1" sqref="E68" start="0" length="0">
    <dxf>
      <border outline="0">
        <left style="thin">
          <color indexed="64"/>
        </left>
        <right style="thin">
          <color indexed="64"/>
        </right>
        <top/>
      </border>
    </dxf>
  </rfmt>
  <rfmt sheetId="1" s="1" sqref="F68" start="0" length="0">
    <dxf>
      <border outline="0">
        <left style="thin">
          <color indexed="64"/>
        </left>
        <right style="thin">
          <color indexed="64"/>
        </right>
        <top/>
      </border>
    </dxf>
  </rfmt>
  <rcc rId="19" sId="1" odxf="1" dxf="1">
    <nc r="G68">
      <v>2</v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20" sId="1" odxf="1" dxf="1">
    <nc r="H68" t="inlineStr">
      <is>
        <t>250 mL</t>
      </is>
    </nc>
    <odxf>
      <fill>
        <patternFill patternType="none">
          <bgColor indexed="65"/>
        </patternFill>
      </fill>
      <border outline="0">
        <left/>
        <top style="thin">
          <color indexed="64"/>
        </top>
      </border>
    </odxf>
    <ndxf>
      <fill>
        <patternFill patternType="solid">
          <bgColor theme="0"/>
        </patternFill>
      </fill>
      <border outline="0">
        <left style="thin">
          <color indexed="64"/>
        </left>
        <top/>
      </border>
    </ndxf>
  </rcc>
  <rfmt sheetId="1" s="1" sqref="I68" start="0" length="0">
    <dxf>
      <border outline="0">
        <left style="thin">
          <color indexed="64"/>
        </left>
      </border>
    </dxf>
  </rfmt>
  <rcc rId="21" sId="1" odxf="1" dxf="1">
    <nc r="J68">
      <f>G68*I68</f>
    </nc>
    <odxf>
      <numFmt numFmtId="2" formatCode="0.00"/>
    </odxf>
    <ndxf>
      <numFmt numFmtId="4" formatCode="#,##0.00"/>
    </ndxf>
  </rcc>
  <rcc rId="22" sId="1">
    <nc r="L68">
      <f>J68+J68*K68</f>
    </nc>
  </rcc>
  <rcc rId="23" sId="1">
    <nc r="A69">
      <v>3</v>
    </nc>
  </rcc>
  <rcc rId="24" sId="1" odxf="1" s="1" dxf="1">
    <nc r="B69" t="inlineStr">
      <is>
        <r>
          <t>Standard pH szczawianowy 1,68 w 25</t>
        </r>
        <r>
          <rPr>
            <vertAlign val="superscript"/>
            <sz val="10"/>
            <rFont val="Times New Roman"/>
            <family val="1"/>
            <charset val="238"/>
          </rPr>
          <t>o</t>
        </r>
        <r>
          <rPr>
            <sz val="10"/>
            <rFont val="Times New Roman"/>
            <family val="1"/>
            <charset val="238"/>
          </rPr>
          <t>C</t>
        </r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alignment horizontal="left" readingOrder="0"/>
      <border outline="0">
        <right style="thin">
          <color indexed="64"/>
        </right>
      </border>
    </ndxf>
  </rcc>
  <rcc rId="25" sId="1" odxf="1" s="1" dxf="1">
    <nc r="C69" t="inlineStr">
      <is>
        <t>pH 1,68 w temp 25° z niepewnością nie wyższą niż 0,02 (k=2) LabStand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fmt sheetId="1" s="1" sqref="D69" start="0" length="0">
    <dxf>
      <fill>
        <patternFill patternType="none">
          <bgColor indexed="65"/>
        </patternFill>
      </fill>
      <border outline="0">
        <left style="thin">
          <color auto="1"/>
        </left>
        <right style="thin">
          <color auto="1"/>
        </right>
      </border>
    </dxf>
  </rfmt>
  <rfmt sheetId="1" s="1" sqref="E69" start="0" length="0">
    <dxf>
      <fill>
        <patternFill patternType="none">
          <bgColor indexed="65"/>
        </patternFill>
      </fill>
      <border outline="0">
        <left style="thin">
          <color auto="1"/>
        </left>
        <right style="thin">
          <color auto="1"/>
        </right>
      </border>
    </dxf>
  </rfmt>
  <rfmt sheetId="1" s="1" sqref="F69" start="0" length="0">
    <dxf>
      <fill>
        <patternFill patternType="none">
          <bgColor indexed="65"/>
        </patternFill>
      </fill>
      <border outline="0">
        <left style="thin">
          <color auto="1"/>
        </left>
        <right style="thin">
          <color auto="1"/>
        </right>
      </border>
    </dxf>
  </rfmt>
  <rcc rId="26" sId="1" odxf="1" dxf="1">
    <nc r="G69">
      <v>2</v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27" sId="1" odxf="1" s="1" dxf="1">
    <nc r="H69" t="inlineStr">
      <is>
        <t>500 mL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odxf>
    <ndxf>
      <border outline="0">
        <left style="thin">
          <color indexed="64"/>
        </left>
      </border>
    </ndxf>
  </rcc>
  <rfmt sheetId="1" s="1" sqref="I69" start="0" length="0">
    <dxf>
      <border outline="0">
        <left style="thin">
          <color indexed="64"/>
        </left>
      </border>
    </dxf>
  </rfmt>
  <rcc rId="28" sId="1" odxf="1" dxf="1">
    <nc r="J69">
      <f>G69*I69</f>
    </nc>
    <odxf>
      <numFmt numFmtId="2" formatCode="0.00"/>
    </odxf>
    <ndxf>
      <numFmt numFmtId="4" formatCode="#,##0.00"/>
    </ndxf>
  </rcc>
  <rcc rId="29" sId="1">
    <nc r="L69">
      <f>J69+J69*K69</f>
    </nc>
  </rcc>
  <rcc rId="30" sId="1">
    <oc r="J70">
      <f>SUM(J19:J66)</f>
    </oc>
    <nc r="J70">
      <f>SUM(J19:J69)</f>
    </nc>
  </rcc>
  <rcc rId="31" sId="1">
    <oc r="L70">
      <f>SUM(L19:L66)</f>
    </oc>
    <nc r="L70">
      <f>SUM(L19:L69)</f>
    </nc>
  </rcc>
  <rfmt sheetId="1" sqref="A108:L111" start="0" length="2147483647">
    <dxf>
      <font>
        <strike/>
      </font>
    </dxf>
  </rfmt>
  <rcv guid="{DFE86E7D-9680-4493-A81E-AA996CD58DBD}" action="delete"/>
  <rdn rId="0" localSheetId="1" customView="1" name="Z_DFE86E7D_9680_4493_A81E_AA996CD58DBD_.wvu.FilterData" hidden="1" oldHidden="1">
    <formula>'odczynniki 2021 '!$A$13:$U$190</formula>
    <oldFormula>'odczynniki 2021 '!$A$13:$U$190</oldFormula>
  </rdn>
  <rcv guid="{DFE86E7D-9680-4493-A81E-AA996CD58DBD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FE86E7D-9680-4493-A81E-AA996CD58DBD}" action="delete"/>
  <rdn rId="0" localSheetId="1" customView="1" name="Z_DFE86E7D_9680_4493_A81E_AA996CD58DBD_.wvu.FilterData" hidden="1" oldHidden="1">
    <formula>'odczynniki 2021 '!$A$13:$U$190</formula>
    <oldFormula>'odczynniki 2021 '!$A$13:$U$190</oldFormula>
  </rdn>
  <rcv guid="{DFE86E7D-9680-4493-A81E-AA996CD58DBD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" sId="1">
    <oc r="I11" t="inlineStr">
      <is>
        <t>Cena jednostkowa brutto
 za opakowanie</t>
      </is>
    </oc>
    <nc r="I11" t="inlineStr">
      <is>
        <r>
          <t xml:space="preserve">Cena jednostkowa </t>
        </r>
        <r>
          <rPr>
            <b/>
            <sz val="11"/>
            <color rgb="FFFF0000"/>
            <rFont val="Times New Roman"/>
            <family val="1"/>
            <charset val="238"/>
          </rPr>
          <t>brutto</t>
        </r>
        <r>
          <rPr>
            <b/>
            <sz val="11"/>
            <rFont val="Times New Roman"/>
            <family val="1"/>
            <charset val="238"/>
          </rPr>
          <t xml:space="preserve">
 za opakowanie</t>
        </r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5D04787B_87B2_44BD_BF3F_0620A164ED3F_.wvu.FilterData" hidden="1" oldHidden="1">
    <formula>'odczynniki 2021 '!$A$13:$U$190</formula>
  </rdn>
  <rcv guid="{5D04787B-87B2-44BD-BF3F-0620A164ED3F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6" sId="1" ref="K1:K1048576" action="deleteCol">
    <undo index="2" exp="ref" v="1" dr="K188" r="L188" sId="1"/>
    <undo index="2" exp="ref" v="1" dr="K187" r="L187" sId="1"/>
    <undo index="2" exp="ref" v="1" dr="K186" r="L186" sId="1"/>
    <undo index="2" exp="ref" v="1" dr="K185" r="L185" sId="1"/>
    <undo index="2" exp="ref" v="1" dr="K182" r="L182" sId="1"/>
    <undo index="2" exp="ref" v="1" dr="K181" r="L181" sId="1"/>
    <undo index="2" exp="ref" v="1" dr="K178" r="L178" sId="1"/>
    <undo index="2" exp="ref" v="1" dr="K177" r="L177" sId="1"/>
    <undo index="2" exp="ref" v="1" dr="K176" r="L176" sId="1"/>
    <undo index="2" exp="ref" v="1" dr="K175" r="L175" sId="1"/>
    <undo index="2" exp="ref" v="1" dr="K174" r="L174" sId="1"/>
    <undo index="2" exp="ref" v="1" dr="K173" r="L173" sId="1"/>
    <undo index="2" exp="ref" v="1" dr="K172" r="L172" sId="1"/>
    <undo index="2" exp="ref" v="1" dr="K171" r="L171" sId="1"/>
    <undo index="2" exp="ref" v="1" dr="K170" r="L170" sId="1"/>
    <undo index="2" exp="ref" v="1" dr="K169" r="L169" sId="1"/>
    <undo index="2" exp="ref" v="1" dr="K168" r="L168" sId="1"/>
    <undo index="2" exp="ref" v="1" dr="K167" r="L167" sId="1"/>
    <undo index="2" exp="ref" v="1" dr="K166" r="L166" sId="1"/>
    <undo index="2" exp="ref" v="1" dr="K165" r="L165" sId="1"/>
    <undo index="2" exp="ref" v="1" dr="K164" r="L164" sId="1"/>
    <undo index="2" exp="ref" v="1" dr="K163" r="L163" sId="1"/>
    <undo index="2" exp="ref" v="1" dr="K162" r="L162" sId="1"/>
    <undo index="2" exp="ref" v="1" dr="K161" r="L161" sId="1"/>
    <undo index="2" exp="ref" v="1" dr="K160" r="L160" sId="1"/>
    <undo index="2" exp="ref" v="1" dr="K159" r="L159" sId="1"/>
    <undo index="2" exp="ref" v="1" dr="K158" r="L158" sId="1"/>
    <undo index="2" exp="ref" v="1" dr="K157" r="L157" sId="1"/>
    <undo index="2" exp="ref" v="1" dr="K156" r="L156" sId="1"/>
    <undo index="2" exp="ref" v="1" dr="K155" r="L155" sId="1"/>
    <undo index="2" exp="ref" v="1" dr="K154" r="L154" sId="1"/>
    <undo index="2" exp="ref" v="1" dr="K153" r="L153" sId="1"/>
    <undo index="2" exp="ref" v="1" dr="K150" r="L150" sId="1"/>
    <undo index="2" exp="ref" v="1" dr="K149" r="L149" sId="1"/>
    <undo index="2" exp="ref" v="1" dr="K148" r="L148" sId="1"/>
    <undo index="2" exp="ref" v="1" dr="K147" r="L147" sId="1"/>
    <undo index="2" exp="ref" v="1" dr="K146" r="L146" sId="1"/>
    <undo index="2" exp="ref" v="1" dr="K145" r="L145" sId="1"/>
    <undo index="2" exp="ref" v="1" dr="K144" r="L144" sId="1"/>
    <undo index="2" exp="ref" v="1" dr="K143" r="L143" sId="1"/>
    <undo index="2" exp="ref" v="1" dr="K142" r="L142" sId="1"/>
    <undo index="2" exp="ref" v="1" dr="K141" r="L141" sId="1"/>
    <undo index="2" exp="ref" v="1" dr="K140" r="L140" sId="1"/>
    <undo index="2" exp="ref" v="1" dr="K139" r="L139" sId="1"/>
    <undo index="2" exp="ref" v="1" dr="K138" r="L138" sId="1"/>
    <undo index="2" exp="ref" v="1" dr="K137" r="L137" sId="1"/>
    <undo index="2" exp="ref" v="1" dr="K134" r="L134" sId="1"/>
    <undo index="2" exp="ref" v="1" dr="K133" r="L133" sId="1"/>
    <undo index="2" exp="ref" v="1" dr="K132" r="L132" sId="1"/>
    <undo index="2" exp="ref" v="1" dr="K131" r="L131" sId="1"/>
    <undo index="2" exp="ref" v="1" dr="K130" r="L130" sId="1"/>
    <undo index="2" exp="ref" v="1" dr="K129" r="L129" sId="1"/>
    <undo index="2" exp="ref" v="1" dr="K128" r="L128" sId="1"/>
    <undo index="2" exp="ref" v="1" dr="K127" r="L127" sId="1"/>
    <undo index="2" exp="ref" v="1" dr="K126" r="L126" sId="1"/>
    <undo index="2" exp="ref" v="1" dr="K125" r="L125" sId="1"/>
    <undo index="2" exp="ref" v="1" dr="K124" r="L124" sId="1"/>
    <undo index="2" exp="ref" v="1" dr="K123" r="L123" sId="1"/>
    <undo index="2" exp="ref" v="1" dr="K122" r="L122" sId="1"/>
    <undo index="2" exp="ref" v="1" dr="K121" r="L121" sId="1"/>
    <undo index="2" exp="ref" v="1" dr="K120" r="L120" sId="1"/>
    <undo index="2" exp="ref" v="1" dr="K119" r="L119" sId="1"/>
    <undo index="2" exp="ref" v="1" dr="K118" r="L118" sId="1"/>
    <undo index="2" exp="ref" v="1" dr="K117" r="L117" sId="1"/>
    <undo index="2" exp="ref" v="1" dr="K116" r="L116" sId="1"/>
    <undo index="2" exp="ref" v="1" dr="K115" r="L115" sId="1"/>
    <undo index="2" exp="ref" v="1" dr="K114" r="L114" sId="1"/>
    <undo index="2" exp="ref" v="1" dr="K113" r="L113" sId="1"/>
    <undo index="2" exp="ref" v="1" dr="K110" r="L110" sId="1"/>
    <undo index="2" exp="ref" v="1" dr="K109" r="L109" sId="1"/>
    <undo index="2" exp="ref" v="1" dr="K108" r="L108" sId="1"/>
    <undo index="2" exp="ref" v="1" dr="K105" r="L105" sId="1"/>
    <undo index="2" exp="ref" v="1" dr="K104" r="L104" sId="1"/>
    <undo index="2" exp="ref" v="1" dr="K103" r="L103" sId="1"/>
    <undo index="2" exp="ref" v="1" dr="K102" r="L102" sId="1"/>
    <undo index="2" exp="ref" v="1" dr="K101" r="L101" sId="1"/>
    <undo index="2" exp="ref" v="1" dr="K100" r="L100" sId="1"/>
    <undo index="2" exp="ref" v="1" dr="K99" r="L99" sId="1"/>
    <undo index="2" exp="ref" v="1" dr="K98" r="L98" sId="1"/>
    <undo index="2" exp="ref" v="1" dr="K97" r="L97" sId="1"/>
    <undo index="2" exp="ref" v="1" dr="K96" r="L96" sId="1"/>
    <undo index="2" exp="ref" v="1" dr="K95" r="L95" sId="1"/>
    <undo index="2" exp="ref" v="1" dr="K94" r="L94" sId="1"/>
    <undo index="2" exp="ref" v="1" dr="K93" r="L93" sId="1"/>
    <undo index="2" exp="ref" v="1" dr="K92" r="L92" sId="1"/>
    <undo index="2" exp="ref" v="1" dr="K91" r="L91" sId="1"/>
    <undo index="2" exp="ref" v="1" dr="K90" r="L90" sId="1"/>
    <undo index="2" exp="ref" v="1" dr="K89" r="L89" sId="1"/>
    <undo index="2" exp="ref" v="1" dr="K88" r="L88" sId="1"/>
    <undo index="2" exp="ref" v="1" dr="K87" r="L87" sId="1"/>
    <undo index="2" exp="ref" v="1" dr="K86" r="L86" sId="1"/>
    <undo index="2" exp="ref" v="1" dr="K85" r="L85" sId="1"/>
    <undo index="2" exp="ref" v="1" dr="K84" r="L84" sId="1"/>
    <undo index="2" exp="ref" v="1" dr="K83" r="L83" sId="1"/>
    <undo index="2" exp="ref" v="1" dr="K82" r="L82" sId="1"/>
    <undo index="2" exp="ref" v="1" dr="K81" r="L81" sId="1"/>
    <undo index="2" exp="ref" v="1" dr="K80" r="L80" sId="1"/>
    <undo index="2" exp="ref" v="1" dr="K79" r="L79" sId="1"/>
    <undo index="2" exp="ref" v="1" dr="K78" r="L78" sId="1"/>
    <undo index="2" exp="ref" v="1" dr="K77" r="L77" sId="1"/>
    <undo index="2" exp="ref" v="1" dr="K76" r="L76" sId="1"/>
    <undo index="2" exp="ref" v="1" dr="K75" r="L75" sId="1"/>
    <undo index="2" exp="ref" v="1" dr="K74" r="L74" sId="1"/>
    <undo index="2" exp="ref" v="1" dr="K73" r="L73" sId="1"/>
    <undo index="2" exp="ref" v="1" dr="K72" r="L72" sId="1"/>
    <undo index="2" exp="ref" v="1" dr="K69" r="L69" sId="1"/>
    <undo index="2" exp="ref" v="1" dr="K68" r="L68" sId="1"/>
    <undo index="2" exp="ref" v="1" dr="K67" r="L67" sId="1"/>
    <undo index="2" exp="ref" v="1" dr="K66" r="L66" sId="1"/>
    <undo index="2" exp="ref" v="1" dr="K65" r="L65" sId="1"/>
    <undo index="2" exp="ref" v="1" dr="K64" r="L64" sId="1"/>
    <undo index="2" exp="ref" v="1" dr="K63" r="L63" sId="1"/>
    <undo index="2" exp="ref" v="1" dr="K62" r="L62" sId="1"/>
    <undo index="2" exp="ref" v="1" dr="K61" r="L61" sId="1"/>
    <undo index="2" exp="ref" v="1" dr="K60" r="L60" sId="1"/>
    <undo index="2" exp="ref" v="1" dr="K59" r="L59" sId="1"/>
    <undo index="2" exp="ref" v="1" dr="K58" r="L58" sId="1"/>
    <undo index="2" exp="ref" v="1" dr="K57" r="L57" sId="1"/>
    <undo index="2" exp="ref" v="1" dr="K56" r="L56" sId="1"/>
    <undo index="2" exp="ref" v="1" dr="K55" r="L55" sId="1"/>
    <undo index="2" exp="ref" v="1" dr="K54" r="L54" sId="1"/>
    <undo index="2" exp="ref" v="1" dr="K53" r="L53" sId="1"/>
    <undo index="2" exp="ref" v="1" dr="K52" r="L52" sId="1"/>
    <undo index="2" exp="ref" v="1" dr="K51" r="L51" sId="1"/>
    <undo index="2" exp="ref" v="1" dr="K50" r="L50" sId="1"/>
    <undo index="2" exp="ref" v="1" dr="K49" r="L49" sId="1"/>
    <undo index="2" exp="ref" v="1" dr="K48" r="L48" sId="1"/>
    <undo index="2" exp="ref" v="1" dr="K47" r="L47" sId="1"/>
    <undo index="2" exp="ref" v="1" dr="K46" r="L46" sId="1"/>
    <undo index="2" exp="ref" v="1" dr="K45" r="L45" sId="1"/>
    <undo index="2" exp="ref" v="1" dr="K44" r="L44" sId="1"/>
    <undo index="2" exp="ref" v="1" dr="K43" r="L43" sId="1"/>
    <undo index="2" exp="ref" v="1" dr="K42" r="L42" sId="1"/>
    <undo index="2" exp="ref" v="1" dr="K41" r="L41" sId="1"/>
    <undo index="2" exp="ref" v="1" dr="K40" r="L40" sId="1"/>
    <undo index="2" exp="ref" v="1" dr="K39" r="L39" sId="1"/>
    <undo index="2" exp="ref" v="1" dr="K38" r="L38" sId="1"/>
    <undo index="2" exp="ref" v="1" dr="K37" r="L37" sId="1"/>
    <undo index="2" exp="ref" v="1" dr="K36" r="L36" sId="1"/>
    <undo index="2" exp="ref" v="1" dr="K35" r="L35" sId="1"/>
    <undo index="2" exp="ref" v="1" dr="K34" r="L34" sId="1"/>
    <undo index="2" exp="ref" v="1" dr="K33" r="L33" sId="1"/>
    <undo index="2" exp="ref" v="1" dr="K32" r="L32" sId="1"/>
    <undo index="2" exp="ref" v="1" dr="K31" r="L31" sId="1"/>
    <undo index="2" exp="ref" v="1" dr="K30" r="L30" sId="1"/>
    <undo index="2" exp="ref" v="1" dr="K29" r="L29" sId="1"/>
    <undo index="2" exp="ref" v="1" dr="K28" r="L28" sId="1"/>
    <undo index="2" exp="ref" v="1" dr="K27" r="L27" sId="1"/>
    <undo index="2" exp="ref" v="1" dr="K26" r="L26" sId="1"/>
    <undo index="2" exp="ref" v="1" dr="K25" r="L25" sId="1"/>
    <undo index="2" exp="ref" v="1" dr="K24" r="L24" sId="1"/>
    <undo index="2" exp="ref" v="1" dr="K23" r="L23" sId="1"/>
    <undo index="2" exp="ref" v="1" dr="K22" r="L22" sId="1"/>
    <undo index="2" exp="ref" v="1" dr="K21" r="L21" sId="1"/>
    <undo index="2" exp="ref" v="1" dr="K20" r="L20" sId="1"/>
    <undo index="2" exp="ref" v="1" dr="K19" r="L19" sId="1"/>
    <undo index="2" exp="ref" v="1" dr="K16" r="L16" sId="1"/>
    <undo index="2" exp="ref" v="1" dr="K15" r="L15" sId="1"/>
    <rfmt sheetId="1" xfDxf="1" sqref="K1:K1048576" start="0" length="0">
      <dxf>
        <font>
          <name val="Times New Roman"/>
          <scheme val="none"/>
        </font>
      </dxf>
    </rfmt>
    <rfmt sheetId="1" sqref="K2" start="0" length="0">
      <dxf>
        <font>
          <color auto="1"/>
          <name val="Times New Roman"/>
          <scheme val="minor"/>
        </font>
      </dxf>
    </rfmt>
    <rfmt sheetId="1" s="1" sqref="K3" start="0" length="0">
      <dxf>
        <font>
          <sz val="10"/>
          <color auto="1"/>
          <name val="Times New Roman"/>
          <scheme val="none"/>
        </font>
        <alignment horizontal="right" vertical="center" readingOrder="0"/>
      </dxf>
    </rfmt>
    <rfmt sheetId="1" s="1" sqref="K4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</dxf>
    </rfmt>
    <rfmt sheetId="1" s="1" sqref="K5" start="0" length="0">
      <dxf>
        <font>
          <b/>
          <sz val="10"/>
          <color auto="1"/>
          <name val="Times New Roman"/>
          <scheme val="none"/>
        </font>
        <alignment horizontal="left" vertical="center" readingOrder="0"/>
      </dxf>
    </rfmt>
    <rfmt sheetId="1" s="1" sqref="K6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</dxf>
    </rfmt>
    <rfmt sheetId="1" s="1" sqref="K7" start="0" length="0">
      <dxf>
        <font>
          <b/>
          <sz val="10"/>
          <color auto="1"/>
          <name val="Times New Roman"/>
          <scheme val="none"/>
        </font>
        <alignment horizontal="left" vertical="center" readingOrder="0"/>
      </dxf>
    </rfmt>
    <rfmt sheetId="1" s="1" sqref="K10" start="0" length="0">
      <dxf>
        <font>
          <b/>
          <sz val="12"/>
          <color auto="1"/>
          <name val="Times New Roman"/>
          <scheme val="none"/>
        </font>
        <alignment horizontal="left" vertical="center" wrapText="1" readingOrder="0"/>
      </dxf>
    </rfmt>
    <rcc rId="0" sId="1" s="1" dxf="1">
      <nc r="K11" t="inlineStr">
        <is>
          <t>Stawka podatku VAT (%)</t>
        </is>
      </nc>
      <ndxf>
        <font>
          <b/>
          <strike/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textRotation="90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fmt sheetId="1" s="1" sqref="K12" start="0" length="0">
      <dxf>
        <font>
          <b/>
          <strike/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textRotation="90" wrapText="1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cc rId="0" sId="1" s="1" dxf="1">
      <nc r="K13">
        <v>11</v>
      </nc>
      <ndxf>
        <font>
          <sz val="9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double">
            <color indexed="64"/>
          </bottom>
        </border>
      </ndxf>
    </rcc>
    <rfmt sheetId="1" s="1" sqref="K14" start="0" length="0">
      <dxf>
        <font>
          <sz val="9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1" s="1" sqref="K15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6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7" start="0" length="0">
      <dxf>
        <font>
          <sz val="11"/>
          <color auto="1"/>
          <name val="Times New Roman"/>
          <scheme val="none"/>
        </font>
        <numFmt numFmtId="13" formatCode="0%"/>
        <fill>
          <patternFill patternType="solid">
            <bgColor indexed="9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8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1" s="1" sqref="K19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20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21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22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23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24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25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26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27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28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29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30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31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32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33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34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35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36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37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38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39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40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41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42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43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44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45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46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47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48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49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50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51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52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53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54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55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56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57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58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59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60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61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62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63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64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65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66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67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68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69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70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71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72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73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74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75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76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77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78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79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80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81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82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83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84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85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86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87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88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89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90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91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92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93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94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95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96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97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98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99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00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01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02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03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04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05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06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07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08" start="0" length="0">
      <dxf>
        <font>
          <strike/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09" start="0" length="0">
      <dxf>
        <font>
          <strike/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10" start="0" length="0">
      <dxf>
        <font>
          <strike/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11" start="0" length="0">
      <dxf>
        <font>
          <strike/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12" start="0" length="0">
      <dxf>
        <font>
          <sz val="9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1" s="1" sqref="K113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14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15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16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17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18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19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20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21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22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23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24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25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26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27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28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29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30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31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32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33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34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35" start="0" length="0">
      <dxf>
        <font>
          <b/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36" start="0" length="0">
      <dxf>
        <font>
          <sz val="9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1" s="1" sqref="K137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38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39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40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41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42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43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44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45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46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47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48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49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50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51" start="0" length="0">
      <dxf>
        <font>
          <b/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52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53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54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55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56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57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58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59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60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61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62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63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64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65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66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67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68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69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70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71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72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73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74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75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76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77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78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79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80" start="0" length="0">
      <dxf>
        <font>
          <sz val="9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1" s="1" sqref="K181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82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83" start="0" length="0">
      <dxf>
        <font>
          <sz val="11"/>
          <color auto="1"/>
          <name val="Times New Roman"/>
          <scheme val="none"/>
        </font>
        <numFmt numFmtId="13" formatCode="0%"/>
        <fill>
          <patternFill patternType="solid">
            <bgColor indexed="9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84" start="0" length="0">
      <dxf>
        <font>
          <sz val="9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1" s="1" sqref="K185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86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87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88" start="0" length="0">
      <dxf>
        <font>
          <sz val="10"/>
          <color auto="1"/>
          <name val="Times New Roman"/>
          <scheme val="none"/>
        </font>
        <numFmt numFmtId="13" formatCode="0%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89" start="0" length="0">
      <dxf>
        <font>
          <sz val="11"/>
          <color auto="1"/>
          <name val="Times New Roman"/>
          <scheme val="none"/>
        </font>
        <numFmt numFmtId="13" formatCode="0%"/>
        <fill>
          <patternFill patternType="solid">
            <bgColor indexed="9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90" start="0" length="0">
      <dxf>
        <font>
          <b/>
          <sz val="10"/>
          <color auto="1"/>
          <name val="Times New Roman"/>
          <scheme val="none"/>
        </font>
        <numFmt numFmtId="4" formatCode="#,##0.00"/>
        <alignment wrapText="1" readingOrder="0"/>
      </dxf>
    </rfmt>
    <rfmt sheetId="1" sqref="K191" start="0" length="0">
      <dxf>
        <font>
          <sz val="10"/>
          <name val="Times New Roman"/>
          <scheme val="none"/>
        </font>
        <alignment vertical="center" readingOrder="0"/>
      </dxf>
    </rfmt>
    <rfmt sheetId="1" sqref="K192" start="0" length="0">
      <dxf>
        <font>
          <sz val="10"/>
          <name val="Times New Roman"/>
          <scheme val="none"/>
        </font>
        <alignment vertical="center" readingOrder="0"/>
      </dxf>
    </rfmt>
    <rfmt sheetId="1" sqref="K193" start="0" length="0">
      <dxf>
        <font>
          <sz val="10"/>
          <name val="Times New Roman"/>
          <scheme val="none"/>
        </font>
        <alignment vertical="center" readingOrder="0"/>
      </dxf>
    </rfmt>
    <rfmt sheetId="1" sqref="K194" start="0" length="0">
      <dxf>
        <font>
          <sz val="10"/>
          <name val="Times New Roman"/>
          <scheme val="none"/>
        </font>
        <alignment vertical="center" readingOrder="0"/>
      </dxf>
    </rfmt>
    <rfmt sheetId="1" sqref="K195" start="0" length="0">
      <dxf>
        <font>
          <sz val="10"/>
          <name val="Times New Roman"/>
          <scheme val="none"/>
        </font>
        <alignment vertical="center" readingOrder="0"/>
      </dxf>
    </rfmt>
    <rfmt sheetId="1" sqref="K196" start="0" length="0">
      <dxf>
        <font>
          <sz val="10"/>
          <name val="Times New Roman"/>
          <scheme val="none"/>
        </font>
        <alignment vertical="center" readingOrder="0"/>
      </dxf>
    </rfmt>
    <rfmt sheetId="1" sqref="K197" start="0" length="0">
      <dxf>
        <font>
          <sz val="10"/>
          <name val="Times New Roman"/>
          <scheme val="none"/>
        </font>
        <alignment vertical="center" readingOrder="0"/>
      </dxf>
    </rfmt>
    <rfmt sheetId="1" sqref="K198" start="0" length="0">
      <dxf>
        <font>
          <sz val="10"/>
          <name val="Times New Roman"/>
          <scheme val="none"/>
        </font>
        <alignment vertical="center" readingOrder="0"/>
      </dxf>
    </rfmt>
    <rfmt sheetId="1" sqref="K199" start="0" length="0">
      <dxf>
        <font>
          <sz val="10"/>
          <name val="Times New Roman"/>
          <scheme val="none"/>
        </font>
        <alignment vertical="center" readingOrder="0"/>
      </dxf>
    </rfmt>
    <rfmt sheetId="1" sqref="K200" start="0" length="0">
      <dxf>
        <font>
          <sz val="10"/>
          <name val="Times New Roman"/>
          <scheme val="none"/>
        </font>
        <alignment vertical="center" readingOrder="0"/>
      </dxf>
    </rfmt>
    <rfmt sheetId="1" sqref="K201" start="0" length="0">
      <dxf>
        <font>
          <sz val="10"/>
          <name val="Times New Roman"/>
          <scheme val="none"/>
        </font>
        <alignment vertical="center" readingOrder="0"/>
      </dxf>
    </rfmt>
    <rfmt sheetId="1" sqref="K202" start="0" length="0">
      <dxf>
        <font>
          <sz val="10"/>
          <name val="Times New Roman"/>
          <scheme val="none"/>
        </font>
        <alignment vertical="center" readingOrder="0"/>
      </dxf>
    </rfmt>
    <rfmt sheetId="1" sqref="K203" start="0" length="0">
      <dxf>
        <font>
          <sz val="10"/>
          <name val="Times New Roman"/>
          <scheme val="none"/>
        </font>
        <alignment vertical="center" readingOrder="0"/>
      </dxf>
    </rfmt>
    <rfmt sheetId="1" sqref="K204" start="0" length="0">
      <dxf>
        <font>
          <sz val="10"/>
          <name val="Times New Roman"/>
          <scheme val="none"/>
        </font>
        <alignment vertical="center" readingOrder="0"/>
      </dxf>
    </rfmt>
    <rfmt sheetId="1" sqref="K205" start="0" length="0">
      <dxf>
        <font>
          <sz val="10"/>
          <name val="Times New Roman"/>
          <scheme val="none"/>
        </font>
        <alignment vertical="center" readingOrder="0"/>
      </dxf>
    </rfmt>
    <rfmt sheetId="1" sqref="K206" start="0" length="0">
      <dxf>
        <font>
          <sz val="10"/>
          <name val="Times New Roman"/>
          <scheme val="none"/>
        </font>
        <alignment vertical="center" readingOrder="0"/>
      </dxf>
    </rfmt>
    <rfmt sheetId="1" sqref="K207" start="0" length="0">
      <dxf>
        <font>
          <sz val="10"/>
          <name val="Times New Roman"/>
          <scheme val="none"/>
        </font>
        <alignment vertical="center" readingOrder="0"/>
      </dxf>
    </rfmt>
    <rfmt sheetId="1" sqref="K208" start="0" length="0">
      <dxf>
        <font>
          <sz val="10"/>
          <name val="Times New Roman"/>
          <scheme val="none"/>
        </font>
        <alignment vertical="center" readingOrder="0"/>
      </dxf>
    </rfmt>
    <rfmt sheetId="1" sqref="K209" start="0" length="0">
      <dxf>
        <font>
          <sz val="10"/>
          <name val="Times New Roman"/>
          <scheme val="none"/>
        </font>
        <alignment vertical="center" readingOrder="0"/>
      </dxf>
    </rfmt>
    <rfmt sheetId="1" sqref="K210" start="0" length="0">
      <dxf>
        <font>
          <sz val="10"/>
          <name val="Times New Roman"/>
          <scheme val="none"/>
        </font>
        <alignment vertical="center" readingOrder="0"/>
      </dxf>
    </rfmt>
    <rfmt sheetId="1" sqref="K211" start="0" length="0">
      <dxf>
        <font>
          <sz val="10"/>
          <name val="Times New Roman"/>
          <scheme val="none"/>
        </font>
        <alignment vertical="center" readingOrder="0"/>
      </dxf>
    </rfmt>
    <rfmt sheetId="1" sqref="K212" start="0" length="0">
      <dxf>
        <font>
          <sz val="10"/>
          <name val="Times New Roman"/>
          <scheme val="none"/>
        </font>
        <alignment vertical="center" readingOrder="0"/>
      </dxf>
    </rfmt>
    <rfmt sheetId="1" sqref="K213" start="0" length="0">
      <dxf>
        <font>
          <sz val="10"/>
          <name val="Times New Roman"/>
          <scheme val="none"/>
        </font>
        <alignment vertical="center" readingOrder="0"/>
      </dxf>
    </rfmt>
    <rfmt sheetId="1" sqref="K214" start="0" length="0">
      <dxf>
        <font>
          <sz val="10"/>
          <name val="Times New Roman"/>
          <scheme val="none"/>
        </font>
        <alignment vertical="center" readingOrder="0"/>
      </dxf>
    </rfmt>
    <rfmt sheetId="1" sqref="K215" start="0" length="0">
      <dxf>
        <font>
          <sz val="10"/>
          <name val="Times New Roman"/>
          <scheme val="none"/>
        </font>
        <alignment vertical="center" readingOrder="0"/>
      </dxf>
    </rfmt>
    <rfmt sheetId="1" sqref="K216" start="0" length="0">
      <dxf>
        <font>
          <sz val="10"/>
          <name val="Times New Roman"/>
          <scheme val="none"/>
        </font>
        <alignment vertical="center" readingOrder="0"/>
      </dxf>
    </rfmt>
    <rfmt sheetId="1" sqref="K217" start="0" length="0">
      <dxf>
        <alignment vertical="center" readingOrder="0"/>
      </dxf>
    </rfmt>
    <rfmt sheetId="1" sqref="K218" start="0" length="0">
      <dxf>
        <alignment vertical="center" readingOrder="0"/>
      </dxf>
    </rfmt>
    <rfmt sheetId="1" sqref="K219" start="0" length="0">
      <dxf>
        <alignment vertical="center" readingOrder="0"/>
      </dxf>
    </rfmt>
    <rfmt sheetId="1" sqref="K220" start="0" length="0">
      <dxf>
        <alignment vertical="center" readingOrder="0"/>
      </dxf>
    </rfmt>
    <rfmt sheetId="1" sqref="K221" start="0" length="0">
      <dxf>
        <alignment vertical="center" readingOrder="0"/>
      </dxf>
    </rfmt>
    <rfmt sheetId="1" sqref="K222" start="0" length="0">
      <dxf>
        <alignment vertical="center" readingOrder="0"/>
      </dxf>
    </rfmt>
    <rfmt sheetId="1" sqref="K223" start="0" length="0">
      <dxf>
        <alignment vertical="center" readingOrder="0"/>
      </dxf>
    </rfmt>
    <rfmt sheetId="1" sqref="K224" start="0" length="0">
      <dxf>
        <alignment vertical="center" readingOrder="0"/>
      </dxf>
    </rfmt>
    <rfmt sheetId="1" sqref="K225" start="0" length="0">
      <dxf>
        <alignment vertical="center" readingOrder="0"/>
      </dxf>
    </rfmt>
    <rfmt sheetId="1" sqref="K226" start="0" length="0">
      <dxf>
        <alignment vertical="center" readingOrder="0"/>
      </dxf>
    </rfmt>
  </rrc>
  <rrc rId="37" sId="1" ref="K1:K1048576" action="deleteCol">
    <rfmt sheetId="1" xfDxf="1" sqref="K1:K1048576" start="0" length="0">
      <dxf>
        <font>
          <name val="Times New Roman"/>
          <scheme val="none"/>
        </font>
      </dxf>
    </rfmt>
    <rfmt sheetId="1" sqref="K2" start="0" length="0">
      <dxf>
        <font>
          <color auto="1"/>
          <name val="Times New Roman"/>
          <scheme val="minor"/>
        </font>
      </dxf>
    </rfmt>
    <rfmt sheetId="1" s="1" sqref="K3" start="0" length="0">
      <dxf>
        <font>
          <sz val="11"/>
          <color theme="1"/>
          <name val="Czcionka tekstu podstawowego"/>
          <scheme val="none"/>
        </font>
      </dxf>
    </rfmt>
    <rfmt sheetId="1" s="1" sqref="K4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</dxf>
    </rfmt>
    <rfmt sheetId="1" s="1" sqref="K5" start="0" length="0">
      <dxf>
        <font>
          <b/>
          <sz val="10"/>
          <color auto="1"/>
          <name val="Times New Roman"/>
          <scheme val="none"/>
        </font>
        <alignment horizontal="left" vertical="center" readingOrder="0"/>
      </dxf>
    </rfmt>
    <rfmt sheetId="1" s="1" sqref="K6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</dxf>
    </rfmt>
    <rfmt sheetId="1" s="1" sqref="K7" start="0" length="0">
      <dxf>
        <font>
          <b/>
          <sz val="10"/>
          <color auto="1"/>
          <name val="Times New Roman"/>
          <scheme val="none"/>
        </font>
        <alignment horizontal="left" vertical="center" readingOrder="0"/>
      </dxf>
    </rfmt>
    <rfmt sheetId="1" s="1" sqref="K10" start="0" length="0">
      <dxf>
        <font>
          <b/>
          <sz val="12"/>
          <color auto="1"/>
          <name val="Times New Roman"/>
          <scheme val="none"/>
        </font>
        <alignment horizontal="left" vertical="center" wrapText="1" readingOrder="0"/>
      </dxf>
    </rfmt>
    <rcc rId="0" sId="1" s="1" dxf="1">
      <nc r="K11" t="inlineStr">
        <is>
          <t>Wartość brutto</t>
        </is>
      </nc>
      <ndxf>
        <font>
          <b/>
          <strike/>
          <sz val="12"/>
          <color auto="1"/>
          <name val="Times New Roman"/>
          <scheme val="none"/>
        </font>
        <numFmt numFmtId="164" formatCode="#,##0.0"/>
        <fill>
          <patternFill patternType="solid">
            <bgColor theme="0"/>
          </patternFill>
        </fill>
        <alignment horizontal="center" vertical="center" textRotation="90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fmt sheetId="1" s="1" sqref="K12" start="0" length="0">
      <dxf>
        <font>
          <b/>
          <strike/>
          <sz val="10"/>
          <color auto="1"/>
          <name val="Times New Roman"/>
          <scheme val="none"/>
        </font>
        <numFmt numFmtId="164" formatCode="#,##0.0"/>
        <fill>
          <patternFill patternType="solid">
            <bgColor theme="0"/>
          </patternFill>
        </fill>
        <alignment horizontal="center" vertical="center" textRotation="90" wrapText="1" readingOrder="0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cc rId="0" sId="1" s="1" dxf="1" numFmtId="4">
      <nc r="K13">
        <v>12</v>
      </nc>
      <ndxf>
        <font>
          <sz val="9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double">
            <color indexed="64"/>
          </bottom>
        </border>
      </ndxf>
    </rcc>
    <rfmt sheetId="1" s="1" sqref="K14" start="0" length="0">
      <dxf>
        <font>
          <sz val="9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double">
            <color indexed="64"/>
          </top>
          <bottom style="thin">
            <color indexed="64"/>
          </bottom>
        </border>
      </dxf>
    </rfmt>
    <rcc rId="0" sId="1" s="1" dxf="1">
      <nc r="K15">
        <f>J15+J15*#REF!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6">
        <f>J16+J16*#REF!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7">
        <f>SUM(K15:K16)</f>
      </nc>
      <ndxf>
        <font>
          <b/>
          <sz val="11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K18" start="0" length="0">
      <dxf>
        <font>
          <sz val="11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wrapText="1" readingOrder="0"/>
      </dxf>
    </rfmt>
    <rcc rId="0" sId="1" s="1" dxf="1">
      <nc r="K19">
        <f>J19+J19*#REF!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20">
        <f>J20+J20*#REF!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21">
        <f>J21+J21*#REF!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22">
        <f>J22+J22*#REF!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23">
        <f>J23+J23*#REF!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24">
        <f>J24+J24*#REF!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25">
        <f>J25+J25*#REF!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26">
        <f>J26+J26*#REF!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27">
        <f>J27+J27*#REF!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28">
        <f>J28+J28*#REF!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29">
        <f>J29+J29*#REF!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30">
        <f>J30+J30*#REF!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31">
        <f>J31+J31*#REF!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32">
        <f>J32+J32*#REF!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33">
        <f>J33+J33*#REF!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34">
        <f>J34+J34*#REF!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35">
        <f>J35+J35*#REF!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36">
        <f>J36+J36*#REF!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37">
        <f>J37+J37*#REF!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38">
        <f>J38+J38*#REF!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39">
        <f>J39+J39*#REF!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40">
        <f>J40+J40*#REF!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41">
        <f>J41+J41*#REF!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42">
        <f>J42+J42*#REF!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43">
        <f>J43+J43*#REF!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44">
        <f>J44+J44*#REF!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45">
        <f>J45+J45*#REF!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46">
        <f>J46+J46*#REF!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47">
        <f>J47+J47*#REF!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48">
        <f>J48+J48*#REF!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49">
        <f>J49+J49*#REF!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50">
        <f>J50+J50*#REF!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51">
        <f>J51+J51*#REF!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52">
        <f>J52+J52*#REF!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53">
        <f>J53+J53*#REF!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54">
        <f>J54+J54*#REF!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55">
        <f>J55+J55*#REF!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56">
        <f>J56+J56*#REF!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57">
        <f>J57+J57*#REF!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58">
        <f>J58+J58*#REF!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59">
        <f>J59+J59*#REF!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60">
        <f>J60+J60*#REF!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61">
        <f>J61+J61*#REF!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62">
        <f>J62+J62*#REF!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63">
        <f>J63+J63*#REF!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64">
        <f>J64+J64*#REF!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65">
        <f>J65+J65*#REF!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66">
        <f>J66+J66*#REF!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67">
        <f>J67+J67*#REF!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68">
        <f>J68+J68*#REF!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69">
        <f>J69+J69*#REF!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70">
        <f>SUM(K19:K69)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K71" start="0" length="0">
      <dxf>
        <font>
          <sz val="9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wrapText="1" readingOrder="0"/>
      </dxf>
    </rfmt>
    <rcc rId="0" sId="1" s="1" dxf="1">
      <nc r="K72">
        <f>J72+J72*#REF!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73">
        <f>J73+J73*#REF!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74">
        <f>J74+J74*#REF!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75">
        <f>J75+J75*#REF!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76">
        <f>J76+J76*#REF!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77">
        <f>J77+J77*#REF!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78">
        <f>J78+J78*#REF!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79">
        <f>J79+J79*#REF!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80">
        <f>J80+J80*#REF!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81">
        <f>J81+J81*#REF!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82">
        <f>J82+J82*#REF!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83">
        <f>J83+J83*#REF!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84">
        <f>J84+J84*#REF!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85">
        <f>J85+J85*#REF!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86">
        <f>J86+J86*#REF!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87">
        <f>J87+J87*#REF!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88">
        <f>J88+J88*#REF!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89">
        <f>J89+J89*#REF!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90">
        <f>J90+J90*#REF!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91">
        <f>J91+J91*#REF!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92">
        <f>J92+J92*#REF!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93">
        <f>J93+J93*#REF!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94">
        <f>J94+J94*#REF!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95">
        <f>J95+J95*#REF!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96">
        <f>J96+J96*#REF!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97">
        <f>J97+J97*#REF!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98">
        <f>J98+J98*#REF!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99">
        <f>J99+J99*#REF!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00">
        <f>J100+J100*#REF!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01">
        <f>J101+J101*#REF!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02">
        <f>J102+J102*#REF!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03">
        <f>J103+J103*#REF!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04">
        <f>J104+J104*#REF!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05">
        <f>J105+J105*#REF!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06">
        <f>SUM(K72:K105)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K107" start="0" length="0">
      <dxf>
        <font>
          <sz val="9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wrapText="1" readingOrder="0"/>
      </dxf>
    </rfmt>
    <rcc rId="0" sId="1" s="1" dxf="1">
      <nc r="K108">
        <f>J108+J108*#REF!</f>
      </nc>
      <ndxf>
        <font>
          <strike/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09">
        <f>J109+J109*#REF!</f>
      </nc>
      <ndxf>
        <font>
          <strike/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10">
        <f>J110+J110*#REF!</f>
      </nc>
      <ndxf>
        <font>
          <strike/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11">
        <f>SUM(K108:K110)</f>
      </nc>
      <ndxf>
        <font>
          <b/>
          <strike/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K112" start="0" length="0">
      <dxf>
        <font>
          <sz val="9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wrapText="1" readingOrder="0"/>
      </dxf>
    </rfmt>
    <rcc rId="0" sId="1" s="1" dxf="1">
      <nc r="K113">
        <f>J113+J113*#REF!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14">
        <f>J114+J114*#REF!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15">
        <f>J115+J115*#REF!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16">
        <f>J116+J116*#REF!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17">
        <f>J117+J117*#REF!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18">
        <f>J118+J118*#REF!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19">
        <f>J119+J119*#REF!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20">
        <f>J120+J120*#REF!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21">
        <f>J121+J121*#REF!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22">
        <f>J122+J122*#REF!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23">
        <f>J123+J123*#REF!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24">
        <f>J124+J124*#REF!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25">
        <f>J125+J125*#REF!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26">
        <f>J126+J126*#REF!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27">
        <f>J127+J127*#REF!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28">
        <f>J128+J128*#REF!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29">
        <f>J129+J129*#REF!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30">
        <f>J130+J130*#REF!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31">
        <f>J131+J131*#REF!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32">
        <f>J132+J132*#REF!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33">
        <f>J133+J133*#REF!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34">
        <f>J134+J134*#REF!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35">
        <f>SUM(K113:K134)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K136" start="0" length="0">
      <dxf>
        <font>
          <sz val="9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wrapText="1" readingOrder="0"/>
      </dxf>
    </rfmt>
    <rcc rId="0" sId="1" s="1" dxf="1">
      <nc r="K137">
        <f>J137+J137*#REF!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38">
        <f>J138+J138*#REF!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39">
        <f>J139+J139*#REF!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40">
        <f>J140+J140*#REF!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41">
        <f>J141+J141*#REF!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42">
        <f>J142+J142*#REF!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43">
        <f>J143+J143*#REF!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44">
        <f>J144+J144*#REF!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45">
        <f>J145+J145*#REF!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46">
        <f>J146+J146*#REF!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47">
        <f>J147+J147*#REF!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48">
        <f>J148+J148*#REF!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49">
        <f>J149+J149*#REF!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50">
        <f>J150+J150*#REF!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51">
        <f>SUM(K137:K150)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K152" start="0" length="0">
      <dxf>
        <font>
          <sz val="9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wrapText="1" readingOrder="0"/>
      </dxf>
    </rfmt>
    <rcc rId="0" sId="1" s="1" dxf="1">
      <nc r="K153">
        <f>J153+J153*#REF!</f>
      </nc>
      <ndxf>
        <font>
          <sz val="10"/>
          <color auto="1"/>
          <name val="Times New Roman"/>
          <scheme val="none"/>
        </font>
        <numFmt numFmtId="2" formatCode="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54">
        <f>J154+J154*#REF!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55">
        <f>J155+J155*#REF!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56">
        <f>J156+J156*#REF!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57">
        <f>J157+J157*#REF!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58">
        <f>J158+J158*#REF!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59">
        <f>J159+J159*#REF!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60">
        <f>J160+J160*#REF!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61">
        <f>J161+J161*#REF!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62">
        <f>J162+J162*#REF!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63">
        <f>J163+J163*#REF!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64">
        <f>J164+J164*#REF!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65">
        <f>J165+J165*#REF!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66">
        <f>J166+J166*#REF!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67">
        <f>J167+J167*#REF!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68">
        <f>J168+J168*#REF!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69">
        <f>J169+J169*#REF!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70">
        <f>J170+J170*#REF!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71">
        <f>J171+J171*#REF!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72">
        <f>J172+J172*#REF!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73">
        <f>J173+J173*#REF!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74">
        <f>J174+J174*#REF!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75">
        <f>J175+J175*#REF!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76">
        <f>J176+J176*#REF!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77">
        <f>J177+J177*#REF!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78">
        <f>J178+J178*#REF!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79">
        <f>SUM(K153:K178)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K180" start="0" length="0">
      <dxf>
        <font>
          <sz val="9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s="1" dxf="1">
      <nc r="K181">
        <f>J181+J181*#REF!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82">
        <f>J182+J182*#REF!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83">
        <f>SUM(K181:K182)</f>
      </nc>
      <ndxf>
        <font>
          <b/>
          <sz val="11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K184" start="0" length="0">
      <dxf>
        <font>
          <sz val="9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s="1" dxf="1">
      <nc r="K185">
        <f>J185+J185*#REF!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86">
        <f>J186+J186*#REF!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87">
        <f>J187+J187*#REF!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88">
        <f>J188+J188*#REF!</f>
      </nc>
      <n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89">
        <f>SUM(K185:K188)</f>
      </nc>
      <ndxf>
        <font>
          <b/>
          <sz val="11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90">
        <f>K189+K183+K179+K151+K135+K111+K106+K70+K17</f>
      </nc>
      <ndxf>
        <font>
          <b/>
          <sz val="12"/>
          <color auto="1"/>
          <name val="Times New Roman"/>
          <scheme val="none"/>
        </font>
        <numFmt numFmtId="4" formatCode="#,##0.00"/>
        <alignment wrapText="1" readingOrder="0"/>
      </ndxf>
    </rcc>
    <rfmt sheetId="1" sqref="K191" start="0" length="0">
      <dxf>
        <font>
          <sz val="10"/>
          <name val="Times New Roman"/>
          <scheme val="none"/>
        </font>
        <alignment vertical="center" readingOrder="0"/>
      </dxf>
    </rfmt>
    <rfmt sheetId="1" sqref="K192" start="0" length="0">
      <dxf>
        <font>
          <sz val="10"/>
          <name val="Times New Roman"/>
          <scheme val="none"/>
        </font>
        <alignment vertical="center" readingOrder="0"/>
      </dxf>
    </rfmt>
    <rfmt sheetId="1" sqref="K193" start="0" length="0">
      <dxf>
        <font>
          <sz val="10"/>
          <name val="Times New Roman"/>
          <scheme val="none"/>
        </font>
        <alignment vertical="center" readingOrder="0"/>
      </dxf>
    </rfmt>
    <rfmt sheetId="1" sqref="K194" start="0" length="0">
      <dxf>
        <font>
          <sz val="10"/>
          <name val="Times New Roman"/>
          <scheme val="none"/>
        </font>
        <alignment vertical="center" readingOrder="0"/>
      </dxf>
    </rfmt>
    <rfmt sheetId="1" sqref="K195" start="0" length="0">
      <dxf>
        <font>
          <sz val="10"/>
          <name val="Times New Roman"/>
          <scheme val="none"/>
        </font>
        <alignment vertical="center" readingOrder="0"/>
      </dxf>
    </rfmt>
    <rfmt sheetId="1" sqref="K196" start="0" length="0">
      <dxf>
        <font>
          <sz val="10"/>
          <name val="Times New Roman"/>
          <scheme val="none"/>
        </font>
        <alignment vertical="center" readingOrder="0"/>
      </dxf>
    </rfmt>
    <rfmt sheetId="1" sqref="K197" start="0" length="0">
      <dxf>
        <font>
          <sz val="10"/>
          <name val="Times New Roman"/>
          <scheme val="none"/>
        </font>
        <alignment vertical="center" readingOrder="0"/>
      </dxf>
    </rfmt>
    <rfmt sheetId="1" sqref="K198" start="0" length="0">
      <dxf>
        <font>
          <sz val="10"/>
          <name val="Times New Roman"/>
          <scheme val="none"/>
        </font>
        <alignment vertical="center" readingOrder="0"/>
      </dxf>
    </rfmt>
    <rfmt sheetId="1" sqref="K199" start="0" length="0">
      <dxf>
        <font>
          <sz val="10"/>
          <name val="Times New Roman"/>
          <scheme val="none"/>
        </font>
        <alignment vertical="center" readingOrder="0"/>
      </dxf>
    </rfmt>
    <rfmt sheetId="1" sqref="K200" start="0" length="0">
      <dxf>
        <font>
          <sz val="10"/>
          <name val="Times New Roman"/>
          <scheme val="none"/>
        </font>
        <alignment vertical="center" readingOrder="0"/>
      </dxf>
    </rfmt>
    <rfmt sheetId="1" sqref="K201" start="0" length="0">
      <dxf>
        <font>
          <sz val="10"/>
          <name val="Times New Roman"/>
          <scheme val="none"/>
        </font>
        <alignment vertical="center" readingOrder="0"/>
      </dxf>
    </rfmt>
    <rfmt sheetId="1" sqref="K202" start="0" length="0">
      <dxf>
        <font>
          <sz val="10"/>
          <name val="Times New Roman"/>
          <scheme val="none"/>
        </font>
        <alignment vertical="center" readingOrder="0"/>
      </dxf>
    </rfmt>
    <rfmt sheetId="1" sqref="K203" start="0" length="0">
      <dxf>
        <font>
          <sz val="10"/>
          <name val="Times New Roman"/>
          <scheme val="none"/>
        </font>
        <alignment vertical="center" readingOrder="0"/>
      </dxf>
    </rfmt>
    <rfmt sheetId="1" sqref="K204" start="0" length="0">
      <dxf>
        <font>
          <sz val="10"/>
          <name val="Times New Roman"/>
          <scheme val="none"/>
        </font>
        <alignment vertical="center" readingOrder="0"/>
      </dxf>
    </rfmt>
    <rfmt sheetId="1" sqref="K205" start="0" length="0">
      <dxf>
        <font>
          <sz val="10"/>
          <name val="Times New Roman"/>
          <scheme val="none"/>
        </font>
        <alignment vertical="center" readingOrder="0"/>
      </dxf>
    </rfmt>
    <rfmt sheetId="1" sqref="K206" start="0" length="0">
      <dxf>
        <font>
          <sz val="10"/>
          <name val="Times New Roman"/>
          <scheme val="none"/>
        </font>
        <alignment vertical="center" readingOrder="0"/>
      </dxf>
    </rfmt>
    <rfmt sheetId="1" sqref="K207" start="0" length="0">
      <dxf>
        <font>
          <sz val="10"/>
          <name val="Times New Roman"/>
          <scheme val="none"/>
        </font>
        <alignment vertical="center" readingOrder="0"/>
      </dxf>
    </rfmt>
    <rfmt sheetId="1" sqref="K208" start="0" length="0">
      <dxf>
        <font>
          <sz val="10"/>
          <name val="Times New Roman"/>
          <scheme val="none"/>
        </font>
        <alignment vertical="center" readingOrder="0"/>
      </dxf>
    </rfmt>
    <rfmt sheetId="1" sqref="K209" start="0" length="0">
      <dxf>
        <font>
          <sz val="10"/>
          <name val="Times New Roman"/>
          <scheme val="none"/>
        </font>
        <alignment vertical="center" readingOrder="0"/>
      </dxf>
    </rfmt>
    <rfmt sheetId="1" sqref="K210" start="0" length="0">
      <dxf>
        <font>
          <sz val="10"/>
          <name val="Times New Roman"/>
          <scheme val="none"/>
        </font>
        <alignment vertical="center" readingOrder="0"/>
      </dxf>
    </rfmt>
    <rfmt sheetId="1" sqref="K211" start="0" length="0">
      <dxf>
        <font>
          <sz val="10"/>
          <name val="Times New Roman"/>
          <scheme val="none"/>
        </font>
        <alignment vertical="center" readingOrder="0"/>
      </dxf>
    </rfmt>
    <rfmt sheetId="1" sqref="K212" start="0" length="0">
      <dxf>
        <font>
          <sz val="10"/>
          <name val="Times New Roman"/>
          <scheme val="none"/>
        </font>
        <alignment vertical="center" readingOrder="0"/>
      </dxf>
    </rfmt>
    <rfmt sheetId="1" sqref="K213" start="0" length="0">
      <dxf>
        <font>
          <sz val="10"/>
          <name val="Times New Roman"/>
          <scheme val="none"/>
        </font>
        <alignment vertical="center" readingOrder="0"/>
      </dxf>
    </rfmt>
    <rfmt sheetId="1" sqref="K214" start="0" length="0">
      <dxf>
        <font>
          <sz val="10"/>
          <name val="Times New Roman"/>
          <scheme val="none"/>
        </font>
        <alignment vertical="center" readingOrder="0"/>
      </dxf>
    </rfmt>
    <rfmt sheetId="1" sqref="K215" start="0" length="0">
      <dxf>
        <font>
          <sz val="10"/>
          <name val="Times New Roman"/>
          <scheme val="none"/>
        </font>
        <alignment vertical="center" readingOrder="0"/>
      </dxf>
    </rfmt>
    <rfmt sheetId="1" sqref="K216" start="0" length="0">
      <dxf>
        <font>
          <sz val="10"/>
          <name val="Times New Roman"/>
          <scheme val="none"/>
        </font>
        <alignment vertical="center" readingOrder="0"/>
      </dxf>
    </rfmt>
    <rfmt sheetId="1" sqref="K217" start="0" length="0">
      <dxf>
        <alignment vertical="center" readingOrder="0"/>
      </dxf>
    </rfmt>
    <rfmt sheetId="1" sqref="K218" start="0" length="0">
      <dxf>
        <alignment vertical="center" readingOrder="0"/>
      </dxf>
    </rfmt>
    <rfmt sheetId="1" sqref="K219" start="0" length="0">
      <dxf>
        <alignment vertical="center" readingOrder="0"/>
      </dxf>
    </rfmt>
    <rfmt sheetId="1" sqref="K220" start="0" length="0">
      <dxf>
        <alignment vertical="center" readingOrder="0"/>
      </dxf>
    </rfmt>
    <rfmt sheetId="1" sqref="K221" start="0" length="0">
      <dxf>
        <alignment vertical="center" readingOrder="0"/>
      </dxf>
    </rfmt>
    <rfmt sheetId="1" sqref="K222" start="0" length="0">
      <dxf>
        <alignment vertical="center" readingOrder="0"/>
      </dxf>
    </rfmt>
    <rfmt sheetId="1" sqref="K223" start="0" length="0">
      <dxf>
        <alignment vertical="center" readingOrder="0"/>
      </dxf>
    </rfmt>
    <rfmt sheetId="1" sqref="K224" start="0" length="0">
      <dxf>
        <alignment vertical="center" readingOrder="0"/>
      </dxf>
    </rfmt>
    <rfmt sheetId="1" sqref="K225" start="0" length="0">
      <dxf>
        <alignment vertical="center" readingOrder="0"/>
      </dxf>
    </rfmt>
    <rfmt sheetId="1" sqref="K226" start="0" length="0">
      <dxf>
        <alignment vertical="center" readingOrder="0"/>
      </dxf>
    </rfmt>
  </rrc>
  <rfmt sheetId="1" sqref="I11:I12" start="0" length="2147483647">
    <dxf>
      <font>
        <color auto="1"/>
      </font>
    </dxf>
  </rfmt>
  <rrc rId="38" sId="1" ref="K1:K1048576" action="deleteCol">
    <rfmt sheetId="1" xfDxf="1" sqref="K1:K1048576" start="0" length="0">
      <dxf>
        <font>
          <name val="Times New Roman"/>
          <scheme val="none"/>
        </font>
      </dxf>
    </rfmt>
    <rfmt sheetId="1" sqref="K15" start="0" length="0">
      <dxf>
        <font>
          <sz val="10"/>
          <name val="Times New Roman"/>
          <scheme val="none"/>
        </font>
      </dxf>
    </rfmt>
    <rfmt sheetId="1" sqref="K16" start="0" length="0">
      <dxf>
        <font>
          <sz val="10"/>
          <name val="Times New Roman"/>
          <scheme val="none"/>
        </font>
      </dxf>
    </rfmt>
    <rfmt sheetId="1" sqref="K17" start="0" length="0">
      <dxf>
        <font>
          <color rgb="FFFF0000"/>
          <name val="Times New Roman"/>
          <scheme val="none"/>
        </font>
      </dxf>
    </rfmt>
    <rfmt sheetId="1" s="1" sqref="K19" start="0" length="0">
      <dxf>
        <font>
          <sz val="10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</border>
      </dxf>
    </rfmt>
    <rfmt sheetId="1" sqref="K20" start="0" length="0">
      <dxf>
        <font>
          <sz val="10"/>
          <name val="Times New Roman"/>
          <scheme val="none"/>
        </font>
        <border outline="0">
          <left style="thin">
            <color indexed="64"/>
          </left>
        </border>
      </dxf>
    </rfmt>
    <rfmt sheetId="1" s="1" sqref="K21" start="0" length="0">
      <dxf>
        <font>
          <sz val="10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</border>
      </dxf>
    </rfmt>
    <rfmt sheetId="1" sqref="K22" start="0" length="0">
      <dxf>
        <border outline="0">
          <left style="thin">
            <color indexed="64"/>
          </left>
        </border>
      </dxf>
    </rfmt>
    <rfmt sheetId="1" sqref="K23" start="0" length="0">
      <dxf>
        <border outline="0">
          <left style="thin">
            <color indexed="64"/>
          </left>
        </border>
      </dxf>
    </rfmt>
    <rfmt sheetId="1" sqref="K24" start="0" length="0">
      <dxf>
        <font>
          <sz val="10"/>
          <name val="Times New Roman"/>
          <scheme val="none"/>
        </font>
        <border outline="0">
          <left style="thin">
            <color indexed="64"/>
          </left>
        </border>
      </dxf>
    </rfmt>
    <rfmt sheetId="1" s="1" sqref="K25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</border>
      </dxf>
    </rfmt>
    <rfmt sheetId="1" s="1" sqref="K2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</border>
      </dxf>
    </rfmt>
    <rfmt sheetId="1" s="1" sqref="K27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</border>
      </dxf>
    </rfmt>
    <rfmt sheetId="1" s="1" sqref="K28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</border>
      </dxf>
    </rfmt>
    <rfmt sheetId="1" s="1" sqref="K33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</border>
      </dxf>
    </rfmt>
    <rfmt sheetId="1" sqref="K34" start="0" length="0">
      <dxf>
        <font>
          <sz val="10"/>
          <name val="Times New Roman"/>
          <scheme val="none"/>
        </font>
      </dxf>
    </rfmt>
    <rfmt sheetId="1" sqref="K35" start="0" length="0">
      <dxf>
        <font>
          <sz val="10"/>
          <name val="Times New Roman"/>
          <scheme val="none"/>
        </font>
      </dxf>
    </rfmt>
    <rfmt sheetId="1" sqref="K36" start="0" length="0">
      <dxf>
        <font>
          <sz val="8"/>
          <color rgb="FF4D4D4D"/>
          <name val="Arial"/>
          <scheme val="none"/>
        </font>
      </dxf>
    </rfmt>
    <rfmt sheetId="1" sqref="K37" start="0" length="0">
      <dxf>
        <font>
          <sz val="10"/>
          <color rgb="FFFF0000"/>
          <name val="Times New Roman"/>
          <scheme val="none"/>
        </font>
      </dxf>
    </rfmt>
    <rfmt sheetId="1" s="1" sqref="K38" start="0" length="0">
      <dxf>
        <font>
          <sz val="10"/>
          <color indexed="8"/>
          <name val="Arial"/>
          <scheme val="none"/>
        </font>
      </dxf>
    </rfmt>
    <rfmt sheetId="1" sqref="K39" start="0" length="0">
      <dxf>
        <font>
          <sz val="10"/>
          <color rgb="FFFF0000"/>
          <name val="Times New Roman"/>
          <scheme val="none"/>
        </font>
      </dxf>
    </rfmt>
    <rfmt sheetId="1" sqref="K40" start="0" length="0">
      <dxf>
        <font>
          <sz val="10"/>
          <color rgb="FFFF0000"/>
          <name val="Times New Roman"/>
          <scheme val="none"/>
        </font>
      </dxf>
    </rfmt>
    <rfmt sheetId="1" sqref="K41" start="0" length="0">
      <dxf>
        <font>
          <sz val="10"/>
          <color rgb="FFFF0000"/>
          <name val="Times New Roman"/>
          <scheme val="none"/>
        </font>
      </dxf>
    </rfmt>
    <rfmt sheetId="1" sqref="K42" start="0" length="0">
      <dxf>
        <font>
          <sz val="10"/>
          <color rgb="FFFF0000"/>
          <name val="Times New Roman"/>
          <scheme val="none"/>
        </font>
      </dxf>
    </rfmt>
    <rfmt sheetId="1" sqref="K43" start="0" length="0">
      <dxf>
        <font>
          <sz val="10"/>
          <color rgb="FFFF0000"/>
          <name val="Times New Roman"/>
          <scheme val="none"/>
        </font>
      </dxf>
    </rfmt>
    <rfmt sheetId="1" sqref="K44" start="0" length="0">
      <dxf>
        <font>
          <sz val="10"/>
          <color rgb="FFFF0000"/>
          <name val="Times New Roman"/>
          <scheme val="none"/>
        </font>
      </dxf>
    </rfmt>
    <rfmt sheetId="1" s="1" sqref="K45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</border>
      </dxf>
    </rfmt>
    <rfmt sheetId="1" sqref="K46" start="0" length="0">
      <dxf>
        <font>
          <color rgb="FFFF0000"/>
          <name val="Times New Roman"/>
          <scheme val="none"/>
        </font>
      </dxf>
    </rfmt>
    <rfmt sheetId="1" sqref="K47" start="0" length="0">
      <dxf>
        <font>
          <color rgb="FFFF0000"/>
          <name val="Times New Roman"/>
          <scheme val="none"/>
        </font>
      </dxf>
    </rfmt>
    <rfmt sheetId="1" sqref="K48" start="0" length="0">
      <dxf>
        <font>
          <color rgb="FFFF66FF"/>
          <name val="Times New Roman"/>
          <scheme val="none"/>
        </font>
      </dxf>
    </rfmt>
    <rfmt sheetId="1" sqref="K49" start="0" length="0">
      <dxf>
        <font>
          <color rgb="FFFF66FF"/>
          <name val="Times New Roman"/>
          <scheme val="none"/>
        </font>
      </dxf>
    </rfmt>
    <rfmt sheetId="1" sqref="K50" start="0" length="0">
      <dxf>
        <font>
          <color rgb="FFFF66FF"/>
          <name val="Times New Roman"/>
          <scheme val="none"/>
        </font>
      </dxf>
    </rfmt>
    <rfmt sheetId="1" sqref="K51" start="0" length="0">
      <dxf>
        <font>
          <color rgb="FFFF66FF"/>
          <name val="Times New Roman"/>
          <scheme val="none"/>
        </font>
      </dxf>
    </rfmt>
    <rfmt sheetId="1" sqref="K53" start="0" length="0">
      <dxf>
        <font>
          <b/>
          <color rgb="FFFF0000"/>
          <name val="Times New Roman"/>
          <scheme val="none"/>
        </font>
      </dxf>
    </rfmt>
    <rfmt sheetId="1" sqref="K54" start="0" length="0">
      <dxf>
        <font>
          <color rgb="FFFF66FF"/>
          <name val="Times New Roman"/>
          <scheme val="none"/>
        </font>
      </dxf>
    </rfmt>
    <rfmt sheetId="1" s="1" sqref="K5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</border>
      </dxf>
    </rfmt>
    <rfmt sheetId="1" s="1" sqref="K61" start="0" length="0">
      <dxf>
        <font>
          <sz val="10"/>
          <color indexed="8"/>
          <name val="Arial"/>
          <scheme val="none"/>
        </font>
      </dxf>
    </rfmt>
    <rfmt sheetId="1" s="1" sqref="K62" start="0" length="0">
      <dxf>
        <font>
          <sz val="10"/>
          <color indexed="8"/>
          <name val="Arial"/>
          <scheme val="none"/>
        </font>
      </dxf>
    </rfmt>
    <rfmt sheetId="1" sqref="K63" start="0" length="0">
      <dxf>
        <font>
          <sz val="10"/>
          <name val="Times New Roman"/>
          <scheme val="none"/>
        </font>
      </dxf>
    </rfmt>
    <rfmt sheetId="1" sqref="K64" start="0" length="0">
      <dxf>
        <font>
          <color rgb="FFFF0000"/>
          <name val="Times New Roman"/>
          <scheme val="none"/>
        </font>
      </dxf>
    </rfmt>
    <rfmt sheetId="1" sqref="K65" start="0" length="0">
      <dxf>
        <font>
          <color rgb="FFFF0000"/>
          <name val="Times New Roman"/>
          <scheme val="none"/>
        </font>
      </dxf>
    </rfmt>
    <rfmt sheetId="1" sqref="K66" start="0" length="0">
      <dxf>
        <font>
          <color rgb="FFFF0000"/>
          <name val="Times New Roman"/>
          <scheme val="none"/>
        </font>
      </dxf>
    </rfmt>
    <rfmt sheetId="1" sqref="K67" start="0" length="0">
      <dxf>
        <font>
          <color rgb="FFFF0000"/>
          <name val="Times New Roman"/>
          <scheme val="none"/>
        </font>
      </dxf>
    </rfmt>
    <rfmt sheetId="1" sqref="K68" start="0" length="0">
      <dxf>
        <font>
          <color rgb="FFFF0000"/>
          <name val="Times New Roman"/>
          <scheme val="none"/>
        </font>
      </dxf>
    </rfmt>
    <rfmt sheetId="1" sqref="K69" start="0" length="0">
      <dxf>
        <font>
          <color rgb="FFFF0000"/>
          <name val="Times New Roman"/>
          <scheme val="none"/>
        </font>
      </dxf>
    </rfmt>
    <rfmt sheetId="1" sqref="K70" start="0" length="0">
      <dxf>
        <font>
          <color rgb="FFFF0000"/>
          <name val="Times New Roman"/>
          <scheme val="none"/>
        </font>
      </dxf>
    </rfmt>
    <rfmt sheetId="1" sqref="K74" start="0" length="0">
      <dxf>
        <font>
          <sz val="10"/>
          <name val="Times New Roman"/>
          <scheme val="none"/>
        </font>
      </dxf>
    </rfmt>
    <rfmt sheetId="1" sqref="K75" start="0" length="0">
      <dxf>
        <font>
          <sz val="10"/>
          <name val="Times New Roman"/>
          <scheme val="none"/>
        </font>
      </dxf>
    </rfmt>
    <rfmt sheetId="1" sqref="K76" start="0" length="0">
      <dxf>
        <font>
          <sz val="10"/>
          <name val="Times New Roman"/>
          <scheme val="none"/>
        </font>
      </dxf>
    </rfmt>
    <rfmt sheetId="1" sqref="K77" start="0" length="0">
      <dxf>
        <font>
          <sz val="10"/>
          <name val="Times New Roman"/>
          <scheme val="none"/>
        </font>
      </dxf>
    </rfmt>
    <rfmt sheetId="1" sqref="K78" start="0" length="0">
      <dxf>
        <font>
          <sz val="10"/>
          <name val="Times New Roman"/>
          <scheme val="none"/>
        </font>
      </dxf>
    </rfmt>
    <rfmt sheetId="1" sqref="K79" start="0" length="0">
      <dxf>
        <font>
          <sz val="10"/>
          <name val="Times New Roman"/>
          <scheme val="none"/>
        </font>
      </dxf>
    </rfmt>
    <rfmt sheetId="1" sqref="K80" start="0" length="0">
      <dxf>
        <font>
          <sz val="10"/>
          <name val="Times New Roman"/>
          <scheme val="none"/>
        </font>
      </dxf>
    </rfmt>
    <rfmt sheetId="1" sqref="K81" start="0" length="0">
      <dxf>
        <font>
          <sz val="10"/>
          <name val="Times New Roman"/>
          <scheme val="none"/>
        </font>
      </dxf>
    </rfmt>
    <rfmt sheetId="1" sqref="K82" start="0" length="0">
      <dxf>
        <font>
          <sz val="10"/>
          <name val="Times New Roman"/>
          <scheme val="none"/>
        </font>
      </dxf>
    </rfmt>
    <rfmt sheetId="1" sqref="K83" start="0" length="0">
      <dxf>
        <font>
          <sz val="10"/>
          <name val="Times New Roman"/>
          <scheme val="none"/>
        </font>
      </dxf>
    </rfmt>
    <rfmt sheetId="1" sqref="K84" start="0" length="0">
      <dxf>
        <font>
          <sz val="10"/>
          <name val="Times New Roman"/>
          <scheme val="none"/>
        </font>
      </dxf>
    </rfmt>
    <rfmt sheetId="1" sqref="K85" start="0" length="0">
      <dxf>
        <font>
          <sz val="10"/>
          <name val="Times New Roman"/>
          <scheme val="none"/>
        </font>
      </dxf>
    </rfmt>
    <rfmt sheetId="1" sqref="K86" start="0" length="0">
      <dxf>
        <font>
          <sz val="10"/>
          <name val="Times New Roman"/>
          <scheme val="none"/>
        </font>
      </dxf>
    </rfmt>
    <rfmt sheetId="1" sqref="K87" start="0" length="0">
      <dxf>
        <font>
          <sz val="10"/>
          <name val="Times New Roman"/>
          <scheme val="none"/>
        </font>
      </dxf>
    </rfmt>
    <rfmt sheetId="1" sqref="K88" start="0" length="0">
      <dxf>
        <font>
          <sz val="10"/>
          <name val="Times New Roman"/>
          <scheme val="none"/>
        </font>
      </dxf>
    </rfmt>
    <rfmt sheetId="1" sqref="K89" start="0" length="0">
      <dxf>
        <font>
          <sz val="10"/>
          <name val="Times New Roman"/>
          <scheme val="none"/>
        </font>
      </dxf>
    </rfmt>
    <rfmt sheetId="1" sqref="K90" start="0" length="0">
      <dxf>
        <font>
          <sz val="10"/>
          <name val="Times New Roman"/>
          <scheme val="none"/>
        </font>
      </dxf>
    </rfmt>
    <rfmt sheetId="1" sqref="K91" start="0" length="0">
      <dxf>
        <font>
          <sz val="10"/>
          <name val="Times New Roman"/>
          <scheme val="none"/>
        </font>
      </dxf>
    </rfmt>
    <rfmt sheetId="1" sqref="K92" start="0" length="0">
      <dxf>
        <font>
          <sz val="10"/>
          <name val="Times New Roman"/>
          <scheme val="none"/>
        </font>
      </dxf>
    </rfmt>
    <rfmt sheetId="1" sqref="K93" start="0" length="0">
      <dxf>
        <font>
          <sz val="10"/>
          <name val="Times New Roman"/>
          <scheme val="none"/>
        </font>
      </dxf>
    </rfmt>
    <rfmt sheetId="1" sqref="K94" start="0" length="0">
      <dxf>
        <font>
          <sz val="10"/>
          <name val="Times New Roman"/>
          <scheme val="none"/>
        </font>
      </dxf>
    </rfmt>
    <rfmt sheetId="1" sqref="K95" start="0" length="0">
      <dxf>
        <font>
          <sz val="10"/>
          <name val="Times New Roman"/>
          <scheme val="none"/>
        </font>
      </dxf>
    </rfmt>
    <rfmt sheetId="1" sqref="K96" start="0" length="0">
      <dxf>
        <font>
          <sz val="10"/>
          <name val="Times New Roman"/>
          <scheme val="none"/>
        </font>
      </dxf>
    </rfmt>
    <rfmt sheetId="1" sqref="K97" start="0" length="0">
      <dxf>
        <font>
          <sz val="10"/>
          <name val="Times New Roman"/>
          <scheme val="none"/>
        </font>
      </dxf>
    </rfmt>
    <rfmt sheetId="1" sqref="K98" start="0" length="0">
      <dxf>
        <font>
          <sz val="10"/>
          <name val="Times New Roman"/>
          <scheme val="none"/>
        </font>
      </dxf>
    </rfmt>
    <rfmt sheetId="1" sqref="K99" start="0" length="0">
      <dxf>
        <font>
          <sz val="10"/>
          <name val="Times New Roman"/>
          <scheme val="none"/>
        </font>
      </dxf>
    </rfmt>
    <rfmt sheetId="1" sqref="K100" start="0" length="0">
      <dxf>
        <font>
          <sz val="10"/>
          <name val="Times New Roman"/>
          <scheme val="none"/>
        </font>
      </dxf>
    </rfmt>
    <rfmt sheetId="1" sqref="K101" start="0" length="0">
      <dxf>
        <font>
          <sz val="10"/>
          <name val="Times New Roman"/>
          <scheme val="none"/>
        </font>
      </dxf>
    </rfmt>
    <rfmt sheetId="1" sqref="K102" start="0" length="0">
      <dxf>
        <font>
          <sz val="10"/>
          <name val="Times New Roman"/>
          <scheme val="none"/>
        </font>
      </dxf>
    </rfmt>
    <rfmt sheetId="1" sqref="K103" start="0" length="0">
      <dxf>
        <font>
          <sz val="10"/>
          <name val="Times New Roman"/>
          <scheme val="none"/>
        </font>
      </dxf>
    </rfmt>
    <rfmt sheetId="1" sqref="K104" start="0" length="0">
      <dxf>
        <font>
          <sz val="10"/>
          <name val="Times New Roman"/>
          <scheme val="none"/>
        </font>
      </dxf>
    </rfmt>
    <rfmt sheetId="1" sqref="K105" start="0" length="0">
      <dxf>
        <font>
          <sz val="10"/>
          <name val="Times New Roman"/>
          <scheme val="none"/>
        </font>
      </dxf>
    </rfmt>
    <rfmt sheetId="1" sqref="K106" start="0" length="0">
      <dxf>
        <font>
          <color rgb="FFFF66FF"/>
          <name val="Times New Roman"/>
          <scheme val="none"/>
        </font>
      </dxf>
    </rfmt>
    <rfmt sheetId="1" sqref="K108" start="0" length="0">
      <dxf>
        <font>
          <color rgb="FFFF66FF"/>
          <name val="Times New Roman"/>
          <scheme val="none"/>
        </font>
      </dxf>
    </rfmt>
    <rfmt sheetId="1" sqref="K109" start="0" length="0">
      <dxf>
        <font>
          <color rgb="FFFF66FF"/>
          <name val="Times New Roman"/>
          <scheme val="none"/>
        </font>
      </dxf>
    </rfmt>
    <rfmt sheetId="1" sqref="K110" start="0" length="0">
      <dxf>
        <font>
          <color rgb="FFFF66FF"/>
          <name val="Times New Roman"/>
          <scheme val="none"/>
        </font>
      </dxf>
    </rfmt>
    <rfmt sheetId="1" sqref="K111" start="0" length="0">
      <dxf>
        <font>
          <color rgb="FFFF66FF"/>
          <name val="Times New Roman"/>
          <scheme val="none"/>
        </font>
      </dxf>
    </rfmt>
    <rfmt sheetId="1" sqref="K116" start="0" length="0">
      <dxf>
        <font>
          <sz val="10"/>
          <color rgb="FFFF0000"/>
          <name val="Times New Roman"/>
          <scheme val="none"/>
        </font>
      </dxf>
    </rfmt>
    <rfmt sheetId="1" sqref="K117" start="0" length="0">
      <dxf>
        <font>
          <sz val="10"/>
          <name val="Times New Roman"/>
          <scheme val="none"/>
        </font>
      </dxf>
    </rfmt>
    <rfmt sheetId="1" sqref="K118" start="0" length="0">
      <dxf>
        <font>
          <sz val="10"/>
          <name val="Times New Roman"/>
          <scheme val="none"/>
        </font>
      </dxf>
    </rfmt>
    <rfmt sheetId="1" sqref="K119" start="0" length="0">
      <dxf>
        <font>
          <sz val="10"/>
          <name val="Times New Roman"/>
          <scheme val="none"/>
        </font>
      </dxf>
    </rfmt>
    <rfmt sheetId="1" sqref="K120" start="0" length="0">
      <dxf>
        <font>
          <sz val="10"/>
          <name val="Times New Roman"/>
          <scheme val="none"/>
        </font>
      </dxf>
    </rfmt>
    <rfmt sheetId="1" sqref="K121" start="0" length="0">
      <dxf>
        <font>
          <sz val="10"/>
          <name val="Times New Roman"/>
          <scheme val="none"/>
        </font>
      </dxf>
    </rfmt>
    <rfmt sheetId="1" sqref="K122" start="0" length="0">
      <dxf>
        <font>
          <sz val="10"/>
          <name val="Times New Roman"/>
          <scheme val="none"/>
        </font>
      </dxf>
    </rfmt>
    <rfmt sheetId="1" sqref="K123" start="0" length="0">
      <dxf>
        <font>
          <sz val="10"/>
          <name val="Times New Roman"/>
          <scheme val="none"/>
        </font>
      </dxf>
    </rfmt>
    <rfmt sheetId="1" sqref="K124" start="0" length="0">
      <dxf>
        <font>
          <sz val="10"/>
          <name val="Times New Roman"/>
          <scheme val="none"/>
        </font>
      </dxf>
    </rfmt>
    <rfmt sheetId="1" sqref="K125" start="0" length="0">
      <dxf>
        <font>
          <sz val="10"/>
          <name val="Times New Roman"/>
          <scheme val="none"/>
        </font>
      </dxf>
    </rfmt>
    <rfmt sheetId="1" sqref="K126" start="0" length="0">
      <dxf>
        <font>
          <sz val="10"/>
          <name val="Times New Roman"/>
          <scheme val="none"/>
        </font>
      </dxf>
    </rfmt>
    <rfmt sheetId="1" sqref="K127" start="0" length="0">
      <dxf>
        <font>
          <sz val="10"/>
          <name val="Times New Roman"/>
          <scheme val="none"/>
        </font>
      </dxf>
    </rfmt>
    <rfmt sheetId="1" sqref="K128" start="0" length="0">
      <dxf>
        <font>
          <sz val="10"/>
          <name val="Times New Roman"/>
          <scheme val="none"/>
        </font>
      </dxf>
    </rfmt>
    <rfmt sheetId="1" sqref="K129" start="0" length="0">
      <dxf>
        <font>
          <sz val="10"/>
          <name val="Times New Roman"/>
          <scheme val="none"/>
        </font>
      </dxf>
    </rfmt>
    <rfmt sheetId="1" sqref="K130" start="0" length="0">
      <dxf>
        <font>
          <color rgb="FFFF0000"/>
          <name val="Times New Roman"/>
          <scheme val="none"/>
        </font>
      </dxf>
    </rfmt>
    <rfmt sheetId="1" sqref="K131" start="0" length="0">
      <dxf>
        <font>
          <color rgb="FFFF0000"/>
          <name val="Times New Roman"/>
          <scheme val="none"/>
        </font>
      </dxf>
    </rfmt>
    <rfmt sheetId="1" sqref="K132" start="0" length="0">
      <dxf>
        <font>
          <color rgb="FFFF0000"/>
          <name val="Times New Roman"/>
          <scheme val="none"/>
        </font>
      </dxf>
    </rfmt>
    <rfmt sheetId="1" sqref="K133" start="0" length="0">
      <dxf>
        <font>
          <color rgb="FFFF0000"/>
          <name val="Times New Roman"/>
          <scheme val="none"/>
        </font>
      </dxf>
    </rfmt>
    <rfmt sheetId="1" sqref="K134" start="0" length="0">
      <dxf>
        <font>
          <color rgb="FFFF0000"/>
          <name val="Times New Roman"/>
          <scheme val="none"/>
        </font>
      </dxf>
    </rfmt>
    <rfmt sheetId="1" sqref="K135" start="0" length="0">
      <dxf>
        <font>
          <color rgb="FFFF66FF"/>
          <name val="Times New Roman"/>
          <scheme val="none"/>
        </font>
      </dxf>
    </rfmt>
    <rfmt sheetId="1" sqref="K140" start="0" length="0">
      <dxf>
        <font>
          <sz val="10"/>
          <name val="Times New Roman"/>
          <scheme val="none"/>
        </font>
      </dxf>
    </rfmt>
    <rfmt sheetId="1" sqref="K141" start="0" length="0">
      <dxf>
        <font>
          <sz val="10"/>
          <name val="Times New Roman"/>
          <scheme val="none"/>
        </font>
      </dxf>
    </rfmt>
    <rfmt sheetId="1" sqref="K142" start="0" length="0">
      <dxf>
        <font>
          <sz val="10"/>
          <name val="Times New Roman"/>
          <scheme val="none"/>
        </font>
      </dxf>
    </rfmt>
    <rfmt sheetId="1" sqref="K143" start="0" length="0">
      <dxf>
        <font>
          <sz val="10"/>
          <name val="Times New Roman"/>
          <scheme val="none"/>
        </font>
      </dxf>
    </rfmt>
    <rfmt sheetId="1" sqref="K144" start="0" length="0">
      <dxf>
        <font>
          <sz val="10"/>
          <name val="Times New Roman"/>
          <scheme val="none"/>
        </font>
      </dxf>
    </rfmt>
    <rfmt sheetId="1" sqref="K145" start="0" length="0">
      <dxf>
        <font>
          <sz val="10"/>
          <name val="Times New Roman"/>
          <scheme val="none"/>
        </font>
      </dxf>
    </rfmt>
    <rfmt sheetId="1" sqref="K146" start="0" length="0">
      <dxf>
        <font>
          <sz val="10"/>
          <name val="Times New Roman"/>
          <scheme val="none"/>
        </font>
      </dxf>
    </rfmt>
    <rfmt sheetId="1" sqref="K147" start="0" length="0">
      <dxf>
        <font>
          <sz val="10"/>
          <name val="Times New Roman"/>
          <scheme val="none"/>
        </font>
      </dxf>
    </rfmt>
    <rfmt sheetId="1" sqref="K148" start="0" length="0">
      <dxf>
        <font>
          <sz val="10"/>
          <name val="Times New Roman"/>
          <scheme val="none"/>
        </font>
      </dxf>
    </rfmt>
    <rfmt sheetId="1" sqref="K149" start="0" length="0">
      <dxf>
        <font>
          <sz val="10"/>
          <name val="Times New Roman"/>
          <scheme val="none"/>
        </font>
      </dxf>
    </rfmt>
    <rfmt sheetId="1" sqref="K150" start="0" length="0">
      <dxf>
        <font>
          <sz val="10"/>
          <color rgb="FFFF0000"/>
          <name val="Times New Roman"/>
          <scheme val="none"/>
        </font>
      </dxf>
    </rfmt>
    <rfmt sheetId="1" sqref="K151" start="0" length="0">
      <dxf>
        <font>
          <color rgb="FFFF66FF"/>
          <name val="Times New Roman"/>
          <scheme val="none"/>
        </font>
      </dxf>
    </rfmt>
    <rfmt sheetId="1" sqref="K153" start="0" length="0">
      <dxf>
        <font>
          <sz val="10"/>
          <color rgb="FFFF0000"/>
          <name val="Times New Roman"/>
          <scheme val="none"/>
        </font>
        <fill>
          <patternFill patternType="solid">
            <bgColor theme="0"/>
          </patternFill>
        </fill>
        <alignment vertical="center" readingOrder="0"/>
      </dxf>
    </rfmt>
    <rfmt sheetId="1" sqref="K162" start="0" length="0">
      <dxf>
        <font>
          <sz val="10"/>
          <name val="Times New Roman"/>
          <scheme val="none"/>
        </font>
      </dxf>
    </rfmt>
    <rfmt sheetId="1" sqref="K163" start="0" length="0">
      <dxf>
        <font>
          <sz val="10"/>
          <name val="Times New Roman"/>
          <scheme val="none"/>
        </font>
      </dxf>
    </rfmt>
    <rfmt sheetId="1" sqref="K164" start="0" length="0">
      <dxf>
        <font>
          <sz val="10"/>
          <color rgb="FFFF0000"/>
          <name val="Times New Roman"/>
          <scheme val="none"/>
        </font>
      </dxf>
    </rfmt>
    <rfmt sheetId="1" sqref="K165" start="0" length="0">
      <dxf>
        <font>
          <sz val="10"/>
          <color rgb="FFFF0000"/>
          <name val="Times New Roman"/>
          <scheme val="none"/>
        </font>
      </dxf>
    </rfmt>
    <rfmt sheetId="1" sqref="K166" start="0" length="0">
      <dxf>
        <font>
          <sz val="10"/>
          <color rgb="FFFF0000"/>
          <name val="Times New Roman"/>
          <scheme val="none"/>
        </font>
      </dxf>
    </rfmt>
    <rfmt sheetId="1" sqref="K167" start="0" length="0">
      <dxf>
        <font>
          <sz val="10"/>
          <color rgb="FFFF66FF"/>
          <name val="Times New Roman"/>
          <scheme val="none"/>
        </font>
      </dxf>
    </rfmt>
    <rfmt sheetId="1" sqref="K168" start="0" length="0">
      <dxf>
        <font>
          <sz val="10"/>
          <color rgb="FFFF66FF"/>
          <name val="Times New Roman"/>
          <scheme val="none"/>
        </font>
      </dxf>
    </rfmt>
    <rfmt sheetId="1" sqref="K169" start="0" length="0">
      <dxf>
        <font>
          <sz val="10"/>
          <color rgb="FFFF66FF"/>
          <name val="Times New Roman"/>
          <scheme val="none"/>
        </font>
      </dxf>
    </rfmt>
    <rfmt sheetId="1" sqref="K170" start="0" length="0">
      <dxf>
        <font>
          <sz val="10"/>
          <color rgb="FFFF66FF"/>
          <name val="Times New Roman"/>
          <scheme val="none"/>
        </font>
      </dxf>
    </rfmt>
    <rfmt sheetId="1" sqref="K171" start="0" length="0">
      <dxf>
        <font>
          <sz val="10"/>
          <color rgb="FFFF66FF"/>
          <name val="Times New Roman"/>
          <scheme val="none"/>
        </font>
      </dxf>
    </rfmt>
    <rfmt sheetId="1" sqref="K172" start="0" length="0">
      <dxf>
        <font>
          <sz val="10"/>
          <name val="Times New Roman"/>
          <scheme val="none"/>
        </font>
      </dxf>
    </rfmt>
    <rfmt sheetId="1" sqref="K173" start="0" length="0">
      <dxf>
        <font>
          <sz val="10"/>
          <name val="Times New Roman"/>
          <scheme val="none"/>
        </font>
      </dxf>
    </rfmt>
    <rfmt sheetId="1" sqref="K174" start="0" length="0">
      <dxf>
        <font>
          <sz val="10"/>
          <name val="Times New Roman"/>
          <scheme val="none"/>
        </font>
      </dxf>
    </rfmt>
    <rfmt sheetId="1" sqref="K175" start="0" length="0">
      <dxf>
        <font>
          <sz val="10"/>
          <name val="Times New Roman"/>
          <scheme val="none"/>
        </font>
      </dxf>
    </rfmt>
    <rfmt sheetId="1" sqref="K176" start="0" length="0">
      <dxf>
        <font>
          <sz val="10"/>
          <name val="Times New Roman"/>
          <scheme val="none"/>
        </font>
      </dxf>
    </rfmt>
    <rfmt sheetId="1" sqref="K177" start="0" length="0">
      <dxf>
        <font>
          <sz val="10"/>
          <name val="Times New Roman"/>
          <scheme val="none"/>
        </font>
      </dxf>
    </rfmt>
    <rfmt sheetId="1" sqref="K178" start="0" length="0">
      <dxf>
        <font>
          <sz val="10"/>
          <name val="Times New Roman"/>
          <scheme val="none"/>
        </font>
      </dxf>
    </rfmt>
    <rfmt sheetId="1" sqref="K179" start="0" length="0">
      <dxf>
        <font>
          <sz val="10"/>
          <color rgb="FFFF66FF"/>
          <name val="Times New Roman"/>
          <scheme val="none"/>
        </font>
      </dxf>
    </rfmt>
    <rfmt sheetId="1" sqref="K181" start="0" length="0">
      <dxf>
        <font>
          <sz val="10"/>
          <name val="Times New Roman"/>
          <scheme val="none"/>
        </font>
        <numFmt numFmtId="3" formatCode="#,##0"/>
        <alignment vertical="center" readingOrder="0"/>
      </dxf>
    </rfmt>
    <rfmt sheetId="1" sqref="K182" start="0" length="0">
      <dxf>
        <font>
          <sz val="10"/>
          <name val="Times New Roman"/>
          <scheme val="none"/>
        </font>
        <numFmt numFmtId="3" formatCode="#,##0"/>
        <alignment vertical="center" readingOrder="0"/>
      </dxf>
    </rfmt>
    <rfmt sheetId="1" sqref="K183" start="0" length="0">
      <dxf>
        <font>
          <color rgb="FFFF0000"/>
          <name val="Times New Roman"/>
          <scheme val="none"/>
        </font>
      </dxf>
    </rfmt>
    <rfmt sheetId="1" sqref="K185" start="0" length="0">
      <dxf>
        <font>
          <sz val="10"/>
          <name val="Times New Roman"/>
          <scheme val="none"/>
        </font>
      </dxf>
    </rfmt>
    <rfmt sheetId="1" sqref="K186" start="0" length="0">
      <dxf>
        <font>
          <sz val="10"/>
          <name val="Times New Roman"/>
          <scheme val="none"/>
        </font>
      </dxf>
    </rfmt>
    <rfmt sheetId="1" sqref="K187" start="0" length="0">
      <dxf>
        <font>
          <sz val="10"/>
          <name val="Times New Roman"/>
          <scheme val="none"/>
        </font>
      </dxf>
    </rfmt>
    <rfmt sheetId="1" sqref="K188" start="0" length="0">
      <dxf>
        <font>
          <sz val="10"/>
          <name val="Times New Roman"/>
          <scheme val="none"/>
        </font>
      </dxf>
    </rfmt>
    <rfmt sheetId="1" sqref="K189" start="0" length="0">
      <dxf>
        <font>
          <color rgb="FFFF0000"/>
          <name val="Times New Roman"/>
          <scheme val="none"/>
        </font>
      </dxf>
    </rfmt>
    <rfmt sheetId="1" sqref="K190" start="0" length="0">
      <dxf>
        <font>
          <sz val="10"/>
          <name val="Times New Roman"/>
          <scheme val="none"/>
        </font>
      </dxf>
    </rfmt>
    <rfmt sheetId="1" sqref="K191" start="0" length="0">
      <dxf>
        <font>
          <sz val="10"/>
          <name val="Times New Roman"/>
          <scheme val="none"/>
        </font>
      </dxf>
    </rfmt>
    <rfmt sheetId="1" sqref="K192" start="0" length="0">
      <dxf>
        <font>
          <sz val="10"/>
          <name val="Times New Roman"/>
          <scheme val="none"/>
        </font>
      </dxf>
    </rfmt>
    <rfmt sheetId="1" sqref="K193" start="0" length="0">
      <dxf>
        <font>
          <sz val="10"/>
          <name val="Times New Roman"/>
          <scheme val="none"/>
        </font>
      </dxf>
    </rfmt>
    <rfmt sheetId="1" sqref="K194" start="0" length="0">
      <dxf>
        <font>
          <sz val="10"/>
          <name val="Times New Roman"/>
          <scheme val="none"/>
        </font>
      </dxf>
    </rfmt>
    <rfmt sheetId="1" sqref="K195" start="0" length="0">
      <dxf>
        <font>
          <sz val="10"/>
          <name val="Times New Roman"/>
          <scheme val="none"/>
        </font>
      </dxf>
    </rfmt>
    <rfmt sheetId="1" sqref="K196" start="0" length="0">
      <dxf>
        <font>
          <sz val="10"/>
          <name val="Times New Roman"/>
          <scheme val="none"/>
        </font>
      </dxf>
    </rfmt>
    <rfmt sheetId="1" sqref="K197" start="0" length="0">
      <dxf>
        <font>
          <sz val="10"/>
          <name val="Times New Roman"/>
          <scheme val="none"/>
        </font>
      </dxf>
    </rfmt>
    <rfmt sheetId="1" sqref="K198" start="0" length="0">
      <dxf>
        <font>
          <sz val="10"/>
          <name val="Times New Roman"/>
          <scheme val="none"/>
        </font>
      </dxf>
    </rfmt>
    <rfmt sheetId="1" sqref="K199" start="0" length="0">
      <dxf>
        <font>
          <sz val="10"/>
          <name val="Times New Roman"/>
          <scheme val="none"/>
        </font>
      </dxf>
    </rfmt>
    <rfmt sheetId="1" sqref="K200" start="0" length="0">
      <dxf>
        <font>
          <sz val="10"/>
          <name val="Times New Roman"/>
          <scheme val="none"/>
        </font>
      </dxf>
    </rfmt>
    <rfmt sheetId="1" sqref="K201" start="0" length="0">
      <dxf>
        <font>
          <sz val="10"/>
          <name val="Times New Roman"/>
          <scheme val="none"/>
        </font>
      </dxf>
    </rfmt>
    <rfmt sheetId="1" sqref="K202" start="0" length="0">
      <dxf>
        <font>
          <sz val="10"/>
          <name val="Times New Roman"/>
          <scheme val="none"/>
        </font>
      </dxf>
    </rfmt>
    <rfmt sheetId="1" sqref="K203" start="0" length="0">
      <dxf>
        <font>
          <sz val="10"/>
          <name val="Times New Roman"/>
          <scheme val="none"/>
        </font>
      </dxf>
    </rfmt>
    <rfmt sheetId="1" sqref="K204" start="0" length="0">
      <dxf>
        <font>
          <sz val="10"/>
          <name val="Times New Roman"/>
          <scheme val="none"/>
        </font>
      </dxf>
    </rfmt>
    <rfmt sheetId="1" sqref="K205" start="0" length="0">
      <dxf>
        <font>
          <sz val="10"/>
          <name val="Times New Roman"/>
          <scheme val="none"/>
        </font>
      </dxf>
    </rfmt>
    <rfmt sheetId="1" sqref="K206" start="0" length="0">
      <dxf>
        <font>
          <sz val="10"/>
          <name val="Times New Roman"/>
          <scheme val="none"/>
        </font>
      </dxf>
    </rfmt>
    <rfmt sheetId="1" sqref="K207" start="0" length="0">
      <dxf>
        <font>
          <sz val="10"/>
          <name val="Times New Roman"/>
          <scheme val="none"/>
        </font>
      </dxf>
    </rfmt>
    <rfmt sheetId="1" sqref="K208" start="0" length="0">
      <dxf>
        <font>
          <sz val="10"/>
          <name val="Times New Roman"/>
          <scheme val="none"/>
        </font>
      </dxf>
    </rfmt>
    <rfmt sheetId="1" sqref="K209" start="0" length="0">
      <dxf>
        <font>
          <sz val="10"/>
          <name val="Times New Roman"/>
          <scheme val="none"/>
        </font>
      </dxf>
    </rfmt>
    <rfmt sheetId="1" sqref="K210" start="0" length="0">
      <dxf>
        <font>
          <sz val="10"/>
          <name val="Times New Roman"/>
          <scheme val="none"/>
        </font>
      </dxf>
    </rfmt>
    <rfmt sheetId="1" sqref="K211" start="0" length="0">
      <dxf>
        <font>
          <sz val="10"/>
          <name val="Times New Roman"/>
          <scheme val="none"/>
        </font>
      </dxf>
    </rfmt>
    <rfmt sheetId="1" sqref="K212" start="0" length="0">
      <dxf>
        <font>
          <sz val="10"/>
          <name val="Times New Roman"/>
          <scheme val="none"/>
        </font>
      </dxf>
    </rfmt>
    <rfmt sheetId="1" sqref="K213" start="0" length="0">
      <dxf>
        <font>
          <sz val="10"/>
          <name val="Times New Roman"/>
          <scheme val="none"/>
        </font>
      </dxf>
    </rfmt>
    <rfmt sheetId="1" sqref="K214" start="0" length="0">
      <dxf>
        <font>
          <sz val="10"/>
          <name val="Times New Roman"/>
          <scheme val="none"/>
        </font>
      </dxf>
    </rfmt>
    <rfmt sheetId="1" sqref="K215" start="0" length="0">
      <dxf>
        <font>
          <sz val="10"/>
          <name val="Times New Roman"/>
          <scheme val="none"/>
        </font>
      </dxf>
    </rfmt>
    <rfmt sheetId="1" sqref="K216" start="0" length="0">
      <dxf>
        <font>
          <sz val="10"/>
          <name val="Times New Roman"/>
          <scheme val="none"/>
        </font>
      </dxf>
    </rfmt>
  </rr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9" sId="1" ref="A70:XFD74" action="insertRow"/>
  <rrc rId="40" sId="1" ref="A70:XFD70" action="deleteRow">
    <rfmt sheetId="1" xfDxf="1" sqref="A70:XFD70" start="0" length="0">
      <dxf>
        <font>
          <color rgb="FFFF66FF"/>
          <name val="Times New Roman"/>
          <scheme val="none"/>
        </font>
      </dxf>
    </rfmt>
    <rfmt sheetId="1" s="1" sqref="A7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70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="1" sqref="C70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D70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E70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F70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G7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H7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70" start="0" length="0">
      <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J70" start="0" length="0">
      <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70" start="0" length="0">
      <dxf>
        <font>
          <color rgb="FFFF0000"/>
          <name val="Times New Roman"/>
          <scheme val="none"/>
        </font>
      </dxf>
    </rfmt>
    <rfmt sheetId="1" sqref="L70" start="0" length="0">
      <dxf>
        <font>
          <color rgb="FFFF0000"/>
          <name val="Times New Roman"/>
          <scheme val="none"/>
        </font>
      </dxf>
    </rfmt>
    <rfmt sheetId="1" sqref="M70" start="0" length="0">
      <dxf>
        <font>
          <color rgb="FFFF0000"/>
          <name val="Times New Roman"/>
          <scheme val="none"/>
        </font>
      </dxf>
    </rfmt>
    <rfmt sheetId="1" sqref="N70" start="0" length="0">
      <dxf>
        <font>
          <color rgb="FFFF0000"/>
          <name val="Times New Roman"/>
          <scheme val="none"/>
        </font>
      </dxf>
    </rfmt>
    <rfmt sheetId="1" sqref="O70" start="0" length="0">
      <dxf>
        <font>
          <color rgb="FFFF0000"/>
          <name val="Times New Roman"/>
          <scheme val="none"/>
        </font>
      </dxf>
    </rfmt>
    <rfmt sheetId="1" sqref="P70" start="0" length="0">
      <dxf>
        <font>
          <color rgb="FFFF0000"/>
          <name val="Times New Roman"/>
          <scheme val="none"/>
        </font>
      </dxf>
    </rfmt>
    <rfmt sheetId="1" sqref="Q70" start="0" length="0">
      <dxf>
        <font>
          <color rgb="FFFF0000"/>
          <name val="Times New Roman"/>
          <scheme val="none"/>
        </font>
      </dxf>
    </rfmt>
    <rfmt sheetId="1" sqref="R70" start="0" length="0">
      <dxf>
        <font>
          <color rgb="FFFF0000"/>
          <name val="Times New Roman"/>
          <scheme val="none"/>
        </font>
      </dxf>
    </rfmt>
  </rrc>
  <rrc rId="41" sId="1" ref="A70:XFD70" action="deleteRow">
    <rfmt sheetId="1" xfDxf="1" sqref="A70:XFD70" start="0" length="0">
      <dxf>
        <font>
          <color rgb="FFFF66FF"/>
          <name val="Times New Roman"/>
          <scheme val="none"/>
        </font>
      </dxf>
    </rfmt>
    <rfmt sheetId="1" s="1" sqref="A7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70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="1" sqref="C70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D70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E70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F70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G7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H7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70" start="0" length="0">
      <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J70" start="0" length="0">
      <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70" start="0" length="0">
      <dxf>
        <font>
          <color rgb="FFFF0000"/>
          <name val="Times New Roman"/>
          <scheme val="none"/>
        </font>
      </dxf>
    </rfmt>
    <rfmt sheetId="1" sqref="L70" start="0" length="0">
      <dxf>
        <font>
          <color rgb="FFFF0000"/>
          <name val="Times New Roman"/>
          <scheme val="none"/>
        </font>
      </dxf>
    </rfmt>
    <rfmt sheetId="1" sqref="M70" start="0" length="0">
      <dxf>
        <font>
          <color rgb="FFFF0000"/>
          <name val="Times New Roman"/>
          <scheme val="none"/>
        </font>
      </dxf>
    </rfmt>
    <rfmt sheetId="1" sqref="N70" start="0" length="0">
      <dxf>
        <font>
          <color rgb="FFFF0000"/>
          <name val="Times New Roman"/>
          <scheme val="none"/>
        </font>
      </dxf>
    </rfmt>
    <rfmt sheetId="1" sqref="O70" start="0" length="0">
      <dxf>
        <font>
          <color rgb="FFFF0000"/>
          <name val="Times New Roman"/>
          <scheme val="none"/>
        </font>
      </dxf>
    </rfmt>
    <rfmt sheetId="1" sqref="P70" start="0" length="0">
      <dxf>
        <font>
          <color rgb="FFFF0000"/>
          <name val="Times New Roman"/>
          <scheme val="none"/>
        </font>
      </dxf>
    </rfmt>
    <rfmt sheetId="1" sqref="Q70" start="0" length="0">
      <dxf>
        <font>
          <color rgb="FFFF0000"/>
          <name val="Times New Roman"/>
          <scheme val="none"/>
        </font>
      </dxf>
    </rfmt>
    <rfmt sheetId="1" sqref="R70" start="0" length="0">
      <dxf>
        <font>
          <color rgb="FFFF0000"/>
          <name val="Times New Roman"/>
          <scheme val="none"/>
        </font>
      </dxf>
    </rfmt>
  </rrc>
  <rrc rId="42" sId="1" ref="A70:XFD70" action="deleteRow">
    <rfmt sheetId="1" xfDxf="1" sqref="A70:XFD70" start="0" length="0">
      <dxf>
        <font>
          <color rgb="FFFF66FF"/>
          <name val="Times New Roman"/>
          <scheme val="none"/>
        </font>
      </dxf>
    </rfmt>
    <rfmt sheetId="1" s="1" sqref="A7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70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="1" sqref="C70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D70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E70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F70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G7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H7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70" start="0" length="0">
      <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J70" start="0" length="0">
      <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70" start="0" length="0">
      <dxf>
        <font>
          <color rgb="FFFF0000"/>
          <name val="Times New Roman"/>
          <scheme val="none"/>
        </font>
      </dxf>
    </rfmt>
    <rfmt sheetId="1" sqref="L70" start="0" length="0">
      <dxf>
        <font>
          <color rgb="FFFF0000"/>
          <name val="Times New Roman"/>
          <scheme val="none"/>
        </font>
      </dxf>
    </rfmt>
    <rfmt sheetId="1" sqref="M70" start="0" length="0">
      <dxf>
        <font>
          <color rgb="FFFF0000"/>
          <name val="Times New Roman"/>
          <scheme val="none"/>
        </font>
      </dxf>
    </rfmt>
    <rfmt sheetId="1" sqref="N70" start="0" length="0">
      <dxf>
        <font>
          <color rgb="FFFF0000"/>
          <name val="Times New Roman"/>
          <scheme val="none"/>
        </font>
      </dxf>
    </rfmt>
    <rfmt sheetId="1" sqref="O70" start="0" length="0">
      <dxf>
        <font>
          <color rgb="FFFF0000"/>
          <name val="Times New Roman"/>
          <scheme val="none"/>
        </font>
      </dxf>
    </rfmt>
    <rfmt sheetId="1" sqref="P70" start="0" length="0">
      <dxf>
        <font>
          <color rgb="FFFF0000"/>
          <name val="Times New Roman"/>
          <scheme val="none"/>
        </font>
      </dxf>
    </rfmt>
    <rfmt sheetId="1" sqref="Q70" start="0" length="0">
      <dxf>
        <font>
          <color rgb="FFFF0000"/>
          <name val="Times New Roman"/>
          <scheme val="none"/>
        </font>
      </dxf>
    </rfmt>
    <rfmt sheetId="1" sqref="R70" start="0" length="0">
      <dxf>
        <font>
          <color rgb="FFFF0000"/>
          <name val="Times New Roman"/>
          <scheme val="none"/>
        </font>
      </dxf>
    </rfmt>
  </rrc>
  <rrc rId="43" sId="1" ref="A70:XFD70" action="deleteRow">
    <rfmt sheetId="1" xfDxf="1" sqref="A70:XFD70" start="0" length="0">
      <dxf>
        <font>
          <color rgb="FFFF66FF"/>
          <name val="Times New Roman"/>
          <scheme val="none"/>
        </font>
      </dxf>
    </rfmt>
    <rfmt sheetId="1" s="1" sqref="A7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70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="1" sqref="C70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D70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E70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F70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G7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H7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70" start="0" length="0">
      <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J70" start="0" length="0">
      <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70" start="0" length="0">
      <dxf>
        <font>
          <color rgb="FFFF0000"/>
          <name val="Times New Roman"/>
          <scheme val="none"/>
        </font>
      </dxf>
    </rfmt>
    <rfmt sheetId="1" sqref="L70" start="0" length="0">
      <dxf>
        <font>
          <color rgb="FFFF0000"/>
          <name val="Times New Roman"/>
          <scheme val="none"/>
        </font>
      </dxf>
    </rfmt>
    <rfmt sheetId="1" sqref="M70" start="0" length="0">
      <dxf>
        <font>
          <color rgb="FFFF0000"/>
          <name val="Times New Roman"/>
          <scheme val="none"/>
        </font>
      </dxf>
    </rfmt>
    <rfmt sheetId="1" sqref="N70" start="0" length="0">
      <dxf>
        <font>
          <color rgb="FFFF0000"/>
          <name val="Times New Roman"/>
          <scheme val="none"/>
        </font>
      </dxf>
    </rfmt>
    <rfmt sheetId="1" sqref="O70" start="0" length="0">
      <dxf>
        <font>
          <color rgb="FFFF0000"/>
          <name val="Times New Roman"/>
          <scheme val="none"/>
        </font>
      </dxf>
    </rfmt>
    <rfmt sheetId="1" sqref="P70" start="0" length="0">
      <dxf>
        <font>
          <color rgb="FFFF0000"/>
          <name val="Times New Roman"/>
          <scheme val="none"/>
        </font>
      </dxf>
    </rfmt>
    <rfmt sheetId="1" sqref="Q70" start="0" length="0">
      <dxf>
        <font>
          <color rgb="FFFF0000"/>
          <name val="Times New Roman"/>
          <scheme val="none"/>
        </font>
      </dxf>
    </rfmt>
    <rfmt sheetId="1" sqref="R70" start="0" length="0">
      <dxf>
        <font>
          <color rgb="FFFF0000"/>
          <name val="Times New Roman"/>
          <scheme val="none"/>
        </font>
      </dxf>
    </rfmt>
  </rrc>
  <rrc rId="44" sId="1" ref="A70:XFD70" action="deleteRow">
    <rfmt sheetId="1" xfDxf="1" sqref="A70:XFD70" start="0" length="0">
      <dxf>
        <font>
          <color rgb="FFFF66FF"/>
          <name val="Times New Roman"/>
          <scheme val="none"/>
        </font>
      </dxf>
    </rfmt>
    <rfmt sheetId="1" s="1" sqref="A7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70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="1" sqref="C70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D70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E70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F70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G7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H70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70" start="0" length="0">
      <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J70" start="0" length="0">
      <dxf>
        <font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70" start="0" length="0">
      <dxf>
        <font>
          <color rgb="FFFF0000"/>
          <name val="Times New Roman"/>
          <scheme val="none"/>
        </font>
      </dxf>
    </rfmt>
    <rfmt sheetId="1" sqref="L70" start="0" length="0">
      <dxf>
        <font>
          <color rgb="FFFF0000"/>
          <name val="Times New Roman"/>
          <scheme val="none"/>
        </font>
      </dxf>
    </rfmt>
    <rfmt sheetId="1" sqref="M70" start="0" length="0">
      <dxf>
        <font>
          <color rgb="FFFF0000"/>
          <name val="Times New Roman"/>
          <scheme val="none"/>
        </font>
      </dxf>
    </rfmt>
    <rfmt sheetId="1" sqref="N70" start="0" length="0">
      <dxf>
        <font>
          <color rgb="FFFF0000"/>
          <name val="Times New Roman"/>
          <scheme val="none"/>
        </font>
      </dxf>
    </rfmt>
    <rfmt sheetId="1" sqref="O70" start="0" length="0">
      <dxf>
        <font>
          <color rgb="FFFF0000"/>
          <name val="Times New Roman"/>
          <scheme val="none"/>
        </font>
      </dxf>
    </rfmt>
    <rfmt sheetId="1" sqref="P70" start="0" length="0">
      <dxf>
        <font>
          <color rgb="FFFF0000"/>
          <name val="Times New Roman"/>
          <scheme val="none"/>
        </font>
      </dxf>
    </rfmt>
    <rfmt sheetId="1" sqref="Q70" start="0" length="0">
      <dxf>
        <font>
          <color rgb="FFFF0000"/>
          <name val="Times New Roman"/>
          <scheme val="none"/>
        </font>
      </dxf>
    </rfmt>
    <rfmt sheetId="1" sqref="R70" start="0" length="0">
      <dxf>
        <font>
          <color rgb="FFFF0000"/>
          <name val="Times New Roman"/>
          <scheme val="none"/>
        </font>
      </dxf>
    </rfmt>
  </rrc>
  <rcc rId="45" sId="1" odxf="1" s="1" dxf="1">
    <oc r="A67">
      <v>1</v>
    </oc>
    <nc r="A67">
      <v>49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46" sId="1">
    <oc r="A68">
      <v>2</v>
    </oc>
    <nc r="A68">
      <v>50</v>
    </nc>
  </rcc>
  <rcc rId="47" sId="1" odxf="1" s="1" dxf="1">
    <oc r="A69">
      <v>3</v>
    </oc>
    <nc r="A69">
      <v>51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rc rId="48" sId="1" ref="A107:XFD107" action="deleteRow">
    <rfmt sheetId="1" xfDxf="1" sqref="A107:XFD107" start="0" length="0">
      <dxf>
        <font>
          <name val="Times New Roman"/>
          <scheme val="none"/>
        </font>
      </dxf>
    </rfmt>
    <rfmt sheetId="1" s="1" sqref="A107" start="0" length="0">
      <dxf>
        <font>
          <sz val="9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bottom style="thin">
            <color indexed="64"/>
          </bottom>
        </border>
      </dxf>
    </rfmt>
    <rcc rId="0" sId="1" s="1" dxf="1">
      <nc r="B107" t="inlineStr">
        <is>
          <t>Część IV</t>
        </is>
      </nc>
      <ndxf>
        <font>
          <b/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ndxf>
    </rcc>
    <rfmt sheetId="1" s="1" sqref="C107" start="0" length="0">
      <dxf>
        <font>
          <b/>
          <sz val="9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1" s="1" sqref="D107" start="0" length="0">
      <dxf>
        <font>
          <b/>
          <sz val="9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1" s="1" sqref="E107" start="0" length="0">
      <dxf>
        <font>
          <b/>
          <sz val="9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1" s="1" sqref="F107" start="0" length="0">
      <dxf>
        <font>
          <b/>
          <sz val="9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1" s="1" sqref="G107" start="0" length="0">
      <dxf>
        <font>
          <sz val="10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1" s="1" sqref="H107" start="0" length="0">
      <dxf>
        <font>
          <sz val="9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1" s="1" sqref="I107" start="0" length="0">
      <dxf>
        <font>
          <sz val="9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wrapText="1" readingOrder="0"/>
      </dxf>
    </rfmt>
    <rfmt sheetId="1" s="1" sqref="J107" start="0" length="0">
      <dxf>
        <font>
          <sz val="9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wrapText="1" readingOrder="0"/>
      </dxf>
    </rfmt>
  </rrc>
  <rrc rId="49" sId="1" ref="A107:XFD107" action="deleteRow">
    <undo index="0" exp="area" dr="J107:J109" r="J110" sId="1"/>
    <rfmt sheetId="1" xfDxf="1" sqref="A107:XFD107" start="0" length="0">
      <dxf>
        <font>
          <name val="Times New Roman"/>
          <scheme val="none"/>
        </font>
      </dxf>
    </rfmt>
    <rcc rId="0" sId="1" s="1" dxf="1">
      <nc r="A107">
        <v>1</v>
      </nc>
      <ndxf>
        <font>
          <strike/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07" t="inlineStr">
        <is>
          <t>Standard konduktometryczny 0,008 S/m</t>
        </is>
      </nc>
      <ndxf>
        <font>
          <strike/>
          <sz val="10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107" t="inlineStr">
        <is>
          <t>przewodność 0,008 S/m ±10% w temperaturze 25°C LabStand</t>
        </is>
      </nc>
      <ndxf>
        <font>
          <strike/>
          <sz val="10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8"/>
          </top>
          <bottom style="thin">
            <color indexed="64"/>
          </bottom>
        </border>
      </ndxf>
    </rcc>
    <rfmt sheetId="1" s="1" sqref="D107" start="0" length="0">
      <dxf>
        <font>
          <strike/>
          <sz val="10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="1" sqref="E107" start="0" length="0">
      <dxf>
        <font>
          <strike/>
          <sz val="10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="1" sqref="F107" start="0" length="0">
      <dxf>
        <font>
          <strike/>
          <sz val="10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s="1" dxf="1">
      <nc r="G107">
        <v>2</v>
      </nc>
      <ndxf>
        <font>
          <strike/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107" t="inlineStr">
        <is>
          <t>250 mL</t>
        </is>
      </nc>
      <ndxf>
        <font>
          <strike/>
          <sz val="10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I107" start="0" length="0">
      <dxf>
        <font>
          <strike/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J107">
        <f>G107*I107</f>
      </nc>
      <ndxf>
        <font>
          <strike/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07" start="0" length="0">
      <dxf>
        <font>
          <color rgb="FFFF66FF"/>
          <name val="Times New Roman"/>
          <scheme val="none"/>
        </font>
      </dxf>
    </rfmt>
    <rfmt sheetId="1" sqref="L107" start="0" length="0">
      <dxf>
        <font>
          <color rgb="FFFF66FF"/>
          <name val="Times New Roman"/>
          <scheme val="none"/>
        </font>
      </dxf>
    </rfmt>
    <rfmt sheetId="1" sqref="M107" start="0" length="0">
      <dxf>
        <font>
          <color rgb="FFFF66FF"/>
          <name val="Times New Roman"/>
          <scheme val="none"/>
        </font>
      </dxf>
    </rfmt>
    <rfmt sheetId="1" sqref="N107" start="0" length="0">
      <dxf>
        <font>
          <color rgb="FFFF66FF"/>
          <name val="Times New Roman"/>
          <scheme val="none"/>
        </font>
      </dxf>
    </rfmt>
    <rfmt sheetId="1" sqref="O107" start="0" length="0">
      <dxf>
        <font>
          <color rgb="FFFF66FF"/>
          <name val="Times New Roman"/>
          <scheme val="none"/>
        </font>
      </dxf>
    </rfmt>
    <rfmt sheetId="1" sqref="P107" start="0" length="0">
      <dxf>
        <font>
          <color rgb="FFFF66FF"/>
          <name val="Times New Roman"/>
          <scheme val="none"/>
        </font>
      </dxf>
    </rfmt>
    <rfmt sheetId="1" sqref="Q107" start="0" length="0">
      <dxf>
        <font>
          <color rgb="FFFF66FF"/>
          <name val="Times New Roman"/>
          <scheme val="none"/>
        </font>
      </dxf>
    </rfmt>
    <rfmt sheetId="1" sqref="R107" start="0" length="0">
      <dxf>
        <font>
          <color rgb="FFFF66FF"/>
          <name val="Times New Roman"/>
          <scheme val="none"/>
        </font>
      </dxf>
    </rfmt>
  </rrc>
  <rrc rId="50" sId="1" ref="A107:XFD107" action="deleteRow">
    <undo index="0" exp="area" dr="J107:J108" r="J109" sId="1"/>
    <rfmt sheetId="1" xfDxf="1" sqref="A107:XFD107" start="0" length="0">
      <dxf>
        <font>
          <name val="Times New Roman"/>
          <scheme val="none"/>
        </font>
      </dxf>
    </rfmt>
    <rcc rId="0" sId="1" s="1" dxf="1">
      <nc r="A107">
        <v>2</v>
      </nc>
      <ndxf>
        <font>
          <strike/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107" t="inlineStr">
        <is>
          <t>Standard konduktometryczny 0,01 S/m</t>
        </is>
      </nc>
      <ndxf>
        <font>
          <strike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s="1" dxf="1">
      <nc r="C107" t="inlineStr">
        <is>
          <t>przewodność 0,01 S/m ±1% w temperaturze 25°C LabStand</t>
        </is>
      </nc>
      <ndxf>
        <font>
          <strike/>
          <sz val="10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="1" sqref="D107" start="0" length="0">
      <dxf>
        <font>
          <strike/>
          <sz val="10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="1" sqref="E107" start="0" length="0">
      <dxf>
        <font>
          <strike/>
          <sz val="10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="1" sqref="F107" start="0" length="0">
      <dxf>
        <font>
          <strike/>
          <sz val="10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s="1" dxf="1">
      <nc r="G107">
        <v>2</v>
      </nc>
      <ndxf>
        <font>
          <strike/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107" t="inlineStr">
        <is>
          <t>250 mL</t>
        </is>
      </nc>
      <ndxf>
        <font>
          <strike/>
          <sz val="10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bottom style="thin">
            <color indexed="64"/>
          </bottom>
        </border>
      </ndxf>
    </rcc>
    <rfmt sheetId="1" sqref="I107" start="0" length="0">
      <dxf>
        <font>
          <strike/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J107">
        <f>G107*I107</f>
      </nc>
      <ndxf>
        <font>
          <strike/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07" start="0" length="0">
      <dxf>
        <font>
          <color rgb="FFFF66FF"/>
          <name val="Times New Roman"/>
          <scheme val="none"/>
        </font>
      </dxf>
    </rfmt>
    <rfmt sheetId="1" sqref="L107" start="0" length="0">
      <dxf>
        <font>
          <color rgb="FFFF66FF"/>
          <name val="Times New Roman"/>
          <scheme val="none"/>
        </font>
      </dxf>
    </rfmt>
    <rfmt sheetId="1" sqref="M107" start="0" length="0">
      <dxf>
        <font>
          <color rgb="FFFF66FF"/>
          <name val="Times New Roman"/>
          <scheme val="none"/>
        </font>
      </dxf>
    </rfmt>
    <rfmt sheetId="1" sqref="N107" start="0" length="0">
      <dxf>
        <font>
          <color rgb="FFFF66FF"/>
          <name val="Times New Roman"/>
          <scheme val="none"/>
        </font>
      </dxf>
    </rfmt>
    <rfmt sheetId="1" sqref="O107" start="0" length="0">
      <dxf>
        <font>
          <color rgb="FFFF66FF"/>
          <name val="Times New Roman"/>
          <scheme val="none"/>
        </font>
      </dxf>
    </rfmt>
    <rfmt sheetId="1" sqref="P107" start="0" length="0">
      <dxf>
        <font>
          <color rgb="FFFF66FF"/>
          <name val="Times New Roman"/>
          <scheme val="none"/>
        </font>
      </dxf>
    </rfmt>
    <rfmt sheetId="1" sqref="Q107" start="0" length="0">
      <dxf>
        <font>
          <color rgb="FFFF66FF"/>
          <name val="Times New Roman"/>
          <scheme val="none"/>
        </font>
      </dxf>
    </rfmt>
    <rfmt sheetId="1" sqref="R107" start="0" length="0">
      <dxf>
        <font>
          <color rgb="FFFF66FF"/>
          <name val="Times New Roman"/>
          <scheme val="none"/>
        </font>
      </dxf>
    </rfmt>
  </rrc>
  <rrc rId="51" sId="1" ref="A107:XFD107" action="deleteRow">
    <undo index="0" exp="area" dr="J107" r="J108" sId="1"/>
    <rfmt sheetId="1" xfDxf="1" sqref="A107:XFD107" start="0" length="0">
      <dxf>
        <font>
          <name val="Times New Roman"/>
          <scheme val="none"/>
        </font>
      </dxf>
    </rfmt>
    <rcc rId="0" sId="1" s="1" dxf="1">
      <nc r="A107">
        <v>3</v>
      </nc>
      <ndxf>
        <font>
          <strike/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7" t="inlineStr">
        <is>
          <r>
            <t>Standard pH szczawianowy 1,68 w 25</t>
          </r>
          <r>
            <rPr>
              <strike/>
              <vertAlign val="superscript"/>
              <sz val="10"/>
              <rFont val="Times New Roman"/>
              <family val="1"/>
              <charset val="238"/>
            </rPr>
            <t>o</t>
          </r>
          <r>
            <rPr>
              <strike/>
              <sz val="10"/>
              <rFont val="Times New Roman"/>
              <family val="1"/>
              <charset val="238"/>
            </rPr>
            <t>C</t>
          </r>
        </is>
      </nc>
      <ndxf>
        <font>
          <strike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107" t="inlineStr">
        <is>
          <t>pH 1,68 w temp 25° z niepewnością nie wyższą niż 0,02 (k=2) LabStand</t>
        </is>
      </nc>
      <ndxf>
        <font>
          <strike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D107" start="0" length="0">
      <dxf>
        <font>
          <strike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="1" sqref="E107" start="0" length="0">
      <dxf>
        <font>
          <strike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="1" sqref="F107" start="0" length="0">
      <dxf>
        <font>
          <strike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s="1" dxf="1">
      <nc r="G107">
        <v>2</v>
      </nc>
      <ndxf>
        <font>
          <strike/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107" t="inlineStr">
        <is>
          <t>500 mL</t>
        </is>
      </nc>
      <ndxf>
        <font>
          <strike/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I107" start="0" length="0">
      <dxf>
        <font>
          <strike/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J107">
        <f>G107*I107</f>
      </nc>
      <ndxf>
        <font>
          <strike/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07" start="0" length="0">
      <dxf>
        <font>
          <color rgb="FFFF66FF"/>
          <name val="Times New Roman"/>
          <scheme val="none"/>
        </font>
      </dxf>
    </rfmt>
    <rfmt sheetId="1" sqref="L107" start="0" length="0">
      <dxf>
        <font>
          <color rgb="FFFF66FF"/>
          <name val="Times New Roman"/>
          <scheme val="none"/>
        </font>
      </dxf>
    </rfmt>
    <rfmt sheetId="1" sqref="M107" start="0" length="0">
      <dxf>
        <font>
          <color rgb="FFFF66FF"/>
          <name val="Times New Roman"/>
          <scheme val="none"/>
        </font>
      </dxf>
    </rfmt>
    <rfmt sheetId="1" sqref="N107" start="0" length="0">
      <dxf>
        <font>
          <color rgb="FFFF66FF"/>
          <name val="Times New Roman"/>
          <scheme val="none"/>
        </font>
      </dxf>
    </rfmt>
    <rfmt sheetId="1" sqref="O107" start="0" length="0">
      <dxf>
        <font>
          <color rgb="FFFF66FF"/>
          <name val="Times New Roman"/>
          <scheme val="none"/>
        </font>
      </dxf>
    </rfmt>
    <rfmt sheetId="1" sqref="P107" start="0" length="0">
      <dxf>
        <font>
          <color rgb="FFFF66FF"/>
          <name val="Times New Roman"/>
          <scheme val="none"/>
        </font>
      </dxf>
    </rfmt>
    <rfmt sheetId="1" sqref="Q107" start="0" length="0">
      <dxf>
        <font>
          <color rgb="FFFF66FF"/>
          <name val="Times New Roman"/>
          <scheme val="none"/>
        </font>
      </dxf>
    </rfmt>
    <rfmt sheetId="1" sqref="R107" start="0" length="0">
      <dxf>
        <font>
          <color rgb="FFFF66FF"/>
          <name val="Times New Roman"/>
          <scheme val="none"/>
        </font>
      </dxf>
    </rfmt>
  </rrc>
  <rrc rId="52" sId="1" ref="A107:XFD107" action="deleteRow">
    <undo index="9" exp="ref" v="1" dr="J107" r="J186" sId="1"/>
    <rfmt sheetId="1" xfDxf="1" sqref="A107:XFD107" start="0" length="0">
      <dxf>
        <font>
          <name val="Times New Roman"/>
          <scheme val="none"/>
        </font>
      </dxf>
    </rfmt>
    <rfmt sheetId="1" s="1" sqref="A107" start="0" length="0">
      <dxf>
        <font>
          <strike/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B107" t="inlineStr">
        <is>
          <t>suma części IV</t>
        </is>
      </nc>
      <ndxf>
        <font>
          <b/>
          <strike/>
          <sz val="11"/>
          <color auto="1"/>
          <name val="Times New Roman"/>
          <scheme val="none"/>
        </font>
        <alignment horizontal="righ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="1" sqref="C107" start="0" length="0">
      <dxf>
        <font>
          <b/>
          <strike/>
          <sz val="11"/>
          <color auto="1"/>
          <name val="Times New Roman"/>
          <scheme val="none"/>
        </font>
        <alignment horizontal="righ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D107" start="0" length="0">
      <dxf>
        <font>
          <b/>
          <strike/>
          <sz val="11"/>
          <color auto="1"/>
          <name val="Times New Roman"/>
          <scheme val="none"/>
        </font>
        <alignment horizontal="righ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E107" start="0" length="0">
      <dxf>
        <font>
          <b/>
          <strike/>
          <sz val="11"/>
          <color auto="1"/>
          <name val="Times New Roman"/>
          <scheme val="none"/>
        </font>
        <alignment horizontal="righ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F107" start="0" length="0">
      <dxf>
        <font>
          <b/>
          <strike/>
          <sz val="11"/>
          <color auto="1"/>
          <name val="Times New Roman"/>
          <scheme val="none"/>
        </font>
        <alignment horizontal="righ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G107" start="0" length="0">
      <dxf>
        <font>
          <b/>
          <strike/>
          <sz val="11"/>
          <color auto="1"/>
          <name val="Times New Roman"/>
          <scheme val="none"/>
        </font>
        <alignment horizontal="righ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H107" start="0" length="0">
      <dxf>
        <font>
          <b/>
          <strike/>
          <sz val="11"/>
          <color auto="1"/>
          <name val="Times New Roman"/>
          <scheme val="none"/>
        </font>
        <alignment horizontal="righ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I107" start="0" length="0">
      <dxf>
        <font>
          <b/>
          <strike/>
          <sz val="11"/>
          <color auto="1"/>
          <name val="Times New Roman"/>
          <scheme val="none"/>
        </font>
        <alignment horizontal="righ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J107">
        <f>SUM(#REF!)</f>
      </nc>
      <ndxf>
        <font>
          <b/>
          <strike/>
          <sz val="10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07" start="0" length="0">
      <dxf>
        <font>
          <color rgb="FFFF66FF"/>
          <name val="Times New Roman"/>
          <scheme val="none"/>
        </font>
      </dxf>
    </rfmt>
    <rfmt sheetId="1" sqref="L107" start="0" length="0">
      <dxf>
        <font>
          <color rgb="FFFF66FF"/>
          <name val="Times New Roman"/>
          <scheme val="none"/>
        </font>
      </dxf>
    </rfmt>
    <rfmt sheetId="1" sqref="M107" start="0" length="0">
      <dxf>
        <font>
          <color rgb="FFFF66FF"/>
          <name val="Times New Roman"/>
          <scheme val="none"/>
        </font>
      </dxf>
    </rfmt>
    <rfmt sheetId="1" sqref="N107" start="0" length="0">
      <dxf>
        <font>
          <color rgb="FFFF66FF"/>
          <name val="Times New Roman"/>
          <scheme val="none"/>
        </font>
      </dxf>
    </rfmt>
    <rfmt sheetId="1" sqref="O107" start="0" length="0">
      <dxf>
        <font>
          <color rgb="FFFF66FF"/>
          <name val="Times New Roman"/>
          <scheme val="none"/>
        </font>
      </dxf>
    </rfmt>
    <rfmt sheetId="1" sqref="P107" start="0" length="0">
      <dxf>
        <font>
          <color rgb="FFFF66FF"/>
          <name val="Times New Roman"/>
          <scheme val="none"/>
        </font>
      </dxf>
    </rfmt>
    <rfmt sheetId="1" sqref="Q107" start="0" length="0">
      <dxf>
        <font>
          <color rgb="FFFF66FF"/>
          <name val="Times New Roman"/>
          <scheme val="none"/>
        </font>
      </dxf>
    </rfmt>
    <rfmt sheetId="1" sqref="R107" start="0" length="0">
      <dxf>
        <font>
          <color rgb="FFFF66FF"/>
          <name val="Times New Roman"/>
          <scheme val="none"/>
        </font>
      </dxf>
    </rfmt>
  </rrc>
  <rfmt sheetId="1" sqref="A108:J108" start="0" length="0">
    <dxf>
      <border>
        <top style="thin">
          <color indexed="64"/>
        </top>
      </border>
    </dxf>
  </rfmt>
  <rfmt sheetId="1" sqref="A108:J108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cc rId="53" sId="1">
    <oc r="B107" t="inlineStr">
      <is>
        <t>Część V</t>
      </is>
    </oc>
    <nc r="B107" t="inlineStr">
      <is>
        <t>Część IV</t>
      </is>
    </nc>
  </rcc>
  <rcc rId="54" sId="1">
    <oc r="B130" t="inlineStr">
      <is>
        <t>suma części V</t>
      </is>
    </oc>
    <nc r="B130" t="inlineStr">
      <is>
        <t>suma części IV</t>
      </is>
    </nc>
  </rcc>
  <rcc rId="55" sId="1">
    <oc r="B131" t="inlineStr">
      <is>
        <t>Część VI</t>
      </is>
    </oc>
    <nc r="B131" t="inlineStr">
      <is>
        <t>Część V</t>
      </is>
    </nc>
  </rcc>
  <rcc rId="56" sId="1">
    <oc r="B146" t="inlineStr">
      <is>
        <t>suma części VI</t>
      </is>
    </oc>
    <nc r="B146" t="inlineStr">
      <is>
        <t>suma części V</t>
      </is>
    </nc>
  </rcc>
  <rcc rId="57" sId="1">
    <oc r="B147" t="inlineStr">
      <is>
        <t>Część VII</t>
      </is>
    </oc>
    <nc r="B147" t="inlineStr">
      <is>
        <t>Część VI</t>
      </is>
    </nc>
  </rcc>
  <rcc rId="58" sId="1">
    <oc r="B174" t="inlineStr">
      <is>
        <t>suma części VII</t>
      </is>
    </oc>
    <nc r="B174" t="inlineStr">
      <is>
        <t>suma części VI</t>
      </is>
    </nc>
  </rcc>
  <rcc rId="59" sId="1">
    <oc r="B175" t="inlineStr">
      <is>
        <t>Część VIII</t>
      </is>
    </oc>
    <nc r="B175" t="inlineStr">
      <is>
        <t>Część VII</t>
      </is>
    </nc>
  </rcc>
  <rcc rId="60" sId="1">
    <oc r="B178" t="inlineStr">
      <is>
        <t>suma części VIII</t>
      </is>
    </oc>
    <nc r="B178" t="inlineStr">
      <is>
        <t>suma części VII</t>
      </is>
    </nc>
  </rcc>
  <rcc rId="61" sId="1">
    <oc r="B179" t="inlineStr">
      <is>
        <t>Część IX</t>
      </is>
    </oc>
    <nc r="B179" t="inlineStr">
      <is>
        <t>Część VIII</t>
      </is>
    </nc>
  </rcc>
  <rcc rId="62" sId="1">
    <oc r="B184" t="inlineStr">
      <is>
        <t>suma części IX</t>
      </is>
    </oc>
    <nc r="B184" t="inlineStr">
      <is>
        <t>suma części VIII</t>
      </is>
    </nc>
  </rcc>
  <rcc rId="63" sId="1">
    <oc r="J185">
      <f>J184+J178+J174+J146+J130+#REF!+J106+J70+J17</f>
    </oc>
    <nc r="J185"/>
  </rcc>
  <rcc rId="64" sId="1">
    <oc r="G185" t="inlineStr">
      <is>
        <t>wartość ogółem</t>
      </is>
    </oc>
    <nc r="G185"/>
  </rcc>
  <rfmt sheetId="1" sqref="A5:J5">
    <dxf>
      <alignment wrapText="1" readingOrder="0"/>
    </dxf>
  </rfmt>
  <rcv guid="{5D04787B-87B2-44BD-BF3F-0620A164ED3F}" action="delete"/>
  <rdn rId="0" localSheetId="1" customView="1" name="Z_5D04787B_87B2_44BD_BF3F_0620A164ED3F_.wvu.FilterData" hidden="1" oldHidden="1">
    <formula>'odczynniki 2021 '!$A$13:$R$185</formula>
    <oldFormula>'odczynniki 2021 '!$A$13:$R$185</oldFormula>
  </rdn>
  <rcv guid="{5D04787B-87B2-44BD-BF3F-0620A164ED3F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" sId="1">
    <oc r="G11" t="inlineStr">
      <is>
        <t xml:space="preserve">Ilość opakowań </t>
      </is>
    </oc>
    <nc r="G11" t="inlineStr">
      <is>
        <t xml:space="preserve">Liczba opakowań 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" sId="1">
    <oc r="A4" t="inlineStr">
      <is>
        <t>Szczegółowy opis przedmiotu zamówienia - Formularz cenowy
(BBA-2.262…..2021)</t>
      </is>
    </oc>
    <nc r="A4" t="inlineStr">
      <is>
        <t>Szczegółowy opis przedmiotu zamówienia - Formularz cenowy
(BBA-2.262.3.2021)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21"/>
  <sheetViews>
    <sheetView tabSelected="1" zoomScale="77" zoomScaleNormal="77" workbookViewId="0">
      <selection activeCell="P7" sqref="P7"/>
    </sheetView>
  </sheetViews>
  <sheetFormatPr defaultColWidth="9.140625" defaultRowHeight="15"/>
  <cols>
    <col min="1" max="1" width="4.42578125" style="125" customWidth="1"/>
    <col min="2" max="2" width="26.28515625" style="126" customWidth="1"/>
    <col min="3" max="6" width="22.7109375" style="123" customWidth="1"/>
    <col min="7" max="7" width="5.85546875" style="127" customWidth="1"/>
    <col min="8" max="8" width="9.140625" style="125"/>
    <col min="9" max="9" width="13.28515625" style="1" customWidth="1"/>
    <col min="10" max="10" width="12.42578125" style="1" customWidth="1"/>
    <col min="11" max="16384" width="9.140625" style="1"/>
  </cols>
  <sheetData>
    <row r="2" spans="1:10">
      <c r="A2" s="148"/>
      <c r="B2" s="149"/>
      <c r="C2" s="150"/>
      <c r="D2" s="150"/>
      <c r="E2" s="150"/>
      <c r="F2" s="150"/>
      <c r="G2" s="151"/>
      <c r="H2" s="149"/>
      <c r="I2" s="149"/>
      <c r="J2" s="149"/>
    </row>
    <row r="3" spans="1:10">
      <c r="A3" s="184" t="s">
        <v>322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0" ht="40.5" customHeight="1">
      <c r="A4" s="185" t="s">
        <v>331</v>
      </c>
      <c r="B4" s="186"/>
      <c r="C4" s="186"/>
      <c r="D4" s="186"/>
      <c r="E4" s="186"/>
      <c r="F4" s="186"/>
      <c r="G4" s="186"/>
      <c r="H4" s="186"/>
      <c r="I4" s="186"/>
      <c r="J4" s="186"/>
    </row>
    <row r="5" spans="1:10" ht="51.75" customHeight="1">
      <c r="A5" s="187" t="s">
        <v>323</v>
      </c>
      <c r="B5" s="187"/>
      <c r="C5" s="187"/>
      <c r="D5" s="187"/>
      <c r="E5" s="187"/>
      <c r="F5" s="187"/>
      <c r="G5" s="187"/>
      <c r="H5" s="187"/>
      <c r="I5" s="187"/>
      <c r="J5" s="187"/>
    </row>
    <row r="6" spans="1:10" ht="51.75" customHeight="1">
      <c r="A6" s="187" t="s">
        <v>324</v>
      </c>
      <c r="B6" s="187"/>
      <c r="C6" s="187"/>
      <c r="D6" s="187"/>
      <c r="E6" s="187"/>
      <c r="F6" s="187"/>
      <c r="G6" s="187"/>
      <c r="H6" s="187"/>
      <c r="I6" s="187"/>
      <c r="J6" s="187"/>
    </row>
    <row r="7" spans="1:10" ht="81.75" customHeight="1">
      <c r="A7" s="187" t="s">
        <v>325</v>
      </c>
      <c r="B7" s="188"/>
      <c r="C7" s="188"/>
      <c r="D7" s="188"/>
      <c r="E7" s="188"/>
      <c r="F7" s="188"/>
      <c r="G7" s="188"/>
      <c r="H7" s="188"/>
      <c r="I7" s="188"/>
      <c r="J7" s="188"/>
    </row>
    <row r="10" spans="1:10" ht="26.25" customHeight="1" thickBot="1">
      <c r="A10" s="172" t="s">
        <v>317</v>
      </c>
      <c r="B10" s="172"/>
      <c r="C10" s="172"/>
      <c r="D10" s="172"/>
      <c r="E10" s="172"/>
      <c r="F10" s="172"/>
      <c r="G10" s="172"/>
      <c r="H10" s="172"/>
      <c r="I10" s="172"/>
      <c r="J10" s="172"/>
    </row>
    <row r="11" spans="1:10" ht="16.5" customHeight="1">
      <c r="A11" s="173" t="s">
        <v>0</v>
      </c>
      <c r="B11" s="173" t="s">
        <v>1</v>
      </c>
      <c r="C11" s="173" t="s">
        <v>2</v>
      </c>
      <c r="D11" s="181" t="s">
        <v>318</v>
      </c>
      <c r="E11" s="182"/>
      <c r="F11" s="183"/>
      <c r="G11" s="175" t="s">
        <v>330</v>
      </c>
      <c r="H11" s="175" t="s">
        <v>3</v>
      </c>
      <c r="I11" s="177" t="s">
        <v>329</v>
      </c>
      <c r="J11" s="179" t="s">
        <v>4</v>
      </c>
    </row>
    <row r="12" spans="1:10" ht="75.75" customHeight="1" thickBot="1">
      <c r="A12" s="174"/>
      <c r="B12" s="174"/>
      <c r="C12" s="174"/>
      <c r="D12" s="129" t="s">
        <v>319</v>
      </c>
      <c r="E12" s="129" t="s">
        <v>320</v>
      </c>
      <c r="F12" s="147" t="s">
        <v>321</v>
      </c>
      <c r="G12" s="176"/>
      <c r="H12" s="176"/>
      <c r="I12" s="178"/>
      <c r="J12" s="180"/>
    </row>
    <row r="13" spans="1:10" ht="16.5" customHeight="1" thickBot="1">
      <c r="A13" s="2">
        <v>1</v>
      </c>
      <c r="B13" s="2">
        <v>2</v>
      </c>
      <c r="C13" s="3">
        <v>3</v>
      </c>
      <c r="D13" s="3">
        <v>4</v>
      </c>
      <c r="E13" s="3">
        <v>5</v>
      </c>
      <c r="F13" s="3">
        <v>6</v>
      </c>
      <c r="G13" s="4">
        <v>7</v>
      </c>
      <c r="H13" s="2">
        <v>8</v>
      </c>
      <c r="I13" s="5">
        <v>9</v>
      </c>
      <c r="J13" s="5">
        <v>10</v>
      </c>
    </row>
    <row r="14" spans="1:10" ht="16.5" customHeight="1" thickTop="1">
      <c r="A14" s="6"/>
      <c r="B14" s="7" t="s">
        <v>5</v>
      </c>
      <c r="C14" s="8"/>
      <c r="D14" s="8"/>
      <c r="E14" s="8"/>
      <c r="F14" s="8"/>
      <c r="G14" s="9"/>
      <c r="H14" s="10"/>
      <c r="I14" s="11"/>
      <c r="J14" s="11"/>
    </row>
    <row r="15" spans="1:10" s="19" customFormat="1" ht="63" customHeight="1">
      <c r="A15" s="12">
        <v>1</v>
      </c>
      <c r="B15" s="13" t="s">
        <v>6</v>
      </c>
      <c r="C15" s="14" t="s">
        <v>7</v>
      </c>
      <c r="D15" s="132"/>
      <c r="E15" s="132"/>
      <c r="F15" s="132"/>
      <c r="G15" s="15">
        <v>2</v>
      </c>
      <c r="H15" s="16" t="s">
        <v>8</v>
      </c>
      <c r="I15" s="17"/>
      <c r="J15" s="18">
        <f t="shared" ref="J15:J69" si="0">G15*I15</f>
        <v>0</v>
      </c>
    </row>
    <row r="16" spans="1:10" s="19" customFormat="1" ht="25.5">
      <c r="A16" s="12">
        <v>2</v>
      </c>
      <c r="B16" s="13" t="s">
        <v>6</v>
      </c>
      <c r="C16" s="20" t="s">
        <v>9</v>
      </c>
      <c r="D16" s="133"/>
      <c r="E16" s="133"/>
      <c r="F16" s="133"/>
      <c r="G16" s="21">
        <v>2</v>
      </c>
      <c r="H16" s="16" t="s">
        <v>8</v>
      </c>
      <c r="I16" s="17"/>
      <c r="J16" s="18">
        <f t="shared" si="0"/>
        <v>0</v>
      </c>
    </row>
    <row r="17" spans="1:18" ht="23.25" customHeight="1">
      <c r="A17" s="22"/>
      <c r="B17" s="167" t="s">
        <v>10</v>
      </c>
      <c r="C17" s="167"/>
      <c r="D17" s="168"/>
      <c r="E17" s="168"/>
      <c r="F17" s="168"/>
      <c r="G17" s="167"/>
      <c r="H17" s="167"/>
      <c r="I17" s="169"/>
      <c r="J17" s="23">
        <f>SUM(J15:J16)</f>
        <v>0</v>
      </c>
      <c r="K17" s="24"/>
      <c r="L17" s="24"/>
      <c r="M17" s="24"/>
      <c r="N17" s="24"/>
      <c r="O17" s="24"/>
      <c r="P17" s="24"/>
      <c r="Q17" s="24"/>
      <c r="R17" s="24"/>
    </row>
    <row r="18" spans="1:18" ht="16.5" customHeight="1">
      <c r="A18" s="25"/>
      <c r="B18" s="7" t="s">
        <v>11</v>
      </c>
      <c r="C18" s="26"/>
      <c r="D18" s="26"/>
      <c r="E18" s="26"/>
      <c r="F18" s="26"/>
      <c r="G18" s="27"/>
      <c r="H18" s="27"/>
      <c r="I18" s="28"/>
      <c r="J18" s="28"/>
    </row>
    <row r="19" spans="1:18" ht="58.5" customHeight="1">
      <c r="A19" s="21">
        <v>1</v>
      </c>
      <c r="B19" s="29" t="s">
        <v>12</v>
      </c>
      <c r="C19" s="30" t="s">
        <v>13</v>
      </c>
      <c r="D19" s="134"/>
      <c r="E19" s="134"/>
      <c r="F19" s="134"/>
      <c r="G19" s="15">
        <v>2</v>
      </c>
      <c r="H19" s="31" t="s">
        <v>14</v>
      </c>
      <c r="I19" s="32"/>
      <c r="J19" s="33">
        <f t="shared" si="0"/>
        <v>0</v>
      </c>
    </row>
    <row r="20" spans="1:18" s="19" customFormat="1" ht="51">
      <c r="A20" s="12">
        <v>2</v>
      </c>
      <c r="B20" s="20" t="s">
        <v>15</v>
      </c>
      <c r="C20" s="20" t="s">
        <v>16</v>
      </c>
      <c r="D20" s="133"/>
      <c r="E20" s="133"/>
      <c r="F20" s="133"/>
      <c r="G20" s="21">
        <v>3</v>
      </c>
      <c r="H20" s="34" t="s">
        <v>17</v>
      </c>
      <c r="I20" s="35"/>
      <c r="J20" s="18">
        <f t="shared" si="0"/>
        <v>0</v>
      </c>
    </row>
    <row r="21" spans="1:18" ht="84.75" customHeight="1">
      <c r="A21" s="15">
        <v>3</v>
      </c>
      <c r="B21" s="29" t="s">
        <v>18</v>
      </c>
      <c r="C21" s="30" t="s">
        <v>19</v>
      </c>
      <c r="D21" s="134"/>
      <c r="E21" s="134"/>
      <c r="F21" s="134"/>
      <c r="G21" s="15">
        <v>22</v>
      </c>
      <c r="H21" s="36" t="s">
        <v>17</v>
      </c>
      <c r="I21" s="37"/>
      <c r="J21" s="18">
        <f t="shared" si="0"/>
        <v>0</v>
      </c>
    </row>
    <row r="22" spans="1:18" s="41" customFormat="1">
      <c r="A22" s="21">
        <v>4</v>
      </c>
      <c r="B22" s="38" t="s">
        <v>20</v>
      </c>
      <c r="C22" s="39" t="s">
        <v>21</v>
      </c>
      <c r="D22" s="135"/>
      <c r="E22" s="135"/>
      <c r="F22" s="135"/>
      <c r="G22" s="15">
        <v>1</v>
      </c>
      <c r="H22" s="40" t="s">
        <v>22</v>
      </c>
      <c r="I22" s="37"/>
      <c r="J22" s="33">
        <f t="shared" si="0"/>
        <v>0</v>
      </c>
      <c r="K22" s="1"/>
      <c r="L22" s="1"/>
      <c r="M22" s="1"/>
      <c r="N22" s="1"/>
      <c r="O22" s="1"/>
      <c r="P22" s="1"/>
      <c r="Q22" s="1"/>
      <c r="R22" s="1"/>
    </row>
    <row r="23" spans="1:18">
      <c r="A23" s="21">
        <v>5</v>
      </c>
      <c r="B23" s="42" t="s">
        <v>23</v>
      </c>
      <c r="C23" s="43" t="s">
        <v>24</v>
      </c>
      <c r="D23" s="136"/>
      <c r="E23" s="136"/>
      <c r="F23" s="136"/>
      <c r="G23" s="15">
        <v>1</v>
      </c>
      <c r="H23" s="44" t="s">
        <v>25</v>
      </c>
      <c r="I23" s="45"/>
      <c r="J23" s="33">
        <f t="shared" si="0"/>
        <v>0</v>
      </c>
    </row>
    <row r="24" spans="1:18" s="19" customFormat="1" ht="18.75" customHeight="1">
      <c r="A24" s="21">
        <v>6</v>
      </c>
      <c r="B24" s="20" t="s">
        <v>26</v>
      </c>
      <c r="C24" s="20" t="s">
        <v>27</v>
      </c>
      <c r="D24" s="133"/>
      <c r="E24" s="133"/>
      <c r="F24" s="133"/>
      <c r="G24" s="21">
        <v>2</v>
      </c>
      <c r="H24" s="46" t="s">
        <v>17</v>
      </c>
      <c r="I24" s="47"/>
      <c r="J24" s="18">
        <f t="shared" si="0"/>
        <v>0</v>
      </c>
    </row>
    <row r="25" spans="1:18" ht="38.25">
      <c r="A25" s="12">
        <v>7</v>
      </c>
      <c r="B25" s="29" t="s">
        <v>28</v>
      </c>
      <c r="C25" s="29" t="s">
        <v>29</v>
      </c>
      <c r="D25" s="137"/>
      <c r="E25" s="137"/>
      <c r="F25" s="137"/>
      <c r="G25" s="15">
        <v>10</v>
      </c>
      <c r="H25" s="31" t="s">
        <v>17</v>
      </c>
      <c r="I25" s="48"/>
      <c r="J25" s="33">
        <f t="shared" si="0"/>
        <v>0</v>
      </c>
    </row>
    <row r="26" spans="1:18" s="19" customFormat="1" ht="12.75">
      <c r="A26" s="15">
        <v>8</v>
      </c>
      <c r="B26" s="49" t="s">
        <v>30</v>
      </c>
      <c r="C26" s="50" t="s">
        <v>31</v>
      </c>
      <c r="D26" s="138"/>
      <c r="E26" s="138"/>
      <c r="F26" s="138"/>
      <c r="G26" s="21">
        <v>1</v>
      </c>
      <c r="H26" s="51" t="s">
        <v>32</v>
      </c>
      <c r="I26" s="48"/>
      <c r="J26" s="18">
        <f t="shared" si="0"/>
        <v>0</v>
      </c>
    </row>
    <row r="27" spans="1:18" ht="57" customHeight="1">
      <c r="A27" s="21">
        <v>9</v>
      </c>
      <c r="B27" s="52" t="s">
        <v>33</v>
      </c>
      <c r="C27" s="53" t="s">
        <v>34</v>
      </c>
      <c r="D27" s="53"/>
      <c r="E27" s="53"/>
      <c r="F27" s="53"/>
      <c r="G27" s="15">
        <v>8</v>
      </c>
      <c r="H27" s="40" t="s">
        <v>22</v>
      </c>
      <c r="I27" s="48"/>
      <c r="J27" s="33">
        <f t="shared" si="0"/>
        <v>0</v>
      </c>
    </row>
    <row r="28" spans="1:18" ht="76.5" customHeight="1">
      <c r="A28" s="21">
        <v>10</v>
      </c>
      <c r="B28" s="30" t="s">
        <v>35</v>
      </c>
      <c r="C28" s="54" t="s">
        <v>36</v>
      </c>
      <c r="D28" s="54"/>
      <c r="E28" s="54"/>
      <c r="F28" s="54"/>
      <c r="G28" s="15">
        <v>1</v>
      </c>
      <c r="H28" s="55" t="s">
        <v>37</v>
      </c>
      <c r="I28" s="48"/>
      <c r="J28" s="33">
        <f t="shared" si="0"/>
        <v>0</v>
      </c>
    </row>
    <row r="29" spans="1:18" ht="17.25" customHeight="1">
      <c r="A29" s="21">
        <v>11</v>
      </c>
      <c r="B29" s="42" t="s">
        <v>38</v>
      </c>
      <c r="C29" s="43" t="s">
        <v>24</v>
      </c>
      <c r="D29" s="136"/>
      <c r="E29" s="136"/>
      <c r="F29" s="136"/>
      <c r="G29" s="15">
        <v>1</v>
      </c>
      <c r="H29" s="40" t="s">
        <v>22</v>
      </c>
      <c r="I29" s="48"/>
      <c r="J29" s="33">
        <f t="shared" si="0"/>
        <v>0</v>
      </c>
    </row>
    <row r="30" spans="1:18">
      <c r="A30" s="12">
        <v>12</v>
      </c>
      <c r="B30" s="56" t="s">
        <v>39</v>
      </c>
      <c r="C30" s="43" t="s">
        <v>40</v>
      </c>
      <c r="D30" s="136"/>
      <c r="E30" s="136"/>
      <c r="F30" s="136"/>
      <c r="G30" s="15">
        <v>10</v>
      </c>
      <c r="H30" s="57" t="s">
        <v>41</v>
      </c>
      <c r="I30" s="58"/>
      <c r="J30" s="18">
        <f t="shared" si="0"/>
        <v>0</v>
      </c>
    </row>
    <row r="31" spans="1:18">
      <c r="A31" s="15">
        <v>13</v>
      </c>
      <c r="B31" s="59" t="s">
        <v>42</v>
      </c>
      <c r="C31" s="43" t="s">
        <v>43</v>
      </c>
      <c r="D31" s="136"/>
      <c r="E31" s="136"/>
      <c r="F31" s="136"/>
      <c r="G31" s="15">
        <v>1</v>
      </c>
      <c r="H31" s="60" t="s">
        <v>14</v>
      </c>
      <c r="I31" s="48"/>
      <c r="J31" s="18">
        <f t="shared" si="0"/>
        <v>0</v>
      </c>
    </row>
    <row r="32" spans="1:18">
      <c r="A32" s="21">
        <v>14</v>
      </c>
      <c r="B32" s="59" t="s">
        <v>42</v>
      </c>
      <c r="C32" s="43" t="s">
        <v>24</v>
      </c>
      <c r="D32" s="136"/>
      <c r="E32" s="136"/>
      <c r="F32" s="136"/>
      <c r="G32" s="15">
        <v>1</v>
      </c>
      <c r="H32" s="60" t="s">
        <v>14</v>
      </c>
      <c r="I32" s="61"/>
      <c r="J32" s="18">
        <f t="shared" si="0"/>
        <v>0</v>
      </c>
    </row>
    <row r="33" spans="1:18" ht="28.5" customHeight="1">
      <c r="A33" s="21">
        <v>15</v>
      </c>
      <c r="B33" s="62" t="s">
        <v>44</v>
      </c>
      <c r="C33" s="63" t="s">
        <v>45</v>
      </c>
      <c r="D33" s="63"/>
      <c r="E33" s="63"/>
      <c r="F33" s="63"/>
      <c r="G33" s="15">
        <v>6</v>
      </c>
      <c r="H33" s="64" t="s">
        <v>22</v>
      </c>
      <c r="I33" s="65"/>
      <c r="J33" s="18">
        <f t="shared" si="0"/>
        <v>0</v>
      </c>
    </row>
    <row r="34" spans="1:18" s="19" customFormat="1" ht="18.75" customHeight="1">
      <c r="A34" s="21">
        <v>16</v>
      </c>
      <c r="B34" s="30" t="s">
        <v>46</v>
      </c>
      <c r="C34" s="20" t="s">
        <v>24</v>
      </c>
      <c r="D34" s="133"/>
      <c r="E34" s="133"/>
      <c r="F34" s="133"/>
      <c r="G34" s="21">
        <v>1</v>
      </c>
      <c r="H34" s="16" t="s">
        <v>47</v>
      </c>
      <c r="I34" s="47"/>
      <c r="J34" s="18">
        <f t="shared" si="0"/>
        <v>0</v>
      </c>
    </row>
    <row r="35" spans="1:18" s="19" customFormat="1" ht="21" customHeight="1">
      <c r="A35" s="12">
        <v>17</v>
      </c>
      <c r="B35" s="20" t="s">
        <v>49</v>
      </c>
      <c r="C35" s="20" t="s">
        <v>24</v>
      </c>
      <c r="D35" s="133"/>
      <c r="E35" s="133"/>
      <c r="F35" s="133"/>
      <c r="G35" s="21">
        <v>1</v>
      </c>
      <c r="H35" s="46" t="s">
        <v>14</v>
      </c>
      <c r="I35" s="47"/>
      <c r="J35" s="18">
        <f t="shared" si="0"/>
        <v>0</v>
      </c>
    </row>
    <row r="36" spans="1:18" s="19" customFormat="1" ht="144.75" customHeight="1">
      <c r="A36" s="15">
        <v>18</v>
      </c>
      <c r="B36" s="20" t="s">
        <v>50</v>
      </c>
      <c r="C36" s="20" t="s">
        <v>51</v>
      </c>
      <c r="D36" s="133"/>
      <c r="E36" s="133"/>
      <c r="F36" s="133"/>
      <c r="G36" s="21">
        <v>1</v>
      </c>
      <c r="H36" s="46" t="s">
        <v>14</v>
      </c>
      <c r="I36" s="47"/>
      <c r="J36" s="18">
        <f t="shared" si="0"/>
        <v>0</v>
      </c>
    </row>
    <row r="37" spans="1:18" s="66" customFormat="1" ht="20.25" customHeight="1">
      <c r="A37" s="21">
        <v>19</v>
      </c>
      <c r="B37" s="20" t="s">
        <v>52</v>
      </c>
      <c r="C37" s="20" t="s">
        <v>53</v>
      </c>
      <c r="D37" s="133"/>
      <c r="E37" s="133"/>
      <c r="F37" s="133"/>
      <c r="G37" s="21">
        <v>10</v>
      </c>
      <c r="H37" s="46" t="s">
        <v>54</v>
      </c>
      <c r="I37" s="47"/>
      <c r="J37" s="18">
        <f t="shared" si="0"/>
        <v>0</v>
      </c>
    </row>
    <row r="38" spans="1:18" s="66" customFormat="1" ht="25.5">
      <c r="A38" s="21">
        <v>20</v>
      </c>
      <c r="B38" s="20" t="s">
        <v>55</v>
      </c>
      <c r="C38" s="20" t="s">
        <v>56</v>
      </c>
      <c r="D38" s="133"/>
      <c r="E38" s="133"/>
      <c r="F38" s="133"/>
      <c r="G38" s="21">
        <v>3</v>
      </c>
      <c r="H38" s="46" t="s">
        <v>57</v>
      </c>
      <c r="I38" s="47"/>
      <c r="J38" s="18">
        <f t="shared" si="0"/>
        <v>0</v>
      </c>
    </row>
    <row r="39" spans="1:18" s="66" customFormat="1" ht="12.75">
      <c r="A39" s="21">
        <v>21</v>
      </c>
      <c r="B39" s="20" t="s">
        <v>58</v>
      </c>
      <c r="C39" s="20" t="s">
        <v>24</v>
      </c>
      <c r="D39" s="133"/>
      <c r="E39" s="133"/>
      <c r="F39" s="133"/>
      <c r="G39" s="21">
        <v>4</v>
      </c>
      <c r="H39" s="46" t="s">
        <v>57</v>
      </c>
      <c r="I39" s="47"/>
      <c r="J39" s="18">
        <f t="shared" si="0"/>
        <v>0</v>
      </c>
    </row>
    <row r="40" spans="1:18" s="66" customFormat="1" ht="12.75">
      <c r="A40" s="12">
        <v>22</v>
      </c>
      <c r="B40" s="20" t="s">
        <v>59</v>
      </c>
      <c r="C40" s="20" t="s">
        <v>24</v>
      </c>
      <c r="D40" s="133"/>
      <c r="E40" s="133"/>
      <c r="F40" s="133"/>
      <c r="G40" s="21">
        <v>1</v>
      </c>
      <c r="H40" s="46" t="s">
        <v>60</v>
      </c>
      <c r="I40" s="47"/>
      <c r="J40" s="18">
        <f t="shared" si="0"/>
        <v>0</v>
      </c>
    </row>
    <row r="41" spans="1:18" s="66" customFormat="1" ht="12.75">
      <c r="A41" s="15">
        <v>23</v>
      </c>
      <c r="B41" s="20" t="s">
        <v>61</v>
      </c>
      <c r="C41" s="20" t="s">
        <v>24</v>
      </c>
      <c r="D41" s="133"/>
      <c r="E41" s="133"/>
      <c r="F41" s="133"/>
      <c r="G41" s="21">
        <v>1</v>
      </c>
      <c r="H41" s="55" t="s">
        <v>22</v>
      </c>
      <c r="I41" s="47"/>
      <c r="J41" s="18">
        <f t="shared" si="0"/>
        <v>0</v>
      </c>
    </row>
    <row r="42" spans="1:18" s="66" customFormat="1" ht="12.75">
      <c r="A42" s="21">
        <v>24</v>
      </c>
      <c r="B42" s="20" t="s">
        <v>62</v>
      </c>
      <c r="C42" s="20" t="s">
        <v>24</v>
      </c>
      <c r="D42" s="133"/>
      <c r="E42" s="133"/>
      <c r="F42" s="133"/>
      <c r="G42" s="21">
        <v>1</v>
      </c>
      <c r="H42" s="55" t="s">
        <v>22</v>
      </c>
      <c r="I42" s="47"/>
      <c r="J42" s="18">
        <f t="shared" si="0"/>
        <v>0</v>
      </c>
    </row>
    <row r="43" spans="1:18" s="66" customFormat="1" ht="12.75">
      <c r="A43" s="21">
        <v>25</v>
      </c>
      <c r="B43" s="20" t="s">
        <v>63</v>
      </c>
      <c r="C43" s="20" t="s">
        <v>24</v>
      </c>
      <c r="D43" s="133"/>
      <c r="E43" s="133"/>
      <c r="F43" s="133"/>
      <c r="G43" s="21">
        <v>1</v>
      </c>
      <c r="H43" s="46" t="s">
        <v>47</v>
      </c>
      <c r="I43" s="47"/>
      <c r="J43" s="18">
        <f t="shared" si="0"/>
        <v>0</v>
      </c>
    </row>
    <row r="44" spans="1:18" s="66" customFormat="1" ht="19.5" customHeight="1">
      <c r="A44" s="21">
        <v>26</v>
      </c>
      <c r="B44" s="20" t="s">
        <v>64</v>
      </c>
      <c r="C44" s="20" t="s">
        <v>65</v>
      </c>
      <c r="D44" s="133"/>
      <c r="E44" s="133"/>
      <c r="F44" s="133"/>
      <c r="G44" s="21">
        <v>1</v>
      </c>
      <c r="H44" s="46" t="s">
        <v>66</v>
      </c>
      <c r="I44" s="47"/>
      <c r="J44" s="18">
        <f t="shared" si="0"/>
        <v>0</v>
      </c>
    </row>
    <row r="45" spans="1:18" s="66" customFormat="1" ht="12.75">
      <c r="A45" s="12">
        <v>27</v>
      </c>
      <c r="B45" s="20" t="s">
        <v>67</v>
      </c>
      <c r="C45" s="20" t="s">
        <v>68</v>
      </c>
      <c r="D45" s="133"/>
      <c r="E45" s="133"/>
      <c r="F45" s="133"/>
      <c r="G45" s="21">
        <v>1</v>
      </c>
      <c r="H45" s="46" t="s">
        <v>54</v>
      </c>
      <c r="I45" s="47"/>
      <c r="J45" s="18">
        <f t="shared" si="0"/>
        <v>0</v>
      </c>
    </row>
    <row r="46" spans="1:18" ht="31.5" customHeight="1">
      <c r="A46" s="15">
        <v>28</v>
      </c>
      <c r="B46" s="43" t="s">
        <v>69</v>
      </c>
      <c r="C46" s="43" t="s">
        <v>313</v>
      </c>
      <c r="D46" s="136"/>
      <c r="E46" s="136"/>
      <c r="F46" s="136"/>
      <c r="G46" s="15">
        <v>30</v>
      </c>
      <c r="H46" s="44" t="s">
        <v>17</v>
      </c>
      <c r="I46" s="48"/>
      <c r="J46" s="18">
        <f t="shared" si="0"/>
        <v>0</v>
      </c>
      <c r="K46" s="24"/>
      <c r="L46" s="24"/>
      <c r="M46" s="24"/>
      <c r="N46" s="24"/>
      <c r="O46" s="24"/>
      <c r="P46" s="24"/>
      <c r="Q46" s="24"/>
      <c r="R46" s="24"/>
    </row>
    <row r="47" spans="1:18">
      <c r="A47" s="21">
        <v>29</v>
      </c>
      <c r="B47" s="30" t="s">
        <v>70</v>
      </c>
      <c r="C47" s="30" t="s">
        <v>24</v>
      </c>
      <c r="D47" s="134"/>
      <c r="E47" s="134"/>
      <c r="F47" s="134"/>
      <c r="G47" s="15">
        <v>10</v>
      </c>
      <c r="H47" s="67" t="s">
        <v>71</v>
      </c>
      <c r="I47" s="48"/>
      <c r="J47" s="33">
        <f t="shared" si="0"/>
        <v>0</v>
      </c>
      <c r="K47" s="24"/>
      <c r="L47" s="24"/>
      <c r="M47" s="24"/>
      <c r="N47" s="24"/>
      <c r="O47" s="24"/>
      <c r="P47" s="24"/>
      <c r="Q47" s="24"/>
      <c r="R47" s="24"/>
    </row>
    <row r="48" spans="1:18" ht="21" customHeight="1">
      <c r="A48" s="21">
        <v>30</v>
      </c>
      <c r="B48" s="68" t="s">
        <v>72</v>
      </c>
      <c r="C48" s="30" t="s">
        <v>24</v>
      </c>
      <c r="D48" s="134"/>
      <c r="E48" s="134"/>
      <c r="F48" s="134"/>
      <c r="G48" s="15">
        <v>2</v>
      </c>
      <c r="H48" s="40" t="s">
        <v>73</v>
      </c>
      <c r="I48" s="58"/>
      <c r="J48" s="33">
        <f t="shared" si="0"/>
        <v>0</v>
      </c>
      <c r="K48" s="69"/>
      <c r="L48" s="69"/>
      <c r="M48" s="69"/>
      <c r="N48" s="69"/>
      <c r="O48" s="69"/>
      <c r="P48" s="69"/>
      <c r="Q48" s="69"/>
      <c r="R48" s="69"/>
    </row>
    <row r="49" spans="1:18">
      <c r="A49" s="21">
        <v>31</v>
      </c>
      <c r="B49" s="43" t="s">
        <v>74</v>
      </c>
      <c r="C49" s="43" t="s">
        <v>43</v>
      </c>
      <c r="D49" s="136"/>
      <c r="E49" s="136"/>
      <c r="F49" s="136"/>
      <c r="G49" s="15">
        <v>6</v>
      </c>
      <c r="H49" s="57" t="s">
        <v>22</v>
      </c>
      <c r="I49" s="58"/>
      <c r="J49" s="33">
        <f t="shared" si="0"/>
        <v>0</v>
      </c>
      <c r="K49" s="69"/>
      <c r="L49" s="69"/>
      <c r="M49" s="69"/>
      <c r="N49" s="69"/>
      <c r="O49" s="69"/>
      <c r="P49" s="69"/>
      <c r="Q49" s="69"/>
      <c r="R49" s="69"/>
    </row>
    <row r="50" spans="1:18" ht="20.25" customHeight="1">
      <c r="A50" s="12">
        <v>32</v>
      </c>
      <c r="B50" s="56" t="s">
        <v>75</v>
      </c>
      <c r="C50" s="43" t="s">
        <v>76</v>
      </c>
      <c r="D50" s="136"/>
      <c r="E50" s="136"/>
      <c r="F50" s="136"/>
      <c r="G50" s="15">
        <v>60</v>
      </c>
      <c r="H50" s="70" t="s">
        <v>17</v>
      </c>
      <c r="I50" s="58"/>
      <c r="J50" s="33">
        <f t="shared" si="0"/>
        <v>0</v>
      </c>
      <c r="K50" s="69"/>
      <c r="L50" s="69"/>
      <c r="M50" s="69"/>
      <c r="N50" s="69"/>
      <c r="O50" s="69"/>
      <c r="P50" s="69"/>
      <c r="Q50" s="69"/>
      <c r="R50" s="69"/>
    </row>
    <row r="51" spans="1:18" ht="42.75" customHeight="1">
      <c r="A51" s="15">
        <v>33</v>
      </c>
      <c r="B51" s="29" t="s">
        <v>75</v>
      </c>
      <c r="C51" s="30" t="s">
        <v>77</v>
      </c>
      <c r="D51" s="134"/>
      <c r="E51" s="134"/>
      <c r="F51" s="134"/>
      <c r="G51" s="15">
        <v>3</v>
      </c>
      <c r="H51" s="71" t="s">
        <v>17</v>
      </c>
      <c r="I51" s="48"/>
      <c r="J51" s="33">
        <f t="shared" si="0"/>
        <v>0</v>
      </c>
      <c r="K51" s="69"/>
      <c r="L51" s="69"/>
      <c r="M51" s="69"/>
      <c r="N51" s="69"/>
      <c r="O51" s="69"/>
      <c r="P51" s="69"/>
      <c r="Q51" s="69"/>
      <c r="R51" s="69"/>
    </row>
    <row r="52" spans="1:18">
      <c r="A52" s="21">
        <v>34</v>
      </c>
      <c r="B52" s="52" t="s">
        <v>78</v>
      </c>
      <c r="C52" s="54" t="s">
        <v>24</v>
      </c>
      <c r="D52" s="54"/>
      <c r="E52" s="54"/>
      <c r="F52" s="54"/>
      <c r="G52" s="15">
        <v>2</v>
      </c>
      <c r="H52" s="40" t="s">
        <v>79</v>
      </c>
      <c r="I52" s="37"/>
      <c r="J52" s="33">
        <f t="shared" si="0"/>
        <v>0</v>
      </c>
    </row>
    <row r="53" spans="1:18" ht="25.5">
      <c r="A53" s="21">
        <v>35</v>
      </c>
      <c r="B53" s="30" t="s">
        <v>80</v>
      </c>
      <c r="C53" s="30" t="s">
        <v>81</v>
      </c>
      <c r="D53" s="134"/>
      <c r="E53" s="134"/>
      <c r="F53" s="134"/>
      <c r="G53" s="15">
        <v>10</v>
      </c>
      <c r="H53" s="67" t="s">
        <v>82</v>
      </c>
      <c r="I53" s="32"/>
      <c r="J53" s="33">
        <f t="shared" si="0"/>
        <v>0</v>
      </c>
      <c r="K53" s="24"/>
      <c r="L53" s="24"/>
      <c r="M53" s="24"/>
      <c r="N53" s="24"/>
      <c r="O53" s="24"/>
      <c r="P53" s="24"/>
      <c r="Q53" s="24"/>
      <c r="R53" s="24"/>
    </row>
    <row r="54" spans="1:18">
      <c r="A54" s="21">
        <v>36</v>
      </c>
      <c r="B54" s="30" t="s">
        <v>83</v>
      </c>
      <c r="C54" s="30" t="s">
        <v>24</v>
      </c>
      <c r="D54" s="134"/>
      <c r="E54" s="134"/>
      <c r="F54" s="134"/>
      <c r="G54" s="15">
        <v>5</v>
      </c>
      <c r="H54" s="72" t="s">
        <v>71</v>
      </c>
      <c r="I54" s="58"/>
      <c r="J54" s="33">
        <f t="shared" si="0"/>
        <v>0</v>
      </c>
      <c r="K54" s="69"/>
      <c r="L54" s="69"/>
      <c r="M54" s="69"/>
      <c r="N54" s="69"/>
      <c r="O54" s="69"/>
      <c r="P54" s="69"/>
      <c r="Q54" s="69"/>
      <c r="R54" s="69"/>
    </row>
    <row r="55" spans="1:18" s="24" customFormat="1" ht="21" customHeight="1">
      <c r="A55" s="12">
        <v>37</v>
      </c>
      <c r="B55" s="52" t="s">
        <v>84</v>
      </c>
      <c r="C55" s="42" t="s">
        <v>85</v>
      </c>
      <c r="D55" s="139"/>
      <c r="E55" s="139"/>
      <c r="F55" s="139"/>
      <c r="G55" s="15">
        <v>1</v>
      </c>
      <c r="H55" s="73" t="s">
        <v>22</v>
      </c>
      <c r="I55" s="48"/>
      <c r="J55" s="33">
        <f t="shared" si="0"/>
        <v>0</v>
      </c>
      <c r="K55" s="1"/>
      <c r="L55" s="1"/>
      <c r="M55" s="1"/>
      <c r="N55" s="1"/>
      <c r="O55" s="1"/>
      <c r="P55" s="1"/>
      <c r="Q55" s="1"/>
      <c r="R55" s="1"/>
    </row>
    <row r="56" spans="1:18" s="24" customFormat="1" ht="57" customHeight="1">
      <c r="A56" s="15">
        <v>38</v>
      </c>
      <c r="B56" s="74" t="s">
        <v>33</v>
      </c>
      <c r="C56" s="43" t="s">
        <v>34</v>
      </c>
      <c r="D56" s="136"/>
      <c r="E56" s="136"/>
      <c r="F56" s="136"/>
      <c r="G56" s="15">
        <v>1</v>
      </c>
      <c r="H56" s="75" t="s">
        <v>86</v>
      </c>
      <c r="I56" s="58"/>
      <c r="J56" s="33">
        <f t="shared" si="0"/>
        <v>0</v>
      </c>
      <c r="K56" s="1"/>
      <c r="L56" s="1"/>
      <c r="M56" s="1"/>
      <c r="N56" s="1"/>
      <c r="O56" s="1"/>
      <c r="P56" s="1"/>
      <c r="Q56" s="1"/>
      <c r="R56" s="1"/>
    </row>
    <row r="57" spans="1:18" s="69" customFormat="1" ht="25.5">
      <c r="A57" s="21">
        <v>39</v>
      </c>
      <c r="B57" s="43" t="s">
        <v>87</v>
      </c>
      <c r="C57" s="30" t="s">
        <v>314</v>
      </c>
      <c r="D57" s="134"/>
      <c r="E57" s="134"/>
      <c r="F57" s="134"/>
      <c r="G57" s="15">
        <v>4</v>
      </c>
      <c r="H57" s="57" t="s">
        <v>17</v>
      </c>
      <c r="I57" s="76"/>
      <c r="J57" s="33">
        <f t="shared" si="0"/>
        <v>0</v>
      </c>
      <c r="K57" s="1"/>
      <c r="L57" s="1"/>
      <c r="M57" s="1"/>
      <c r="N57" s="1"/>
      <c r="O57" s="1"/>
      <c r="P57" s="1"/>
      <c r="Q57" s="1"/>
      <c r="R57" s="1"/>
    </row>
    <row r="58" spans="1:18" s="69" customFormat="1" ht="38.25">
      <c r="A58" s="21">
        <v>40</v>
      </c>
      <c r="B58" s="56" t="s">
        <v>88</v>
      </c>
      <c r="C58" s="56" t="s">
        <v>89</v>
      </c>
      <c r="D58" s="140"/>
      <c r="E58" s="140"/>
      <c r="F58" s="140"/>
      <c r="G58" s="15">
        <v>1</v>
      </c>
      <c r="H58" s="77" t="s">
        <v>90</v>
      </c>
      <c r="I58" s="48"/>
      <c r="J58" s="18">
        <f t="shared" si="0"/>
        <v>0</v>
      </c>
      <c r="K58" s="1"/>
      <c r="L58" s="1"/>
      <c r="M58" s="1"/>
      <c r="N58" s="1"/>
      <c r="O58" s="1"/>
      <c r="P58" s="1"/>
      <c r="Q58" s="1"/>
      <c r="R58" s="1"/>
    </row>
    <row r="59" spans="1:18" s="69" customFormat="1">
      <c r="A59" s="21">
        <v>41</v>
      </c>
      <c r="B59" s="30" t="s">
        <v>91</v>
      </c>
      <c r="C59" s="42" t="s">
        <v>24</v>
      </c>
      <c r="D59" s="139"/>
      <c r="E59" s="139"/>
      <c r="F59" s="139"/>
      <c r="G59" s="15">
        <v>2</v>
      </c>
      <c r="H59" s="78" t="s">
        <v>22</v>
      </c>
      <c r="I59" s="32"/>
      <c r="J59" s="18">
        <f t="shared" si="0"/>
        <v>0</v>
      </c>
      <c r="K59" s="1"/>
      <c r="L59" s="1"/>
      <c r="M59" s="1"/>
      <c r="N59" s="1"/>
      <c r="O59" s="1"/>
      <c r="P59" s="1"/>
      <c r="Q59" s="1"/>
      <c r="R59" s="1"/>
    </row>
    <row r="60" spans="1:18" s="69" customFormat="1" ht="25.5">
      <c r="A60" s="12">
        <v>42</v>
      </c>
      <c r="B60" s="79" t="s">
        <v>92</v>
      </c>
      <c r="C60" s="52" t="s">
        <v>93</v>
      </c>
      <c r="D60" s="141"/>
      <c r="E60" s="141"/>
      <c r="F60" s="141"/>
      <c r="G60" s="15">
        <v>12</v>
      </c>
      <c r="H60" s="80" t="s">
        <v>22</v>
      </c>
      <c r="I60" s="32"/>
      <c r="J60" s="18">
        <f t="shared" si="0"/>
        <v>0</v>
      </c>
      <c r="K60" s="1"/>
      <c r="L60" s="1"/>
      <c r="M60" s="1"/>
      <c r="N60" s="1"/>
      <c r="O60" s="1"/>
      <c r="P60" s="1"/>
      <c r="Q60" s="1"/>
      <c r="R60" s="1"/>
    </row>
    <row r="61" spans="1:18" s="69" customFormat="1">
      <c r="A61" s="15">
        <v>43</v>
      </c>
      <c r="B61" s="30" t="s">
        <v>94</v>
      </c>
      <c r="C61" s="30" t="s">
        <v>95</v>
      </c>
      <c r="D61" s="134"/>
      <c r="E61" s="134"/>
      <c r="F61" s="134"/>
      <c r="G61" s="15">
        <v>6</v>
      </c>
      <c r="H61" s="78" t="s">
        <v>22</v>
      </c>
      <c r="I61" s="32"/>
      <c r="J61" s="18">
        <f t="shared" si="0"/>
        <v>0</v>
      </c>
      <c r="K61" s="1"/>
      <c r="L61" s="1"/>
      <c r="M61" s="1"/>
      <c r="N61" s="1"/>
      <c r="O61" s="1"/>
      <c r="P61" s="1"/>
      <c r="Q61" s="1"/>
      <c r="R61" s="1"/>
    </row>
    <row r="62" spans="1:18" s="69" customFormat="1">
      <c r="A62" s="21">
        <v>44</v>
      </c>
      <c r="B62" s="81" t="s">
        <v>96</v>
      </c>
      <c r="C62" s="30" t="s">
        <v>97</v>
      </c>
      <c r="D62" s="134"/>
      <c r="E62" s="134"/>
      <c r="F62" s="134"/>
      <c r="G62" s="15">
        <v>15</v>
      </c>
      <c r="H62" s="78" t="s">
        <v>22</v>
      </c>
      <c r="I62" s="45"/>
      <c r="J62" s="18">
        <f t="shared" si="0"/>
        <v>0</v>
      </c>
      <c r="K62" s="24"/>
      <c r="L62" s="24"/>
      <c r="M62" s="24"/>
      <c r="N62" s="24"/>
      <c r="O62" s="24"/>
      <c r="P62" s="24"/>
      <c r="Q62" s="24"/>
      <c r="R62" s="24"/>
    </row>
    <row r="63" spans="1:18" s="19" customFormat="1" ht="63.75" customHeight="1">
      <c r="A63" s="21">
        <v>45</v>
      </c>
      <c r="B63" s="81" t="s">
        <v>96</v>
      </c>
      <c r="C63" s="20" t="s">
        <v>98</v>
      </c>
      <c r="D63" s="133"/>
      <c r="E63" s="133"/>
      <c r="F63" s="133"/>
      <c r="G63" s="21">
        <v>5</v>
      </c>
      <c r="H63" s="46" t="s">
        <v>17</v>
      </c>
      <c r="I63" s="47"/>
      <c r="J63" s="18">
        <f t="shared" si="0"/>
        <v>0</v>
      </c>
    </row>
    <row r="64" spans="1:18" s="69" customFormat="1" ht="25.5">
      <c r="A64" s="21">
        <v>46</v>
      </c>
      <c r="B64" s="59" t="s">
        <v>99</v>
      </c>
      <c r="C64" s="43" t="s">
        <v>100</v>
      </c>
      <c r="D64" s="136"/>
      <c r="E64" s="136"/>
      <c r="F64" s="136"/>
      <c r="G64" s="15">
        <v>2</v>
      </c>
      <c r="H64" s="77" t="s">
        <v>101</v>
      </c>
      <c r="I64" s="48"/>
      <c r="J64" s="18">
        <f t="shared" si="0"/>
        <v>0</v>
      </c>
      <c r="K64" s="24"/>
      <c r="L64" s="24"/>
      <c r="M64" s="24"/>
      <c r="N64" s="24"/>
      <c r="O64" s="24"/>
      <c r="P64" s="24"/>
      <c r="Q64" s="24"/>
      <c r="R64" s="24"/>
    </row>
    <row r="65" spans="1:18" s="69" customFormat="1" ht="25.5">
      <c r="A65" s="12">
        <v>47</v>
      </c>
      <c r="B65" s="52" t="s">
        <v>102</v>
      </c>
      <c r="C65" s="56" t="s">
        <v>103</v>
      </c>
      <c r="D65" s="140"/>
      <c r="E65" s="140"/>
      <c r="F65" s="140"/>
      <c r="G65" s="15">
        <v>2</v>
      </c>
      <c r="H65" s="40" t="s">
        <v>22</v>
      </c>
      <c r="I65" s="82"/>
      <c r="J65" s="33">
        <f t="shared" si="0"/>
        <v>0</v>
      </c>
      <c r="K65" s="24"/>
      <c r="L65" s="24"/>
      <c r="M65" s="24"/>
      <c r="N65" s="24"/>
      <c r="O65" s="24"/>
      <c r="P65" s="24"/>
      <c r="Q65" s="24"/>
      <c r="R65" s="24"/>
    </row>
    <row r="66" spans="1:18" s="69" customFormat="1">
      <c r="A66" s="15">
        <v>48</v>
      </c>
      <c r="B66" s="83" t="s">
        <v>104</v>
      </c>
      <c r="C66" s="30" t="s">
        <v>24</v>
      </c>
      <c r="D66" s="134"/>
      <c r="E66" s="134"/>
      <c r="F66" s="134"/>
      <c r="G66" s="15">
        <v>1</v>
      </c>
      <c r="H66" s="55" t="s">
        <v>22</v>
      </c>
      <c r="I66" s="48"/>
      <c r="J66" s="33">
        <f t="shared" si="0"/>
        <v>0</v>
      </c>
      <c r="K66" s="24"/>
      <c r="L66" s="24"/>
      <c r="M66" s="24"/>
      <c r="N66" s="24"/>
      <c r="O66" s="24"/>
      <c r="P66" s="24"/>
      <c r="Q66" s="24"/>
      <c r="R66" s="24"/>
    </row>
    <row r="67" spans="1:18" s="69" customFormat="1" ht="38.25">
      <c r="A67" s="12">
        <v>49</v>
      </c>
      <c r="B67" s="89" t="s">
        <v>180</v>
      </c>
      <c r="C67" s="90" t="s">
        <v>326</v>
      </c>
      <c r="D67" s="91"/>
      <c r="E67" s="91"/>
      <c r="F67" s="91"/>
      <c r="G67" s="15">
        <v>2</v>
      </c>
      <c r="H67" s="77" t="s">
        <v>181</v>
      </c>
      <c r="I67" s="32"/>
      <c r="J67" s="18">
        <f t="shared" si="0"/>
        <v>0</v>
      </c>
      <c r="K67" s="24"/>
      <c r="L67" s="24"/>
      <c r="M67" s="24"/>
      <c r="N67" s="24"/>
      <c r="O67" s="24"/>
      <c r="P67" s="24"/>
      <c r="Q67" s="24"/>
      <c r="R67" s="24"/>
    </row>
    <row r="68" spans="1:18" s="69" customFormat="1" ht="38.25">
      <c r="A68" s="15">
        <v>50</v>
      </c>
      <c r="B68" s="63" t="s">
        <v>182</v>
      </c>
      <c r="C68" s="91" t="s">
        <v>327</v>
      </c>
      <c r="D68" s="91"/>
      <c r="E68" s="91"/>
      <c r="F68" s="91"/>
      <c r="G68" s="15">
        <v>2</v>
      </c>
      <c r="H68" s="70" t="s">
        <v>181</v>
      </c>
      <c r="I68" s="32"/>
      <c r="J68" s="18">
        <f t="shared" si="0"/>
        <v>0</v>
      </c>
      <c r="K68" s="24"/>
      <c r="L68" s="24"/>
      <c r="M68" s="24"/>
      <c r="N68" s="24"/>
      <c r="O68" s="24"/>
      <c r="P68" s="24"/>
      <c r="Q68" s="24"/>
      <c r="R68" s="24"/>
    </row>
    <row r="69" spans="1:18" s="69" customFormat="1" ht="38.25">
      <c r="A69" s="12">
        <v>51</v>
      </c>
      <c r="B69" s="92" t="s">
        <v>183</v>
      </c>
      <c r="C69" s="42" t="s">
        <v>328</v>
      </c>
      <c r="D69" s="139"/>
      <c r="E69" s="139"/>
      <c r="F69" s="139"/>
      <c r="G69" s="15">
        <v>2</v>
      </c>
      <c r="H69" s="40" t="s">
        <v>79</v>
      </c>
      <c r="I69" s="32"/>
      <c r="J69" s="18">
        <f t="shared" si="0"/>
        <v>0</v>
      </c>
      <c r="K69" s="24"/>
      <c r="L69" s="24"/>
      <c r="M69" s="24"/>
      <c r="N69" s="24"/>
      <c r="O69" s="24"/>
      <c r="P69" s="24"/>
      <c r="Q69" s="24"/>
      <c r="R69" s="24"/>
    </row>
    <row r="70" spans="1:18" s="69" customFormat="1" ht="20.25" customHeight="1">
      <c r="A70" s="15"/>
      <c r="B70" s="171" t="s">
        <v>105</v>
      </c>
      <c r="C70" s="167"/>
      <c r="D70" s="168"/>
      <c r="E70" s="168"/>
      <c r="F70" s="168"/>
      <c r="G70" s="167"/>
      <c r="H70" s="167"/>
      <c r="I70" s="169"/>
      <c r="J70" s="84">
        <f>SUM(J19:J69)</f>
        <v>0</v>
      </c>
      <c r="K70" s="24"/>
      <c r="L70" s="24"/>
      <c r="M70" s="24"/>
      <c r="N70" s="24"/>
      <c r="O70" s="24"/>
      <c r="P70" s="24"/>
      <c r="Q70" s="24"/>
      <c r="R70" s="24"/>
    </row>
    <row r="71" spans="1:18" ht="22.5" customHeight="1">
      <c r="A71" s="85"/>
      <c r="B71" s="86" t="s">
        <v>106</v>
      </c>
      <c r="C71" s="26"/>
      <c r="D71" s="26"/>
      <c r="E71" s="26"/>
      <c r="F71" s="26"/>
      <c r="G71" s="27"/>
      <c r="H71" s="27"/>
      <c r="I71" s="28"/>
      <c r="J71" s="11"/>
    </row>
    <row r="72" spans="1:18" ht="25.5">
      <c r="A72" s="15">
        <v>1</v>
      </c>
      <c r="B72" s="29" t="s">
        <v>107</v>
      </c>
      <c r="C72" s="87" t="s">
        <v>108</v>
      </c>
      <c r="D72" s="142"/>
      <c r="E72" s="142"/>
      <c r="F72" s="142"/>
      <c r="G72" s="15">
        <v>1</v>
      </c>
      <c r="H72" s="71" t="s">
        <v>109</v>
      </c>
      <c r="I72" s="48"/>
      <c r="J72" s="18">
        <f t="shared" ref="J72:J105" si="1">G72*I72</f>
        <v>0</v>
      </c>
    </row>
    <row r="73" spans="1:18" ht="25.5">
      <c r="A73" s="21">
        <v>2</v>
      </c>
      <c r="B73" s="29" t="s">
        <v>110</v>
      </c>
      <c r="C73" s="87" t="s">
        <v>111</v>
      </c>
      <c r="D73" s="142"/>
      <c r="E73" s="142"/>
      <c r="F73" s="142"/>
      <c r="G73" s="15">
        <v>15</v>
      </c>
      <c r="H73" s="71" t="s">
        <v>112</v>
      </c>
      <c r="I73" s="48"/>
      <c r="J73" s="18">
        <f t="shared" si="1"/>
        <v>0</v>
      </c>
    </row>
    <row r="74" spans="1:18" s="19" customFormat="1" ht="25.5">
      <c r="A74" s="12">
        <v>3</v>
      </c>
      <c r="B74" s="20" t="s">
        <v>113</v>
      </c>
      <c r="C74" s="20" t="s">
        <v>114</v>
      </c>
      <c r="D74" s="133"/>
      <c r="E74" s="133"/>
      <c r="F74" s="133"/>
      <c r="G74" s="21">
        <v>1</v>
      </c>
      <c r="H74" s="46" t="s">
        <v>115</v>
      </c>
      <c r="I74" s="88"/>
      <c r="J74" s="18">
        <f t="shared" si="1"/>
        <v>0</v>
      </c>
    </row>
    <row r="75" spans="1:18" s="19" customFormat="1" ht="25.5">
      <c r="A75" s="12">
        <v>4</v>
      </c>
      <c r="B75" s="20" t="s">
        <v>116</v>
      </c>
      <c r="C75" s="20" t="s">
        <v>117</v>
      </c>
      <c r="D75" s="133"/>
      <c r="E75" s="133"/>
      <c r="F75" s="133"/>
      <c r="G75" s="21">
        <v>1</v>
      </c>
      <c r="H75" s="46" t="s">
        <v>109</v>
      </c>
      <c r="I75" s="88"/>
      <c r="J75" s="18">
        <f t="shared" si="1"/>
        <v>0</v>
      </c>
    </row>
    <row r="76" spans="1:18" s="19" customFormat="1" ht="25.5">
      <c r="A76" s="12">
        <v>5</v>
      </c>
      <c r="B76" s="20" t="s">
        <v>118</v>
      </c>
      <c r="C76" s="20" t="s">
        <v>119</v>
      </c>
      <c r="D76" s="133"/>
      <c r="E76" s="133"/>
      <c r="F76" s="133"/>
      <c r="G76" s="21">
        <v>1</v>
      </c>
      <c r="H76" s="46" t="s">
        <v>109</v>
      </c>
      <c r="I76" s="88"/>
      <c r="J76" s="18">
        <f t="shared" si="1"/>
        <v>0</v>
      </c>
    </row>
    <row r="77" spans="1:18" s="19" customFormat="1" ht="25.5">
      <c r="A77" s="12">
        <v>6</v>
      </c>
      <c r="B77" s="20" t="s">
        <v>120</v>
      </c>
      <c r="C77" s="20" t="s">
        <v>121</v>
      </c>
      <c r="D77" s="133"/>
      <c r="E77" s="133"/>
      <c r="F77" s="133"/>
      <c r="G77" s="21">
        <v>1</v>
      </c>
      <c r="H77" s="46" t="s">
        <v>122</v>
      </c>
      <c r="I77" s="88"/>
      <c r="J77" s="18">
        <f t="shared" si="1"/>
        <v>0</v>
      </c>
    </row>
    <row r="78" spans="1:18" s="19" customFormat="1" ht="25.5">
      <c r="A78" s="15">
        <v>7</v>
      </c>
      <c r="B78" s="20" t="s">
        <v>123</v>
      </c>
      <c r="C78" s="20" t="s">
        <v>124</v>
      </c>
      <c r="D78" s="133"/>
      <c r="E78" s="133"/>
      <c r="F78" s="133"/>
      <c r="G78" s="21">
        <v>1</v>
      </c>
      <c r="H78" s="46" t="s">
        <v>109</v>
      </c>
      <c r="I78" s="88"/>
      <c r="J78" s="18">
        <f t="shared" si="1"/>
        <v>0</v>
      </c>
    </row>
    <row r="79" spans="1:18" s="19" customFormat="1" ht="25.5">
      <c r="A79" s="21">
        <v>8</v>
      </c>
      <c r="B79" s="20" t="s">
        <v>125</v>
      </c>
      <c r="C79" s="20" t="s">
        <v>126</v>
      </c>
      <c r="D79" s="133"/>
      <c r="E79" s="133"/>
      <c r="F79" s="133"/>
      <c r="G79" s="21">
        <v>1</v>
      </c>
      <c r="H79" s="46" t="s">
        <v>115</v>
      </c>
      <c r="I79" s="88"/>
      <c r="J79" s="18">
        <f t="shared" si="1"/>
        <v>0</v>
      </c>
    </row>
    <row r="80" spans="1:18" s="19" customFormat="1" ht="25.5">
      <c r="A80" s="12">
        <v>9</v>
      </c>
      <c r="B80" s="20" t="s">
        <v>127</v>
      </c>
      <c r="C80" s="20" t="s">
        <v>128</v>
      </c>
      <c r="D80" s="133"/>
      <c r="E80" s="133"/>
      <c r="F80" s="133"/>
      <c r="G80" s="21">
        <v>1</v>
      </c>
      <c r="H80" s="46" t="s">
        <v>122</v>
      </c>
      <c r="I80" s="88"/>
      <c r="J80" s="18">
        <f t="shared" si="1"/>
        <v>0</v>
      </c>
    </row>
    <row r="81" spans="1:10" s="19" customFormat="1" ht="25.5">
      <c r="A81" s="12">
        <v>10</v>
      </c>
      <c r="B81" s="20" t="s">
        <v>129</v>
      </c>
      <c r="C81" s="20" t="s">
        <v>130</v>
      </c>
      <c r="D81" s="133"/>
      <c r="E81" s="133"/>
      <c r="F81" s="133"/>
      <c r="G81" s="21">
        <v>4</v>
      </c>
      <c r="H81" s="46" t="s">
        <v>122</v>
      </c>
      <c r="I81" s="88"/>
      <c r="J81" s="18">
        <f t="shared" si="1"/>
        <v>0</v>
      </c>
    </row>
    <row r="82" spans="1:10" s="19" customFormat="1" ht="25.5">
      <c r="A82" s="12">
        <v>11</v>
      </c>
      <c r="B82" s="20" t="s">
        <v>131</v>
      </c>
      <c r="C82" s="20" t="s">
        <v>132</v>
      </c>
      <c r="D82" s="133"/>
      <c r="E82" s="133"/>
      <c r="F82" s="133"/>
      <c r="G82" s="21">
        <v>2</v>
      </c>
      <c r="H82" s="46" t="s">
        <v>109</v>
      </c>
      <c r="I82" s="88"/>
      <c r="J82" s="18">
        <f t="shared" si="1"/>
        <v>0</v>
      </c>
    </row>
    <row r="83" spans="1:10" s="19" customFormat="1" ht="38.25">
      <c r="A83" s="12">
        <v>12</v>
      </c>
      <c r="B83" s="20" t="s">
        <v>133</v>
      </c>
      <c r="C83" s="20" t="s">
        <v>111</v>
      </c>
      <c r="D83" s="133"/>
      <c r="E83" s="133"/>
      <c r="F83" s="133"/>
      <c r="G83" s="21">
        <v>15</v>
      </c>
      <c r="H83" s="46" t="s">
        <v>134</v>
      </c>
      <c r="I83" s="88"/>
      <c r="J83" s="18">
        <f t="shared" si="1"/>
        <v>0</v>
      </c>
    </row>
    <row r="84" spans="1:10" s="19" customFormat="1" ht="25.5">
      <c r="A84" s="15">
        <v>13</v>
      </c>
      <c r="B84" s="20" t="s">
        <v>135</v>
      </c>
      <c r="C84" s="20" t="s">
        <v>136</v>
      </c>
      <c r="D84" s="133"/>
      <c r="E84" s="133"/>
      <c r="F84" s="133"/>
      <c r="G84" s="21">
        <v>2</v>
      </c>
      <c r="H84" s="46" t="s">
        <v>109</v>
      </c>
      <c r="I84" s="88"/>
      <c r="J84" s="18">
        <f t="shared" si="1"/>
        <v>0</v>
      </c>
    </row>
    <row r="85" spans="1:10" s="19" customFormat="1" ht="25.5">
      <c r="A85" s="21">
        <v>14</v>
      </c>
      <c r="B85" s="20" t="s">
        <v>137</v>
      </c>
      <c r="C85" s="20" t="s">
        <v>138</v>
      </c>
      <c r="D85" s="133"/>
      <c r="E85" s="133"/>
      <c r="F85" s="133"/>
      <c r="G85" s="21">
        <v>5</v>
      </c>
      <c r="H85" s="46" t="s">
        <v>115</v>
      </c>
      <c r="I85" s="88"/>
      <c r="J85" s="18">
        <f t="shared" si="1"/>
        <v>0</v>
      </c>
    </row>
    <row r="86" spans="1:10" s="19" customFormat="1" ht="25.5">
      <c r="A86" s="12">
        <v>15</v>
      </c>
      <c r="B86" s="20" t="s">
        <v>139</v>
      </c>
      <c r="C86" s="20" t="s">
        <v>140</v>
      </c>
      <c r="D86" s="133"/>
      <c r="E86" s="133"/>
      <c r="F86" s="133"/>
      <c r="G86" s="21">
        <v>1</v>
      </c>
      <c r="H86" s="46" t="s">
        <v>109</v>
      </c>
      <c r="I86" s="88"/>
      <c r="J86" s="18">
        <f t="shared" si="1"/>
        <v>0</v>
      </c>
    </row>
    <row r="87" spans="1:10" s="19" customFormat="1" ht="25.5">
      <c r="A87" s="12">
        <v>16</v>
      </c>
      <c r="B87" s="20" t="s">
        <v>141</v>
      </c>
      <c r="C87" s="20" t="s">
        <v>142</v>
      </c>
      <c r="D87" s="133"/>
      <c r="E87" s="133"/>
      <c r="F87" s="133"/>
      <c r="G87" s="21">
        <v>1</v>
      </c>
      <c r="H87" s="46" t="s">
        <v>143</v>
      </c>
      <c r="I87" s="88"/>
      <c r="J87" s="18">
        <f t="shared" si="1"/>
        <v>0</v>
      </c>
    </row>
    <row r="88" spans="1:10" s="19" customFormat="1" ht="25.5">
      <c r="A88" s="12">
        <v>17</v>
      </c>
      <c r="B88" s="20" t="s">
        <v>144</v>
      </c>
      <c r="C88" s="20" t="s">
        <v>145</v>
      </c>
      <c r="D88" s="133"/>
      <c r="E88" s="133"/>
      <c r="F88" s="133"/>
      <c r="G88" s="21">
        <v>2</v>
      </c>
      <c r="H88" s="46" t="s">
        <v>109</v>
      </c>
      <c r="I88" s="88"/>
      <c r="J88" s="18">
        <f t="shared" si="1"/>
        <v>0</v>
      </c>
    </row>
    <row r="89" spans="1:10" s="19" customFormat="1" ht="25.5">
      <c r="A89" s="12">
        <v>18</v>
      </c>
      <c r="B89" s="20" t="s">
        <v>146</v>
      </c>
      <c r="C89" s="20" t="s">
        <v>147</v>
      </c>
      <c r="D89" s="133"/>
      <c r="E89" s="133"/>
      <c r="F89" s="133"/>
      <c r="G89" s="21">
        <v>1</v>
      </c>
      <c r="H89" s="46" t="s">
        <v>143</v>
      </c>
      <c r="I89" s="88"/>
      <c r="J89" s="18">
        <f t="shared" si="1"/>
        <v>0</v>
      </c>
    </row>
    <row r="90" spans="1:10" s="19" customFormat="1" ht="38.25">
      <c r="A90" s="15">
        <v>19</v>
      </c>
      <c r="B90" s="20" t="s">
        <v>148</v>
      </c>
      <c r="C90" s="20" t="s">
        <v>149</v>
      </c>
      <c r="D90" s="133"/>
      <c r="E90" s="133"/>
      <c r="F90" s="133"/>
      <c r="G90" s="21">
        <v>1</v>
      </c>
      <c r="H90" s="46" t="s">
        <v>122</v>
      </c>
      <c r="I90" s="88"/>
      <c r="J90" s="18">
        <f t="shared" si="1"/>
        <v>0</v>
      </c>
    </row>
    <row r="91" spans="1:10" s="19" customFormat="1" ht="25.5">
      <c r="A91" s="21">
        <v>20</v>
      </c>
      <c r="B91" s="20" t="s">
        <v>150</v>
      </c>
      <c r="C91" s="20" t="s">
        <v>151</v>
      </c>
      <c r="D91" s="133"/>
      <c r="E91" s="133"/>
      <c r="F91" s="133"/>
      <c r="G91" s="21">
        <v>1</v>
      </c>
      <c r="H91" s="46" t="s">
        <v>122</v>
      </c>
      <c r="I91" s="88"/>
      <c r="J91" s="18">
        <f t="shared" si="1"/>
        <v>0</v>
      </c>
    </row>
    <row r="92" spans="1:10" s="19" customFormat="1" ht="25.5">
      <c r="A92" s="12">
        <v>21</v>
      </c>
      <c r="B92" s="20" t="s">
        <v>152</v>
      </c>
      <c r="C92" s="20" t="s">
        <v>153</v>
      </c>
      <c r="D92" s="133"/>
      <c r="E92" s="133"/>
      <c r="F92" s="133"/>
      <c r="G92" s="21">
        <v>1</v>
      </c>
      <c r="H92" s="46" t="s">
        <v>109</v>
      </c>
      <c r="I92" s="88"/>
      <c r="J92" s="18">
        <f t="shared" si="1"/>
        <v>0</v>
      </c>
    </row>
    <row r="93" spans="1:10" s="19" customFormat="1" ht="25.5">
      <c r="A93" s="12">
        <v>22</v>
      </c>
      <c r="B93" s="20" t="s">
        <v>154</v>
      </c>
      <c r="C93" s="20" t="s">
        <v>108</v>
      </c>
      <c r="D93" s="133"/>
      <c r="E93" s="133"/>
      <c r="F93" s="133"/>
      <c r="G93" s="21">
        <v>1</v>
      </c>
      <c r="H93" s="46" t="s">
        <v>109</v>
      </c>
      <c r="I93" s="88"/>
      <c r="J93" s="18">
        <f t="shared" si="1"/>
        <v>0</v>
      </c>
    </row>
    <row r="94" spans="1:10" s="19" customFormat="1" ht="25.5">
      <c r="A94" s="12">
        <v>23</v>
      </c>
      <c r="B94" s="20" t="s">
        <v>155</v>
      </c>
      <c r="C94" s="20" t="s">
        <v>156</v>
      </c>
      <c r="D94" s="133"/>
      <c r="E94" s="133"/>
      <c r="F94" s="133"/>
      <c r="G94" s="21">
        <v>1</v>
      </c>
      <c r="H94" s="46" t="s">
        <v>109</v>
      </c>
      <c r="I94" s="88"/>
      <c r="J94" s="18">
        <f t="shared" si="1"/>
        <v>0</v>
      </c>
    </row>
    <row r="95" spans="1:10" s="19" customFormat="1" ht="25.5">
      <c r="A95" s="12">
        <v>24</v>
      </c>
      <c r="B95" s="20" t="s">
        <v>157</v>
      </c>
      <c r="C95" s="20" t="s">
        <v>158</v>
      </c>
      <c r="D95" s="133"/>
      <c r="E95" s="133"/>
      <c r="F95" s="133"/>
      <c r="G95" s="21">
        <v>1</v>
      </c>
      <c r="H95" s="46" t="s">
        <v>109</v>
      </c>
      <c r="I95" s="88"/>
      <c r="J95" s="18">
        <f t="shared" si="1"/>
        <v>0</v>
      </c>
    </row>
    <row r="96" spans="1:10" s="19" customFormat="1" ht="25.5">
      <c r="A96" s="15">
        <v>25</v>
      </c>
      <c r="B96" s="20" t="s">
        <v>159</v>
      </c>
      <c r="C96" s="20" t="s">
        <v>160</v>
      </c>
      <c r="D96" s="133"/>
      <c r="E96" s="133"/>
      <c r="F96" s="133"/>
      <c r="G96" s="21">
        <v>2</v>
      </c>
      <c r="H96" s="46" t="s">
        <v>112</v>
      </c>
      <c r="I96" s="88"/>
      <c r="J96" s="18">
        <f t="shared" si="1"/>
        <v>0</v>
      </c>
    </row>
    <row r="97" spans="1:18" s="19" customFormat="1" ht="25.5">
      <c r="A97" s="21">
        <v>26</v>
      </c>
      <c r="B97" s="20" t="s">
        <v>161</v>
      </c>
      <c r="C97" s="20" t="s">
        <v>162</v>
      </c>
      <c r="D97" s="133"/>
      <c r="E97" s="133"/>
      <c r="F97" s="133"/>
      <c r="G97" s="21">
        <v>1</v>
      </c>
      <c r="H97" s="46" t="s">
        <v>115</v>
      </c>
      <c r="I97" s="88"/>
      <c r="J97" s="18">
        <f t="shared" si="1"/>
        <v>0</v>
      </c>
    </row>
    <row r="98" spans="1:18" s="19" customFormat="1" ht="25.5">
      <c r="A98" s="12">
        <v>27</v>
      </c>
      <c r="B98" s="20" t="s">
        <v>75</v>
      </c>
      <c r="C98" s="20" t="s">
        <v>163</v>
      </c>
      <c r="D98" s="133"/>
      <c r="E98" s="133"/>
      <c r="F98" s="133"/>
      <c r="G98" s="21">
        <v>2</v>
      </c>
      <c r="H98" s="46" t="s">
        <v>122</v>
      </c>
      <c r="I98" s="88"/>
      <c r="J98" s="18">
        <f t="shared" si="1"/>
        <v>0</v>
      </c>
    </row>
    <row r="99" spans="1:18" s="19" customFormat="1" ht="25.5">
      <c r="A99" s="12">
        <v>28</v>
      </c>
      <c r="B99" s="20" t="s">
        <v>164</v>
      </c>
      <c r="C99" s="20" t="s">
        <v>165</v>
      </c>
      <c r="D99" s="133"/>
      <c r="E99" s="133"/>
      <c r="F99" s="133"/>
      <c r="G99" s="21">
        <v>1</v>
      </c>
      <c r="H99" s="46" t="s">
        <v>109</v>
      </c>
      <c r="I99" s="88"/>
      <c r="J99" s="18">
        <f t="shared" si="1"/>
        <v>0</v>
      </c>
    </row>
    <row r="100" spans="1:18" s="19" customFormat="1" ht="25.5">
      <c r="A100" s="12">
        <v>29</v>
      </c>
      <c r="B100" s="20" t="s">
        <v>166</v>
      </c>
      <c r="C100" s="20" t="s">
        <v>167</v>
      </c>
      <c r="D100" s="133"/>
      <c r="E100" s="133"/>
      <c r="F100" s="133"/>
      <c r="G100" s="21">
        <v>1</v>
      </c>
      <c r="H100" s="46" t="s">
        <v>115</v>
      </c>
      <c r="I100" s="88"/>
      <c r="J100" s="18">
        <f t="shared" si="1"/>
        <v>0</v>
      </c>
    </row>
    <row r="101" spans="1:18" s="19" customFormat="1" ht="25.5">
      <c r="A101" s="12">
        <v>30</v>
      </c>
      <c r="B101" s="20" t="s">
        <v>168</v>
      </c>
      <c r="C101" s="20" t="s">
        <v>169</v>
      </c>
      <c r="D101" s="133"/>
      <c r="E101" s="133"/>
      <c r="F101" s="133"/>
      <c r="G101" s="21">
        <v>1</v>
      </c>
      <c r="H101" s="46" t="s">
        <v>115</v>
      </c>
      <c r="I101" s="88"/>
      <c r="J101" s="18">
        <f t="shared" si="1"/>
        <v>0</v>
      </c>
    </row>
    <row r="102" spans="1:18" s="19" customFormat="1" ht="25.5">
      <c r="A102" s="15">
        <v>31</v>
      </c>
      <c r="B102" s="20" t="s">
        <v>58</v>
      </c>
      <c r="C102" s="20" t="s">
        <v>170</v>
      </c>
      <c r="D102" s="133"/>
      <c r="E102" s="133"/>
      <c r="F102" s="133"/>
      <c r="G102" s="21">
        <v>1</v>
      </c>
      <c r="H102" s="46" t="s">
        <v>171</v>
      </c>
      <c r="I102" s="88"/>
      <c r="J102" s="18">
        <f t="shared" si="1"/>
        <v>0</v>
      </c>
    </row>
    <row r="103" spans="1:18" s="19" customFormat="1" ht="25.5">
      <c r="A103" s="21">
        <v>32</v>
      </c>
      <c r="B103" s="20" t="s">
        <v>172</v>
      </c>
      <c r="C103" s="20" t="s">
        <v>173</v>
      </c>
      <c r="D103" s="133"/>
      <c r="E103" s="133"/>
      <c r="F103" s="133"/>
      <c r="G103" s="21">
        <v>1</v>
      </c>
      <c r="H103" s="46" t="s">
        <v>171</v>
      </c>
      <c r="I103" s="88"/>
      <c r="J103" s="18">
        <f t="shared" si="1"/>
        <v>0</v>
      </c>
    </row>
    <row r="104" spans="1:18" s="19" customFormat="1" ht="25.5">
      <c r="A104" s="12">
        <v>33</v>
      </c>
      <c r="B104" s="20" t="s">
        <v>174</v>
      </c>
      <c r="C104" s="20" t="s">
        <v>175</v>
      </c>
      <c r="D104" s="133"/>
      <c r="E104" s="133"/>
      <c r="F104" s="133"/>
      <c r="G104" s="21">
        <v>1</v>
      </c>
      <c r="H104" s="46" t="s">
        <v>122</v>
      </c>
      <c r="I104" s="88"/>
      <c r="J104" s="18">
        <f t="shared" si="1"/>
        <v>0</v>
      </c>
    </row>
    <row r="105" spans="1:18" s="19" customFormat="1" ht="31.5" customHeight="1">
      <c r="A105" s="12">
        <v>34</v>
      </c>
      <c r="B105" s="20" t="s">
        <v>176</v>
      </c>
      <c r="C105" s="20" t="s">
        <v>177</v>
      </c>
      <c r="D105" s="133"/>
      <c r="E105" s="133"/>
      <c r="F105" s="133"/>
      <c r="G105" s="21">
        <v>2</v>
      </c>
      <c r="H105" s="46" t="s">
        <v>122</v>
      </c>
      <c r="I105" s="88"/>
      <c r="J105" s="18">
        <f t="shared" si="1"/>
        <v>0</v>
      </c>
    </row>
    <row r="106" spans="1:18" ht="27.75" customHeight="1">
      <c r="A106" s="15"/>
      <c r="B106" s="171" t="s">
        <v>178</v>
      </c>
      <c r="C106" s="167"/>
      <c r="D106" s="168"/>
      <c r="E106" s="168"/>
      <c r="F106" s="168"/>
      <c r="G106" s="167"/>
      <c r="H106" s="167"/>
      <c r="I106" s="169"/>
      <c r="J106" s="84">
        <f>SUM(J72:J105)</f>
        <v>0</v>
      </c>
      <c r="K106" s="69"/>
      <c r="L106" s="69"/>
      <c r="M106" s="69"/>
      <c r="N106" s="69"/>
      <c r="O106" s="69"/>
      <c r="P106" s="69"/>
      <c r="Q106" s="69"/>
      <c r="R106" s="69"/>
    </row>
    <row r="107" spans="1:18" ht="24.75" customHeight="1">
      <c r="A107" s="10"/>
      <c r="B107" s="154" t="s">
        <v>179</v>
      </c>
      <c r="C107" s="155"/>
      <c r="D107" s="8"/>
      <c r="E107" s="8"/>
      <c r="F107" s="8"/>
      <c r="G107" s="9"/>
      <c r="H107" s="10"/>
      <c r="I107" s="11"/>
      <c r="J107" s="11"/>
    </row>
    <row r="108" spans="1:18" ht="24.75" customHeight="1">
      <c r="A108" s="152">
        <v>1</v>
      </c>
      <c r="B108" s="140" t="s">
        <v>186</v>
      </c>
      <c r="C108" s="140" t="s">
        <v>187</v>
      </c>
      <c r="D108" s="140"/>
      <c r="E108" s="140"/>
      <c r="F108" s="140"/>
      <c r="G108" s="152">
        <v>1</v>
      </c>
      <c r="H108" s="156" t="s">
        <v>17</v>
      </c>
      <c r="I108" s="157"/>
      <c r="J108" s="158">
        <f t="shared" ref="J108:J129" si="2">G108*I108</f>
        <v>0</v>
      </c>
    </row>
    <row r="109" spans="1:18" ht="58.5" customHeight="1">
      <c r="A109" s="15">
        <v>2</v>
      </c>
      <c r="B109" s="43" t="s">
        <v>188</v>
      </c>
      <c r="C109" s="53" t="s">
        <v>189</v>
      </c>
      <c r="D109" s="53"/>
      <c r="E109" s="53"/>
      <c r="F109" s="53"/>
      <c r="G109" s="15">
        <v>2</v>
      </c>
      <c r="H109" s="95" t="s">
        <v>71</v>
      </c>
      <c r="I109" s="48"/>
      <c r="J109" s="33">
        <f t="shared" si="2"/>
        <v>0</v>
      </c>
    </row>
    <row r="110" spans="1:18" ht="25.5">
      <c r="A110" s="21">
        <v>3</v>
      </c>
      <c r="B110" s="29" t="s">
        <v>190</v>
      </c>
      <c r="C110" s="94" t="s">
        <v>191</v>
      </c>
      <c r="D110" s="94"/>
      <c r="E110" s="94"/>
      <c r="F110" s="94"/>
      <c r="G110" s="15">
        <v>1</v>
      </c>
      <c r="H110" s="96" t="s">
        <v>22</v>
      </c>
      <c r="I110" s="32"/>
      <c r="J110" s="33">
        <f t="shared" si="2"/>
        <v>0</v>
      </c>
    </row>
    <row r="111" spans="1:18" s="66" customFormat="1" ht="21" customHeight="1">
      <c r="A111" s="12">
        <v>4</v>
      </c>
      <c r="B111" s="29" t="s">
        <v>192</v>
      </c>
      <c r="C111" s="81" t="s">
        <v>193</v>
      </c>
      <c r="D111" s="143"/>
      <c r="E111" s="143"/>
      <c r="F111" s="143"/>
      <c r="G111" s="21">
        <v>1</v>
      </c>
      <c r="H111" s="16" t="s">
        <v>194</v>
      </c>
      <c r="I111" s="47"/>
      <c r="J111" s="18">
        <f t="shared" si="2"/>
        <v>0</v>
      </c>
    </row>
    <row r="112" spans="1:18" s="19" customFormat="1" ht="19.5" customHeight="1">
      <c r="A112" s="46">
        <v>5</v>
      </c>
      <c r="B112" s="13" t="s">
        <v>195</v>
      </c>
      <c r="C112" s="20" t="s">
        <v>196</v>
      </c>
      <c r="D112" s="133"/>
      <c r="E112" s="133"/>
      <c r="F112" s="133"/>
      <c r="G112" s="21">
        <v>1</v>
      </c>
      <c r="H112" s="16" t="s">
        <v>22</v>
      </c>
      <c r="I112" s="88"/>
      <c r="J112" s="18">
        <f t="shared" si="2"/>
        <v>0</v>
      </c>
    </row>
    <row r="113" spans="1:18" s="19" customFormat="1" ht="25.5">
      <c r="A113" s="12">
        <v>6</v>
      </c>
      <c r="B113" s="20" t="s">
        <v>197</v>
      </c>
      <c r="C113" s="20" t="s">
        <v>198</v>
      </c>
      <c r="D113" s="133"/>
      <c r="E113" s="133"/>
      <c r="F113" s="133"/>
      <c r="G113" s="21">
        <v>1</v>
      </c>
      <c r="H113" s="16" t="s">
        <v>71</v>
      </c>
      <c r="I113" s="97"/>
      <c r="J113" s="18">
        <f t="shared" si="2"/>
        <v>0</v>
      </c>
    </row>
    <row r="114" spans="1:18" s="19" customFormat="1" ht="25.5">
      <c r="A114" s="21">
        <v>7</v>
      </c>
      <c r="B114" s="20" t="s">
        <v>199</v>
      </c>
      <c r="C114" s="20" t="s">
        <v>200</v>
      </c>
      <c r="D114" s="133"/>
      <c r="E114" s="133"/>
      <c r="F114" s="133"/>
      <c r="G114" s="21">
        <v>1</v>
      </c>
      <c r="H114" s="46" t="s">
        <v>71</v>
      </c>
      <c r="I114" s="88"/>
      <c r="J114" s="18">
        <f t="shared" si="2"/>
        <v>0</v>
      </c>
    </row>
    <row r="115" spans="1:18" s="19" customFormat="1" ht="25.5">
      <c r="A115" s="15">
        <v>8</v>
      </c>
      <c r="B115" s="20" t="s">
        <v>201</v>
      </c>
      <c r="C115" s="20" t="s">
        <v>202</v>
      </c>
      <c r="D115" s="133"/>
      <c r="E115" s="133"/>
      <c r="F115" s="133"/>
      <c r="G115" s="21">
        <v>1</v>
      </c>
      <c r="H115" s="46" t="s">
        <v>71</v>
      </c>
      <c r="I115" s="88"/>
      <c r="J115" s="18">
        <f t="shared" si="2"/>
        <v>0</v>
      </c>
    </row>
    <row r="116" spans="1:18" s="19" customFormat="1" ht="25.5">
      <c r="A116" s="21">
        <v>9</v>
      </c>
      <c r="B116" s="20" t="s">
        <v>203</v>
      </c>
      <c r="C116" s="20" t="s">
        <v>204</v>
      </c>
      <c r="D116" s="133"/>
      <c r="E116" s="133"/>
      <c r="F116" s="133"/>
      <c r="G116" s="21">
        <v>1</v>
      </c>
      <c r="H116" s="46" t="s">
        <v>71</v>
      </c>
      <c r="I116" s="88"/>
      <c r="J116" s="18">
        <f t="shared" si="2"/>
        <v>0</v>
      </c>
    </row>
    <row r="117" spans="1:18" s="19" customFormat="1" ht="25.5">
      <c r="A117" s="12">
        <v>10</v>
      </c>
      <c r="B117" s="20" t="s">
        <v>205</v>
      </c>
      <c r="C117" s="20" t="s">
        <v>206</v>
      </c>
      <c r="D117" s="133"/>
      <c r="E117" s="133"/>
      <c r="F117" s="133"/>
      <c r="G117" s="21">
        <v>1</v>
      </c>
      <c r="H117" s="46" t="s">
        <v>71</v>
      </c>
      <c r="I117" s="88"/>
      <c r="J117" s="18">
        <f t="shared" si="2"/>
        <v>0</v>
      </c>
    </row>
    <row r="118" spans="1:18" s="19" customFormat="1" ht="25.5">
      <c r="A118" s="46">
        <v>11</v>
      </c>
      <c r="B118" s="20" t="s">
        <v>207</v>
      </c>
      <c r="C118" s="20" t="s">
        <v>208</v>
      </c>
      <c r="D118" s="133"/>
      <c r="E118" s="133"/>
      <c r="F118" s="133"/>
      <c r="G118" s="21">
        <v>1</v>
      </c>
      <c r="H118" s="46" t="s">
        <v>71</v>
      </c>
      <c r="I118" s="88"/>
      <c r="J118" s="18">
        <f t="shared" si="2"/>
        <v>0</v>
      </c>
    </row>
    <row r="119" spans="1:18" s="19" customFormat="1" ht="25.5">
      <c r="A119" s="12">
        <v>12</v>
      </c>
      <c r="B119" s="20" t="s">
        <v>209</v>
      </c>
      <c r="C119" s="20" t="s">
        <v>210</v>
      </c>
      <c r="D119" s="133"/>
      <c r="E119" s="133"/>
      <c r="F119" s="133"/>
      <c r="G119" s="21">
        <v>1</v>
      </c>
      <c r="H119" s="16" t="s">
        <v>22</v>
      </c>
      <c r="I119" s="88"/>
      <c r="J119" s="18">
        <f t="shared" si="2"/>
        <v>0</v>
      </c>
    </row>
    <row r="120" spans="1:18" s="19" customFormat="1" ht="25.5">
      <c r="A120" s="21">
        <v>13</v>
      </c>
      <c r="B120" s="20" t="s">
        <v>211</v>
      </c>
      <c r="C120" s="20" t="s">
        <v>212</v>
      </c>
      <c r="D120" s="133"/>
      <c r="E120" s="133"/>
      <c r="F120" s="133"/>
      <c r="G120" s="21">
        <v>1</v>
      </c>
      <c r="H120" s="16" t="s">
        <v>22</v>
      </c>
      <c r="I120" s="88"/>
      <c r="J120" s="18">
        <f t="shared" si="2"/>
        <v>0</v>
      </c>
    </row>
    <row r="121" spans="1:18" s="19" customFormat="1" ht="38.25">
      <c r="A121" s="15">
        <v>14</v>
      </c>
      <c r="B121" s="20" t="s">
        <v>213</v>
      </c>
      <c r="C121" s="20" t="s">
        <v>214</v>
      </c>
      <c r="D121" s="133"/>
      <c r="E121" s="133"/>
      <c r="F121" s="133"/>
      <c r="G121" s="21">
        <v>1</v>
      </c>
      <c r="H121" s="46" t="s">
        <v>215</v>
      </c>
      <c r="I121" s="47"/>
      <c r="J121" s="18">
        <f t="shared" si="2"/>
        <v>0</v>
      </c>
    </row>
    <row r="122" spans="1:18" s="19" customFormat="1" ht="25.5">
      <c r="A122" s="21">
        <v>15</v>
      </c>
      <c r="B122" s="20" t="s">
        <v>216</v>
      </c>
      <c r="C122" s="20" t="s">
        <v>217</v>
      </c>
      <c r="D122" s="133"/>
      <c r="E122" s="133"/>
      <c r="F122" s="133"/>
      <c r="G122" s="21">
        <v>1</v>
      </c>
      <c r="H122" s="46" t="s">
        <v>32</v>
      </c>
      <c r="I122" s="47"/>
      <c r="J122" s="18">
        <f t="shared" si="2"/>
        <v>0</v>
      </c>
    </row>
    <row r="123" spans="1:18" s="19" customFormat="1" ht="25.5">
      <c r="A123" s="12">
        <v>16</v>
      </c>
      <c r="B123" s="20" t="s">
        <v>218</v>
      </c>
      <c r="C123" s="20" t="s">
        <v>219</v>
      </c>
      <c r="D123" s="133"/>
      <c r="E123" s="133"/>
      <c r="F123" s="133"/>
      <c r="G123" s="21">
        <v>1</v>
      </c>
      <c r="H123" s="46" t="s">
        <v>32</v>
      </c>
      <c r="I123" s="47"/>
      <c r="J123" s="18">
        <f t="shared" si="2"/>
        <v>0</v>
      </c>
    </row>
    <row r="124" spans="1:18" s="19" customFormat="1" ht="25.5">
      <c r="A124" s="46">
        <v>17</v>
      </c>
      <c r="B124" s="20" t="s">
        <v>220</v>
      </c>
      <c r="C124" s="20" t="s">
        <v>221</v>
      </c>
      <c r="D124" s="133"/>
      <c r="E124" s="133"/>
      <c r="F124" s="133"/>
      <c r="G124" s="21">
        <v>1</v>
      </c>
      <c r="H124" s="46" t="s">
        <v>222</v>
      </c>
      <c r="I124" s="47"/>
      <c r="J124" s="18">
        <f t="shared" si="2"/>
        <v>0</v>
      </c>
    </row>
    <row r="125" spans="1:18" ht="25.5">
      <c r="A125" s="12">
        <v>18</v>
      </c>
      <c r="B125" s="38" t="s">
        <v>223</v>
      </c>
      <c r="C125" s="38" t="s">
        <v>224</v>
      </c>
      <c r="D125" s="144"/>
      <c r="E125" s="144"/>
      <c r="F125" s="144"/>
      <c r="G125" s="15">
        <v>1</v>
      </c>
      <c r="H125" s="98" t="s">
        <v>22</v>
      </c>
      <c r="I125" s="48"/>
      <c r="J125" s="33">
        <f t="shared" si="2"/>
        <v>0</v>
      </c>
      <c r="K125" s="24"/>
      <c r="L125" s="24"/>
      <c r="M125" s="24"/>
      <c r="N125" s="24"/>
      <c r="O125" s="24"/>
      <c r="P125" s="24"/>
      <c r="Q125" s="24"/>
      <c r="R125" s="24"/>
    </row>
    <row r="126" spans="1:18" ht="25.5">
      <c r="A126" s="21">
        <v>19</v>
      </c>
      <c r="B126" s="30" t="s">
        <v>225</v>
      </c>
      <c r="C126" s="99" t="s">
        <v>226</v>
      </c>
      <c r="D126" s="145"/>
      <c r="E126" s="145"/>
      <c r="F126" s="145"/>
      <c r="G126" s="15">
        <v>1</v>
      </c>
      <c r="H126" s="31" t="s">
        <v>22</v>
      </c>
      <c r="I126" s="32"/>
      <c r="J126" s="33">
        <f t="shared" si="2"/>
        <v>0</v>
      </c>
      <c r="K126" s="24"/>
      <c r="L126" s="24"/>
      <c r="M126" s="24"/>
      <c r="N126" s="24"/>
      <c r="O126" s="24"/>
      <c r="P126" s="24"/>
      <c r="Q126" s="24"/>
      <c r="R126" s="24"/>
    </row>
    <row r="127" spans="1:18" ht="25.5">
      <c r="A127" s="15">
        <v>20</v>
      </c>
      <c r="B127" s="29" t="s">
        <v>227</v>
      </c>
      <c r="C127" s="29" t="s">
        <v>228</v>
      </c>
      <c r="D127" s="137"/>
      <c r="E127" s="137"/>
      <c r="F127" s="137"/>
      <c r="G127" s="15">
        <v>1</v>
      </c>
      <c r="H127" s="31" t="s">
        <v>22</v>
      </c>
      <c r="I127" s="48"/>
      <c r="J127" s="33">
        <f t="shared" si="2"/>
        <v>0</v>
      </c>
      <c r="K127" s="24"/>
      <c r="L127" s="24"/>
      <c r="M127" s="24"/>
      <c r="N127" s="24"/>
      <c r="O127" s="24"/>
      <c r="P127" s="24"/>
      <c r="Q127" s="24"/>
      <c r="R127" s="24"/>
    </row>
    <row r="128" spans="1:18" ht="38.25">
      <c r="A128" s="21">
        <v>21</v>
      </c>
      <c r="B128" s="29" t="s">
        <v>229</v>
      </c>
      <c r="C128" s="94" t="s">
        <v>230</v>
      </c>
      <c r="D128" s="94"/>
      <c r="E128" s="94"/>
      <c r="F128" s="94"/>
      <c r="G128" s="15">
        <v>1</v>
      </c>
      <c r="H128" s="100" t="s">
        <v>32</v>
      </c>
      <c r="I128" s="32"/>
      <c r="J128" s="33">
        <f t="shared" si="2"/>
        <v>0</v>
      </c>
      <c r="K128" s="24"/>
      <c r="L128" s="24"/>
      <c r="M128" s="24"/>
      <c r="N128" s="24"/>
      <c r="O128" s="24"/>
      <c r="P128" s="24"/>
      <c r="Q128" s="24"/>
      <c r="R128" s="24"/>
    </row>
    <row r="129" spans="1:18" ht="38.25">
      <c r="A129" s="12">
        <v>22</v>
      </c>
      <c r="B129" s="101" t="s">
        <v>231</v>
      </c>
      <c r="C129" s="94" t="s">
        <v>232</v>
      </c>
      <c r="D129" s="94"/>
      <c r="E129" s="94"/>
      <c r="F129" s="94"/>
      <c r="G129" s="15">
        <v>1</v>
      </c>
      <c r="H129" s="102" t="s">
        <v>22</v>
      </c>
      <c r="I129" s="32"/>
      <c r="J129" s="33">
        <f t="shared" si="2"/>
        <v>0</v>
      </c>
      <c r="K129" s="24"/>
      <c r="L129" s="24"/>
      <c r="M129" s="24"/>
      <c r="N129" s="24"/>
      <c r="O129" s="24"/>
      <c r="P129" s="24"/>
      <c r="Q129" s="24"/>
      <c r="R129" s="24"/>
    </row>
    <row r="130" spans="1:18" ht="27.75" customHeight="1">
      <c r="A130" s="21"/>
      <c r="B130" s="163" t="s">
        <v>184</v>
      </c>
      <c r="C130" s="164"/>
      <c r="D130" s="165"/>
      <c r="E130" s="165"/>
      <c r="F130" s="165"/>
      <c r="G130" s="164"/>
      <c r="H130" s="164"/>
      <c r="I130" s="166"/>
      <c r="J130" s="84">
        <f>SUM(J108:J129)</f>
        <v>0</v>
      </c>
      <c r="K130" s="69"/>
      <c r="L130" s="69"/>
      <c r="M130" s="69"/>
      <c r="N130" s="69"/>
      <c r="O130" s="69"/>
      <c r="P130" s="69"/>
      <c r="Q130" s="69"/>
      <c r="R130" s="69"/>
    </row>
    <row r="131" spans="1:18" ht="19.5" customHeight="1">
      <c r="A131" s="21"/>
      <c r="B131" s="86" t="s">
        <v>185</v>
      </c>
      <c r="C131" s="8"/>
      <c r="D131" s="8"/>
      <c r="E131" s="8"/>
      <c r="F131" s="8"/>
      <c r="G131" s="9"/>
      <c r="H131" s="10"/>
      <c r="I131" s="11"/>
      <c r="J131" s="11"/>
    </row>
    <row r="132" spans="1:18" s="24" customFormat="1" ht="20.25" customHeight="1">
      <c r="A132" s="21">
        <v>1</v>
      </c>
      <c r="B132" s="29" t="s">
        <v>235</v>
      </c>
      <c r="C132" s="87" t="s">
        <v>236</v>
      </c>
      <c r="D132" s="142"/>
      <c r="E132" s="142"/>
      <c r="F132" s="142"/>
      <c r="G132" s="103">
        <v>5</v>
      </c>
      <c r="H132" s="104" t="s">
        <v>112</v>
      </c>
      <c r="I132" s="48"/>
      <c r="J132" s="18">
        <f t="shared" ref="J132:J145" si="3">G132*I132</f>
        <v>0</v>
      </c>
      <c r="K132" s="1"/>
      <c r="L132" s="1"/>
      <c r="M132" s="1"/>
      <c r="N132" s="1"/>
      <c r="O132" s="1"/>
      <c r="P132" s="1"/>
      <c r="Q132" s="1"/>
      <c r="R132" s="1"/>
    </row>
    <row r="133" spans="1:18" s="24" customFormat="1" ht="51">
      <c r="A133" s="21">
        <v>2</v>
      </c>
      <c r="B133" s="29" t="s">
        <v>237</v>
      </c>
      <c r="C133" s="30" t="s">
        <v>238</v>
      </c>
      <c r="D133" s="134"/>
      <c r="E133" s="134"/>
      <c r="F133" s="134"/>
      <c r="G133" s="103">
        <v>1</v>
      </c>
      <c r="H133" s="71" t="s">
        <v>239</v>
      </c>
      <c r="I133" s="48"/>
      <c r="J133" s="18">
        <f t="shared" si="3"/>
        <v>0</v>
      </c>
      <c r="K133" s="1"/>
      <c r="L133" s="1"/>
      <c r="M133" s="1"/>
      <c r="N133" s="1"/>
      <c r="O133" s="1"/>
      <c r="P133" s="1"/>
      <c r="Q133" s="1"/>
      <c r="R133" s="1"/>
    </row>
    <row r="134" spans="1:18" s="24" customFormat="1" ht="22.5" customHeight="1">
      <c r="A134" s="21">
        <v>3</v>
      </c>
      <c r="B134" s="29" t="s">
        <v>240</v>
      </c>
      <c r="C134" s="30" t="s">
        <v>241</v>
      </c>
      <c r="D134" s="134"/>
      <c r="E134" s="134"/>
      <c r="F134" s="134"/>
      <c r="G134" s="103">
        <v>1</v>
      </c>
      <c r="H134" s="104" t="s">
        <v>181</v>
      </c>
      <c r="I134" s="48"/>
      <c r="J134" s="33">
        <f t="shared" si="3"/>
        <v>0</v>
      </c>
      <c r="K134" s="1"/>
      <c r="L134" s="1"/>
      <c r="M134" s="1"/>
      <c r="N134" s="1"/>
      <c r="O134" s="1"/>
      <c r="P134" s="1"/>
      <c r="Q134" s="1"/>
      <c r="R134" s="1"/>
    </row>
    <row r="135" spans="1:18" s="19" customFormat="1" ht="52.5" customHeight="1">
      <c r="A135" s="21">
        <v>4</v>
      </c>
      <c r="B135" s="128" t="s">
        <v>312</v>
      </c>
      <c r="C135" s="20" t="s">
        <v>48</v>
      </c>
      <c r="D135" s="133"/>
      <c r="E135" s="133"/>
      <c r="F135" s="133"/>
      <c r="G135" s="21">
        <v>2</v>
      </c>
      <c r="H135" s="46" t="s">
        <v>32</v>
      </c>
      <c r="I135" s="88"/>
      <c r="J135" s="18">
        <f t="shared" si="3"/>
        <v>0</v>
      </c>
    </row>
    <row r="136" spans="1:18" s="19" customFormat="1" ht="25.5">
      <c r="A136" s="21">
        <v>5</v>
      </c>
      <c r="B136" s="105" t="s">
        <v>242</v>
      </c>
      <c r="C136" s="106" t="s">
        <v>243</v>
      </c>
      <c r="D136" s="146"/>
      <c r="E136" s="146"/>
      <c r="F136" s="146"/>
      <c r="G136" s="21">
        <v>1</v>
      </c>
      <c r="H136" s="107" t="s">
        <v>101</v>
      </c>
      <c r="I136" s="108"/>
      <c r="J136" s="18">
        <f t="shared" si="3"/>
        <v>0</v>
      </c>
    </row>
    <row r="137" spans="1:18" s="19" customFormat="1" ht="25.5">
      <c r="A137" s="21">
        <v>6</v>
      </c>
      <c r="B137" s="20" t="s">
        <v>244</v>
      </c>
      <c r="C137" s="20" t="s">
        <v>245</v>
      </c>
      <c r="D137" s="133"/>
      <c r="E137" s="133"/>
      <c r="F137" s="133"/>
      <c r="G137" s="21">
        <v>1</v>
      </c>
      <c r="H137" s="46" t="s">
        <v>73</v>
      </c>
      <c r="I137" s="47"/>
      <c r="J137" s="18">
        <f t="shared" si="3"/>
        <v>0</v>
      </c>
    </row>
    <row r="138" spans="1:18" s="19" customFormat="1" ht="29.25" customHeight="1">
      <c r="A138" s="21">
        <v>7</v>
      </c>
      <c r="B138" s="20" t="s">
        <v>246</v>
      </c>
      <c r="C138" s="20" t="s">
        <v>247</v>
      </c>
      <c r="D138" s="133"/>
      <c r="E138" s="133"/>
      <c r="F138" s="133"/>
      <c r="G138" s="21">
        <v>1</v>
      </c>
      <c r="H138" s="46" t="s">
        <v>215</v>
      </c>
      <c r="I138" s="47"/>
      <c r="J138" s="18">
        <f t="shared" si="3"/>
        <v>0</v>
      </c>
    </row>
    <row r="139" spans="1:18" s="19" customFormat="1" ht="15" customHeight="1">
      <c r="A139" s="21">
        <v>8</v>
      </c>
      <c r="B139" s="20" t="s">
        <v>248</v>
      </c>
      <c r="C139" s="20" t="s">
        <v>249</v>
      </c>
      <c r="D139" s="133"/>
      <c r="E139" s="133"/>
      <c r="F139" s="133"/>
      <c r="G139" s="21">
        <v>1</v>
      </c>
      <c r="H139" s="46" t="s">
        <v>71</v>
      </c>
      <c r="I139" s="47"/>
      <c r="J139" s="18">
        <f t="shared" si="3"/>
        <v>0</v>
      </c>
    </row>
    <row r="140" spans="1:18" s="19" customFormat="1" ht="15" customHeight="1">
      <c r="A140" s="21">
        <v>9</v>
      </c>
      <c r="B140" s="20" t="s">
        <v>250</v>
      </c>
      <c r="C140" s="20" t="s">
        <v>251</v>
      </c>
      <c r="D140" s="133"/>
      <c r="E140" s="133"/>
      <c r="F140" s="133"/>
      <c r="G140" s="21">
        <v>2</v>
      </c>
      <c r="H140" s="46" t="s">
        <v>252</v>
      </c>
      <c r="I140" s="47"/>
      <c r="J140" s="18">
        <f t="shared" si="3"/>
        <v>0</v>
      </c>
    </row>
    <row r="141" spans="1:18" s="19" customFormat="1" ht="15" customHeight="1">
      <c r="A141" s="21">
        <v>10</v>
      </c>
      <c r="B141" s="20" t="s">
        <v>253</v>
      </c>
      <c r="C141" s="20" t="s">
        <v>254</v>
      </c>
      <c r="D141" s="133"/>
      <c r="E141" s="133"/>
      <c r="F141" s="133"/>
      <c r="G141" s="21">
        <v>2</v>
      </c>
      <c r="H141" s="46" t="s">
        <v>252</v>
      </c>
      <c r="I141" s="47"/>
      <c r="J141" s="18">
        <f t="shared" si="3"/>
        <v>0</v>
      </c>
    </row>
    <row r="142" spans="1:18" s="19" customFormat="1" ht="15" customHeight="1">
      <c r="A142" s="21">
        <v>11</v>
      </c>
      <c r="B142" s="20" t="s">
        <v>255</v>
      </c>
      <c r="C142" s="20" t="s">
        <v>256</v>
      </c>
      <c r="D142" s="133"/>
      <c r="E142" s="133"/>
      <c r="F142" s="133"/>
      <c r="G142" s="21">
        <v>2</v>
      </c>
      <c r="H142" s="46" t="s">
        <v>252</v>
      </c>
      <c r="I142" s="47"/>
      <c r="J142" s="18">
        <f t="shared" si="3"/>
        <v>0</v>
      </c>
    </row>
    <row r="143" spans="1:18" s="19" customFormat="1" ht="15" customHeight="1">
      <c r="A143" s="21">
        <v>12</v>
      </c>
      <c r="B143" s="20" t="s">
        <v>257</v>
      </c>
      <c r="C143" s="20" t="s">
        <v>258</v>
      </c>
      <c r="D143" s="133"/>
      <c r="E143" s="133"/>
      <c r="F143" s="133"/>
      <c r="G143" s="21">
        <v>5</v>
      </c>
      <c r="H143" s="46" t="s">
        <v>112</v>
      </c>
      <c r="I143" s="47"/>
      <c r="J143" s="18">
        <f t="shared" si="3"/>
        <v>0</v>
      </c>
    </row>
    <row r="144" spans="1:18" s="19" customFormat="1" ht="15" customHeight="1">
      <c r="A144" s="21">
        <v>13</v>
      </c>
      <c r="B144" s="20" t="s">
        <v>259</v>
      </c>
      <c r="C144" s="20" t="s">
        <v>260</v>
      </c>
      <c r="D144" s="133"/>
      <c r="E144" s="133"/>
      <c r="F144" s="133"/>
      <c r="G144" s="21">
        <v>1</v>
      </c>
      <c r="H144" s="46" t="s">
        <v>171</v>
      </c>
      <c r="I144" s="47"/>
      <c r="J144" s="18">
        <f t="shared" si="3"/>
        <v>0</v>
      </c>
    </row>
    <row r="145" spans="1:18" s="66" customFormat="1" ht="15" customHeight="1">
      <c r="A145" s="21">
        <v>14</v>
      </c>
      <c r="B145" s="20" t="s">
        <v>261</v>
      </c>
      <c r="C145" s="20" t="s">
        <v>262</v>
      </c>
      <c r="D145" s="133"/>
      <c r="E145" s="133"/>
      <c r="F145" s="133"/>
      <c r="G145" s="21">
        <v>1</v>
      </c>
      <c r="H145" s="102" t="s">
        <v>22</v>
      </c>
      <c r="I145" s="47"/>
      <c r="J145" s="18">
        <f t="shared" si="3"/>
        <v>0</v>
      </c>
    </row>
    <row r="146" spans="1:18" ht="27.75" customHeight="1">
      <c r="A146" s="15"/>
      <c r="B146" s="171" t="s">
        <v>233</v>
      </c>
      <c r="C146" s="167"/>
      <c r="D146" s="168"/>
      <c r="E146" s="168"/>
      <c r="F146" s="168"/>
      <c r="G146" s="167"/>
      <c r="H146" s="167"/>
      <c r="I146" s="169"/>
      <c r="J146" s="84">
        <f>SUM(J132:J145)</f>
        <v>0</v>
      </c>
      <c r="K146" s="69"/>
      <c r="L146" s="69"/>
      <c r="M146" s="69"/>
      <c r="N146" s="69"/>
      <c r="O146" s="69"/>
      <c r="P146" s="69"/>
      <c r="Q146" s="69"/>
      <c r="R146" s="69"/>
    </row>
    <row r="147" spans="1:18" ht="19.5" customHeight="1">
      <c r="A147" s="85"/>
      <c r="B147" s="86" t="s">
        <v>234</v>
      </c>
      <c r="C147" s="93"/>
      <c r="D147" s="8"/>
      <c r="E147" s="8"/>
      <c r="F147" s="8"/>
      <c r="G147" s="9"/>
      <c r="H147" s="10"/>
      <c r="I147" s="11"/>
      <c r="J147" s="11"/>
    </row>
    <row r="148" spans="1:18" s="19" customFormat="1" ht="25.5">
      <c r="A148" s="12">
        <v>1</v>
      </c>
      <c r="B148" s="20" t="s">
        <v>265</v>
      </c>
      <c r="C148" s="20" t="s">
        <v>266</v>
      </c>
      <c r="D148" s="131"/>
      <c r="E148" s="131"/>
      <c r="F148" s="131"/>
      <c r="G148" s="15">
        <v>1</v>
      </c>
      <c r="H148" s="34" t="s">
        <v>71</v>
      </c>
      <c r="I148" s="47"/>
      <c r="J148" s="18">
        <f t="shared" ref="J148:J173" si="4">G148*I148</f>
        <v>0</v>
      </c>
    </row>
    <row r="149" spans="1:18" s="69" customFormat="1" ht="38.25">
      <c r="A149" s="21">
        <v>2</v>
      </c>
      <c r="B149" s="29" t="s">
        <v>237</v>
      </c>
      <c r="C149" s="30" t="s">
        <v>267</v>
      </c>
      <c r="D149" s="134"/>
      <c r="E149" s="134"/>
      <c r="F149" s="134"/>
      <c r="G149" s="15">
        <v>8</v>
      </c>
      <c r="H149" s="71" t="s">
        <v>101</v>
      </c>
      <c r="I149" s="48"/>
      <c r="J149" s="18">
        <f t="shared" si="4"/>
        <v>0</v>
      </c>
      <c r="K149" s="1"/>
      <c r="L149" s="1"/>
      <c r="M149" s="1"/>
      <c r="N149" s="1"/>
      <c r="O149" s="1"/>
      <c r="P149" s="1"/>
      <c r="Q149" s="1"/>
      <c r="R149" s="1"/>
    </row>
    <row r="150" spans="1:18" s="69" customFormat="1" ht="42">
      <c r="A150" s="21">
        <v>3</v>
      </c>
      <c r="B150" s="29" t="s">
        <v>237</v>
      </c>
      <c r="C150" s="30" t="s">
        <v>268</v>
      </c>
      <c r="D150" s="134"/>
      <c r="E150" s="134"/>
      <c r="F150" s="134"/>
      <c r="G150" s="15">
        <v>2</v>
      </c>
      <c r="H150" s="71" t="s">
        <v>101</v>
      </c>
      <c r="I150" s="48"/>
      <c r="J150" s="18">
        <f t="shared" si="4"/>
        <v>0</v>
      </c>
      <c r="K150" s="1"/>
      <c r="L150" s="1"/>
      <c r="M150" s="1"/>
      <c r="N150" s="1"/>
      <c r="O150" s="1"/>
      <c r="P150" s="1"/>
      <c r="Q150" s="1"/>
      <c r="R150" s="1"/>
    </row>
    <row r="151" spans="1:18" s="69" customFormat="1" ht="41.25">
      <c r="A151" s="109">
        <v>4</v>
      </c>
      <c r="B151" s="30" t="s">
        <v>237</v>
      </c>
      <c r="C151" s="30" t="s">
        <v>269</v>
      </c>
      <c r="D151" s="134"/>
      <c r="E151" s="134"/>
      <c r="F151" s="134"/>
      <c r="G151" s="15">
        <v>1</v>
      </c>
      <c r="H151" s="67" t="s">
        <v>101</v>
      </c>
      <c r="I151" s="48"/>
      <c r="J151" s="110">
        <f t="shared" si="4"/>
        <v>0</v>
      </c>
      <c r="K151" s="1"/>
      <c r="L151" s="1"/>
      <c r="M151" s="1"/>
      <c r="N151" s="1"/>
      <c r="O151" s="1"/>
      <c r="P151" s="1"/>
      <c r="Q151" s="1"/>
      <c r="R151" s="1"/>
    </row>
    <row r="152" spans="1:18" s="69" customFormat="1" ht="28.5">
      <c r="A152" s="15">
        <v>5</v>
      </c>
      <c r="B152" s="29" t="s">
        <v>237</v>
      </c>
      <c r="C152" s="30" t="s">
        <v>270</v>
      </c>
      <c r="D152" s="134"/>
      <c r="E152" s="134"/>
      <c r="F152" s="134"/>
      <c r="G152" s="15">
        <v>1</v>
      </c>
      <c r="H152" s="71" t="s">
        <v>101</v>
      </c>
      <c r="I152" s="48"/>
      <c r="J152" s="18">
        <f t="shared" si="4"/>
        <v>0</v>
      </c>
      <c r="K152" s="1"/>
      <c r="L152" s="1"/>
      <c r="M152" s="1"/>
      <c r="N152" s="1"/>
      <c r="O152" s="1"/>
      <c r="P152" s="1"/>
      <c r="Q152" s="1"/>
      <c r="R152" s="1"/>
    </row>
    <row r="153" spans="1:18" s="69" customFormat="1" ht="28.5">
      <c r="A153" s="12">
        <v>6</v>
      </c>
      <c r="B153" s="29" t="s">
        <v>237</v>
      </c>
      <c r="C153" s="30" t="s">
        <v>271</v>
      </c>
      <c r="D153" s="134"/>
      <c r="E153" s="134"/>
      <c r="F153" s="134"/>
      <c r="G153" s="15">
        <v>1</v>
      </c>
      <c r="H153" s="71" t="s">
        <v>101</v>
      </c>
      <c r="I153" s="48"/>
      <c r="J153" s="18">
        <f t="shared" si="4"/>
        <v>0</v>
      </c>
      <c r="K153" s="1"/>
      <c r="L153" s="1"/>
      <c r="M153" s="1"/>
      <c r="N153" s="1"/>
      <c r="O153" s="1"/>
      <c r="P153" s="1"/>
      <c r="Q153" s="1"/>
      <c r="R153" s="1"/>
    </row>
    <row r="154" spans="1:18" s="69" customFormat="1" ht="41.25">
      <c r="A154" s="21">
        <v>7</v>
      </c>
      <c r="B154" s="29" t="s">
        <v>237</v>
      </c>
      <c r="C154" s="30" t="s">
        <v>272</v>
      </c>
      <c r="D154" s="134"/>
      <c r="E154" s="134"/>
      <c r="F154" s="134"/>
      <c r="G154" s="15">
        <v>12</v>
      </c>
      <c r="H154" s="71" t="s">
        <v>101</v>
      </c>
      <c r="I154" s="48"/>
      <c r="J154" s="18">
        <f t="shared" si="4"/>
        <v>0</v>
      </c>
      <c r="K154" s="1"/>
      <c r="L154" s="1"/>
      <c r="M154" s="1"/>
      <c r="N154" s="1"/>
      <c r="O154" s="1"/>
      <c r="P154" s="1"/>
      <c r="Q154" s="1"/>
      <c r="R154" s="1"/>
    </row>
    <row r="155" spans="1:18" s="69" customFormat="1" ht="41.25">
      <c r="A155" s="21">
        <v>8</v>
      </c>
      <c r="B155" s="29" t="s">
        <v>237</v>
      </c>
      <c r="C155" s="30" t="s">
        <v>273</v>
      </c>
      <c r="D155" s="134"/>
      <c r="E155" s="134"/>
      <c r="F155" s="134"/>
      <c r="G155" s="15">
        <v>1</v>
      </c>
      <c r="H155" s="71" t="s">
        <v>101</v>
      </c>
      <c r="I155" s="48"/>
      <c r="J155" s="18">
        <f t="shared" si="4"/>
        <v>0</v>
      </c>
      <c r="K155" s="1"/>
      <c r="L155" s="1"/>
      <c r="M155" s="1"/>
      <c r="N155" s="1"/>
      <c r="O155" s="1"/>
      <c r="P155" s="1"/>
      <c r="Q155" s="1"/>
      <c r="R155" s="1"/>
    </row>
    <row r="156" spans="1:18" s="69" customFormat="1" ht="25.5">
      <c r="A156" s="109">
        <v>9</v>
      </c>
      <c r="B156" s="29" t="s">
        <v>237</v>
      </c>
      <c r="C156" s="30" t="s">
        <v>274</v>
      </c>
      <c r="D156" s="134"/>
      <c r="E156" s="134"/>
      <c r="F156" s="134"/>
      <c r="G156" s="15">
        <v>1</v>
      </c>
      <c r="H156" s="71" t="s">
        <v>101</v>
      </c>
      <c r="I156" s="48"/>
      <c r="J156" s="18">
        <f t="shared" si="4"/>
        <v>0</v>
      </c>
      <c r="K156" s="1"/>
      <c r="L156" s="1"/>
      <c r="M156" s="1"/>
      <c r="N156" s="1"/>
      <c r="O156" s="1"/>
      <c r="P156" s="1"/>
      <c r="Q156" s="1"/>
      <c r="R156" s="1"/>
    </row>
    <row r="157" spans="1:18" s="111" customFormat="1" ht="51">
      <c r="A157" s="15">
        <v>10</v>
      </c>
      <c r="B157" s="29" t="s">
        <v>6</v>
      </c>
      <c r="C157" s="30" t="s">
        <v>275</v>
      </c>
      <c r="D157" s="134"/>
      <c r="E157" s="134"/>
      <c r="F157" s="134"/>
      <c r="G157" s="15">
        <v>1</v>
      </c>
      <c r="H157" s="71" t="s">
        <v>276</v>
      </c>
      <c r="I157" s="48"/>
      <c r="J157" s="18">
        <f t="shared" si="4"/>
        <v>0</v>
      </c>
      <c r="K157" s="19"/>
      <c r="L157" s="19"/>
      <c r="M157" s="19"/>
      <c r="N157" s="19"/>
      <c r="O157" s="19"/>
      <c r="P157" s="19"/>
      <c r="Q157" s="19"/>
      <c r="R157" s="19"/>
    </row>
    <row r="158" spans="1:18" s="111" customFormat="1" ht="51">
      <c r="A158" s="12">
        <v>11</v>
      </c>
      <c r="B158" s="29" t="s">
        <v>6</v>
      </c>
      <c r="C158" s="30" t="s">
        <v>277</v>
      </c>
      <c r="D158" s="134"/>
      <c r="E158" s="134"/>
      <c r="F158" s="134"/>
      <c r="G158" s="15">
        <v>1</v>
      </c>
      <c r="H158" s="71" t="s">
        <v>276</v>
      </c>
      <c r="I158" s="48"/>
      <c r="J158" s="18">
        <f t="shared" si="4"/>
        <v>0</v>
      </c>
      <c r="K158" s="19"/>
      <c r="L158" s="19"/>
      <c r="M158" s="19"/>
      <c r="N158" s="19"/>
      <c r="O158" s="19"/>
      <c r="P158" s="19"/>
      <c r="Q158" s="19"/>
      <c r="R158" s="19"/>
    </row>
    <row r="159" spans="1:18" s="111" customFormat="1" ht="38.25">
      <c r="A159" s="21">
        <v>12</v>
      </c>
      <c r="B159" s="99" t="s">
        <v>6</v>
      </c>
      <c r="C159" s="56" t="s">
        <v>278</v>
      </c>
      <c r="D159" s="140"/>
      <c r="E159" s="140"/>
      <c r="F159" s="140"/>
      <c r="G159" s="15">
        <v>2</v>
      </c>
      <c r="H159" s="57" t="s">
        <v>22</v>
      </c>
      <c r="I159" s="37"/>
      <c r="J159" s="18">
        <f t="shared" si="4"/>
        <v>0</v>
      </c>
      <c r="K159" s="66"/>
      <c r="L159" s="66"/>
      <c r="M159" s="66"/>
      <c r="N159" s="66"/>
      <c r="O159" s="66"/>
      <c r="P159" s="66"/>
      <c r="Q159" s="66"/>
      <c r="R159" s="66"/>
    </row>
    <row r="160" spans="1:18" s="111" customFormat="1" ht="38.25">
      <c r="A160" s="21">
        <v>13</v>
      </c>
      <c r="B160" s="29" t="s">
        <v>6</v>
      </c>
      <c r="C160" s="30" t="s">
        <v>279</v>
      </c>
      <c r="D160" s="134"/>
      <c r="E160" s="134"/>
      <c r="F160" s="134"/>
      <c r="G160" s="15">
        <v>1</v>
      </c>
      <c r="H160" s="71" t="s">
        <v>22</v>
      </c>
      <c r="I160" s="48"/>
      <c r="J160" s="18">
        <f t="shared" si="4"/>
        <v>0</v>
      </c>
      <c r="K160" s="66"/>
      <c r="L160" s="66"/>
      <c r="M160" s="66"/>
      <c r="N160" s="66"/>
      <c r="O160" s="66"/>
      <c r="P160" s="66"/>
      <c r="Q160" s="66"/>
      <c r="R160" s="66"/>
    </row>
    <row r="161" spans="1:18" s="111" customFormat="1" ht="38.25">
      <c r="A161" s="109">
        <v>14</v>
      </c>
      <c r="B161" s="29" t="s">
        <v>6</v>
      </c>
      <c r="C161" s="30" t="s">
        <v>280</v>
      </c>
      <c r="D161" s="134"/>
      <c r="E161" s="134"/>
      <c r="F161" s="134"/>
      <c r="G161" s="15">
        <v>1</v>
      </c>
      <c r="H161" s="71" t="s">
        <v>22</v>
      </c>
      <c r="I161" s="48"/>
      <c r="J161" s="18">
        <f t="shared" si="4"/>
        <v>0</v>
      </c>
      <c r="K161" s="66"/>
      <c r="L161" s="66"/>
      <c r="M161" s="66"/>
      <c r="N161" s="66"/>
      <c r="O161" s="66"/>
      <c r="P161" s="66"/>
      <c r="Q161" s="66"/>
      <c r="R161" s="66"/>
    </row>
    <row r="162" spans="1:18" s="111" customFormat="1" ht="63.75">
      <c r="A162" s="15">
        <v>15</v>
      </c>
      <c r="B162" s="29" t="s">
        <v>6</v>
      </c>
      <c r="C162" s="30" t="s">
        <v>281</v>
      </c>
      <c r="D162" s="134"/>
      <c r="E162" s="134"/>
      <c r="F162" s="134"/>
      <c r="G162" s="15">
        <v>1</v>
      </c>
      <c r="H162" s="71" t="s">
        <v>282</v>
      </c>
      <c r="I162" s="48"/>
      <c r="J162" s="18">
        <f t="shared" si="4"/>
        <v>0</v>
      </c>
    </row>
    <row r="163" spans="1:18" s="111" customFormat="1" ht="38.25">
      <c r="A163" s="12">
        <v>16</v>
      </c>
      <c r="B163" s="29" t="s">
        <v>6</v>
      </c>
      <c r="C163" s="30" t="s">
        <v>283</v>
      </c>
      <c r="D163" s="134"/>
      <c r="E163" s="134"/>
      <c r="F163" s="134"/>
      <c r="G163" s="15">
        <v>1</v>
      </c>
      <c r="H163" s="71" t="s">
        <v>276</v>
      </c>
      <c r="I163" s="48"/>
      <c r="J163" s="18">
        <f t="shared" si="4"/>
        <v>0</v>
      </c>
    </row>
    <row r="164" spans="1:18" s="111" customFormat="1" ht="38.25">
      <c r="A164" s="21">
        <v>17</v>
      </c>
      <c r="B164" s="29" t="s">
        <v>6</v>
      </c>
      <c r="C164" s="30" t="s">
        <v>284</v>
      </c>
      <c r="D164" s="134"/>
      <c r="E164" s="134"/>
      <c r="F164" s="134"/>
      <c r="G164" s="15">
        <v>1</v>
      </c>
      <c r="H164" s="71" t="s">
        <v>276</v>
      </c>
      <c r="I164" s="48"/>
      <c r="J164" s="18">
        <f t="shared" si="4"/>
        <v>0</v>
      </c>
    </row>
    <row r="165" spans="1:18" s="111" customFormat="1" ht="38.25">
      <c r="A165" s="21">
        <v>18</v>
      </c>
      <c r="B165" s="29" t="s">
        <v>6</v>
      </c>
      <c r="C165" s="30" t="s">
        <v>285</v>
      </c>
      <c r="D165" s="134"/>
      <c r="E165" s="134"/>
      <c r="F165" s="134"/>
      <c r="G165" s="15">
        <v>1</v>
      </c>
      <c r="H165" s="71" t="s">
        <v>276</v>
      </c>
      <c r="I165" s="48"/>
      <c r="J165" s="18">
        <f t="shared" si="4"/>
        <v>0</v>
      </c>
    </row>
    <row r="166" spans="1:18" s="111" customFormat="1" ht="38.25">
      <c r="A166" s="109">
        <v>19</v>
      </c>
      <c r="B166" s="29" t="s">
        <v>6</v>
      </c>
      <c r="C166" s="30" t="s">
        <v>286</v>
      </c>
      <c r="D166" s="134"/>
      <c r="E166" s="134"/>
      <c r="F166" s="134"/>
      <c r="G166" s="15">
        <v>1</v>
      </c>
      <c r="H166" s="71" t="s">
        <v>276</v>
      </c>
      <c r="I166" s="48"/>
      <c r="J166" s="18">
        <f t="shared" si="4"/>
        <v>0</v>
      </c>
    </row>
    <row r="167" spans="1:18" s="111" customFormat="1" ht="51">
      <c r="A167" s="15">
        <v>20</v>
      </c>
      <c r="B167" s="29" t="s">
        <v>287</v>
      </c>
      <c r="C167" s="30" t="s">
        <v>288</v>
      </c>
      <c r="D167" s="134"/>
      <c r="E167" s="134"/>
      <c r="F167" s="134"/>
      <c r="G167" s="15">
        <v>1</v>
      </c>
      <c r="H167" s="71" t="s">
        <v>276</v>
      </c>
      <c r="I167" s="48"/>
      <c r="J167" s="18">
        <f t="shared" si="4"/>
        <v>0</v>
      </c>
      <c r="K167" s="19"/>
      <c r="L167" s="19"/>
      <c r="M167" s="19"/>
      <c r="N167" s="19"/>
      <c r="O167" s="19"/>
      <c r="P167" s="19"/>
      <c r="Q167" s="19"/>
      <c r="R167" s="19"/>
    </row>
    <row r="168" spans="1:18" s="111" customFormat="1" ht="51">
      <c r="A168" s="12">
        <v>21</v>
      </c>
      <c r="B168" s="29" t="s">
        <v>287</v>
      </c>
      <c r="C168" s="30" t="s">
        <v>289</v>
      </c>
      <c r="D168" s="134"/>
      <c r="E168" s="134"/>
      <c r="F168" s="134"/>
      <c r="G168" s="15">
        <v>1</v>
      </c>
      <c r="H168" s="71" t="s">
        <v>276</v>
      </c>
      <c r="I168" s="48"/>
      <c r="J168" s="18">
        <f t="shared" si="4"/>
        <v>0</v>
      </c>
      <c r="K168" s="19"/>
      <c r="L168" s="19"/>
      <c r="M168" s="19"/>
      <c r="N168" s="19"/>
      <c r="O168" s="19"/>
      <c r="P168" s="19"/>
      <c r="Q168" s="19"/>
      <c r="R168" s="19"/>
    </row>
    <row r="169" spans="1:18" s="111" customFormat="1" ht="51">
      <c r="A169" s="21">
        <v>22</v>
      </c>
      <c r="B169" s="29" t="s">
        <v>287</v>
      </c>
      <c r="C169" s="30" t="s">
        <v>290</v>
      </c>
      <c r="D169" s="134"/>
      <c r="E169" s="134"/>
      <c r="F169" s="134"/>
      <c r="G169" s="15">
        <v>1</v>
      </c>
      <c r="H169" s="71" t="s">
        <v>276</v>
      </c>
      <c r="I169" s="48"/>
      <c r="J169" s="18">
        <f t="shared" si="4"/>
        <v>0</v>
      </c>
      <c r="K169" s="19"/>
      <c r="L169" s="19"/>
      <c r="M169" s="19"/>
      <c r="N169" s="19"/>
      <c r="O169" s="19"/>
      <c r="P169" s="19"/>
      <c r="Q169" s="19"/>
      <c r="R169" s="19"/>
    </row>
    <row r="170" spans="1:18" s="111" customFormat="1" ht="38.25">
      <c r="A170" s="21">
        <v>23</v>
      </c>
      <c r="B170" s="29" t="s">
        <v>287</v>
      </c>
      <c r="C170" s="30" t="s">
        <v>291</v>
      </c>
      <c r="D170" s="134"/>
      <c r="E170" s="134"/>
      <c r="F170" s="134"/>
      <c r="G170" s="15">
        <v>1</v>
      </c>
      <c r="H170" s="71" t="s">
        <v>276</v>
      </c>
      <c r="I170" s="48"/>
      <c r="J170" s="18">
        <f t="shared" si="4"/>
        <v>0</v>
      </c>
      <c r="K170" s="19"/>
      <c r="L170" s="19"/>
      <c r="M170" s="19"/>
      <c r="N170" s="19"/>
      <c r="O170" s="19"/>
      <c r="P170" s="19"/>
      <c r="Q170" s="19"/>
      <c r="R170" s="19"/>
    </row>
    <row r="171" spans="1:18" s="66" customFormat="1" ht="38.25">
      <c r="A171" s="109">
        <v>24</v>
      </c>
      <c r="B171" s="56" t="s">
        <v>237</v>
      </c>
      <c r="C171" s="56" t="s">
        <v>292</v>
      </c>
      <c r="D171" s="140"/>
      <c r="E171" s="140"/>
      <c r="F171" s="140"/>
      <c r="G171" s="15">
        <v>1</v>
      </c>
      <c r="H171" s="15" t="s">
        <v>293</v>
      </c>
      <c r="I171" s="32"/>
      <c r="J171" s="18">
        <f t="shared" si="4"/>
        <v>0</v>
      </c>
      <c r="K171" s="19"/>
      <c r="L171" s="19"/>
      <c r="M171" s="19"/>
      <c r="N171" s="19"/>
      <c r="O171" s="19"/>
      <c r="P171" s="19"/>
      <c r="Q171" s="19"/>
      <c r="R171" s="19"/>
    </row>
    <row r="172" spans="1:18" s="111" customFormat="1" ht="38.25">
      <c r="A172" s="15">
        <v>25</v>
      </c>
      <c r="B172" s="29" t="s">
        <v>287</v>
      </c>
      <c r="C172" s="30" t="s">
        <v>294</v>
      </c>
      <c r="D172" s="134"/>
      <c r="E172" s="134"/>
      <c r="F172" s="134"/>
      <c r="G172" s="15">
        <v>1</v>
      </c>
      <c r="H172" s="71" t="s">
        <v>101</v>
      </c>
      <c r="I172" s="48"/>
      <c r="J172" s="18">
        <f t="shared" si="4"/>
        <v>0</v>
      </c>
      <c r="K172" s="19"/>
      <c r="L172" s="19"/>
      <c r="M172" s="19"/>
      <c r="N172" s="19"/>
      <c r="O172" s="19"/>
      <c r="P172" s="19"/>
      <c r="Q172" s="19"/>
      <c r="R172" s="19"/>
    </row>
    <row r="173" spans="1:18" s="111" customFormat="1" ht="38.25">
      <c r="A173" s="12">
        <v>26</v>
      </c>
      <c r="B173" s="29" t="s">
        <v>287</v>
      </c>
      <c r="C173" s="30" t="s">
        <v>295</v>
      </c>
      <c r="D173" s="134"/>
      <c r="E173" s="134"/>
      <c r="F173" s="134"/>
      <c r="G173" s="15">
        <v>1</v>
      </c>
      <c r="H173" s="71" t="s">
        <v>101</v>
      </c>
      <c r="I173" s="48"/>
      <c r="J173" s="18">
        <f t="shared" si="4"/>
        <v>0</v>
      </c>
      <c r="K173" s="19"/>
      <c r="L173" s="19"/>
      <c r="M173" s="19"/>
      <c r="N173" s="19"/>
      <c r="O173" s="19"/>
      <c r="P173" s="19"/>
      <c r="Q173" s="19"/>
      <c r="R173" s="19"/>
    </row>
    <row r="174" spans="1:18" s="19" customFormat="1" ht="21" customHeight="1">
      <c r="A174" s="15"/>
      <c r="B174" s="163" t="s">
        <v>263</v>
      </c>
      <c r="C174" s="164"/>
      <c r="D174" s="165"/>
      <c r="E174" s="165"/>
      <c r="F174" s="165"/>
      <c r="G174" s="164"/>
      <c r="H174" s="164"/>
      <c r="I174" s="166"/>
      <c r="J174" s="84">
        <f>SUM(J148:J173)</f>
        <v>0</v>
      </c>
      <c r="K174" s="111"/>
      <c r="L174" s="111"/>
      <c r="M174" s="111"/>
      <c r="N174" s="111"/>
      <c r="O174" s="111"/>
      <c r="P174" s="111"/>
      <c r="Q174" s="111"/>
      <c r="R174" s="111"/>
    </row>
    <row r="175" spans="1:18" ht="16.5" customHeight="1">
      <c r="A175" s="85"/>
      <c r="B175" s="7" t="s">
        <v>264</v>
      </c>
      <c r="C175" s="8"/>
      <c r="D175" s="8"/>
      <c r="E175" s="8"/>
      <c r="F175" s="8"/>
      <c r="G175" s="9"/>
      <c r="H175" s="10"/>
      <c r="I175" s="11"/>
      <c r="J175" s="11"/>
    </row>
    <row r="176" spans="1:18" s="19" customFormat="1" ht="47.25" customHeight="1">
      <c r="A176" s="12">
        <v>1</v>
      </c>
      <c r="B176" s="29" t="s">
        <v>298</v>
      </c>
      <c r="C176" s="20" t="s">
        <v>299</v>
      </c>
      <c r="D176" s="131"/>
      <c r="E176" s="131"/>
      <c r="F176" s="131"/>
      <c r="G176" s="15">
        <v>1</v>
      </c>
      <c r="H176" s="16" t="s">
        <v>300</v>
      </c>
      <c r="I176" s="112"/>
      <c r="J176" s="18"/>
    </row>
    <row r="177" spans="1:18" s="19" customFormat="1" ht="38.25">
      <c r="A177" s="12">
        <v>2</v>
      </c>
      <c r="B177" s="29" t="s">
        <v>301</v>
      </c>
      <c r="C177" s="20" t="s">
        <v>302</v>
      </c>
      <c r="D177" s="133"/>
      <c r="E177" s="133"/>
      <c r="F177" s="133"/>
      <c r="G177" s="21">
        <v>1</v>
      </c>
      <c r="H177" s="16" t="s">
        <v>300</v>
      </c>
      <c r="I177" s="112"/>
      <c r="J177" s="18"/>
    </row>
    <row r="178" spans="1:18" ht="23.25" customHeight="1">
      <c r="A178" s="22"/>
      <c r="B178" s="167" t="s">
        <v>296</v>
      </c>
      <c r="C178" s="167"/>
      <c r="D178" s="168"/>
      <c r="E178" s="168"/>
      <c r="F178" s="168"/>
      <c r="G178" s="167"/>
      <c r="H178" s="167"/>
      <c r="I178" s="169"/>
      <c r="J178" s="23">
        <f>SUM(J176:J177)</f>
        <v>0</v>
      </c>
      <c r="K178" s="24"/>
      <c r="L178" s="24"/>
      <c r="M178" s="24"/>
      <c r="N178" s="24"/>
      <c r="O178" s="24"/>
      <c r="P178" s="24"/>
      <c r="Q178" s="24"/>
      <c r="R178" s="24"/>
    </row>
    <row r="179" spans="1:18" ht="16.5" customHeight="1">
      <c r="A179" s="85"/>
      <c r="B179" s="7" t="s">
        <v>297</v>
      </c>
      <c r="C179" s="8"/>
      <c r="D179" s="8"/>
      <c r="E179" s="8"/>
      <c r="F179" s="8"/>
      <c r="G179" s="9"/>
      <c r="H179" s="10"/>
      <c r="I179" s="11"/>
      <c r="J179" s="11"/>
    </row>
    <row r="180" spans="1:18" s="19" customFormat="1" ht="96.75" customHeight="1">
      <c r="A180" s="159">
        <v>1</v>
      </c>
      <c r="B180" s="130" t="s">
        <v>304</v>
      </c>
      <c r="C180" s="131" t="s">
        <v>316</v>
      </c>
      <c r="D180" s="131"/>
      <c r="E180" s="131"/>
      <c r="F180" s="131"/>
      <c r="G180" s="160">
        <v>2</v>
      </c>
      <c r="H180" s="161" t="s">
        <v>305</v>
      </c>
      <c r="I180" s="162"/>
      <c r="J180" s="153">
        <f t="shared" ref="J180:J183" si="5">G180*I180</f>
        <v>0</v>
      </c>
    </row>
    <row r="181" spans="1:18" s="19" customFormat="1" ht="36.75" customHeight="1">
      <c r="A181" s="159">
        <v>2</v>
      </c>
      <c r="B181" s="131" t="s">
        <v>315</v>
      </c>
      <c r="C181" s="131" t="s">
        <v>306</v>
      </c>
      <c r="D181" s="131"/>
      <c r="E181" s="131"/>
      <c r="F181" s="131"/>
      <c r="G181" s="160">
        <v>2</v>
      </c>
      <c r="H181" s="161" t="s">
        <v>307</v>
      </c>
      <c r="I181" s="162"/>
      <c r="J181" s="153">
        <f t="shared" si="5"/>
        <v>0</v>
      </c>
    </row>
    <row r="182" spans="1:18" s="19" customFormat="1" ht="21.75" customHeight="1">
      <c r="A182" s="159">
        <v>3</v>
      </c>
      <c r="B182" s="131" t="s">
        <v>308</v>
      </c>
      <c r="C182" s="131" t="s">
        <v>309</v>
      </c>
      <c r="D182" s="131"/>
      <c r="E182" s="131"/>
      <c r="F182" s="131"/>
      <c r="G182" s="160">
        <v>1</v>
      </c>
      <c r="H182" s="161" t="s">
        <v>305</v>
      </c>
      <c r="I182" s="162"/>
      <c r="J182" s="153">
        <f t="shared" si="5"/>
        <v>0</v>
      </c>
    </row>
    <row r="183" spans="1:18" s="19" customFormat="1" ht="25.5">
      <c r="A183" s="159">
        <v>4</v>
      </c>
      <c r="B183" s="131" t="s">
        <v>310</v>
      </c>
      <c r="C183" s="131" t="s">
        <v>311</v>
      </c>
      <c r="D183" s="131"/>
      <c r="E183" s="131"/>
      <c r="F183" s="131"/>
      <c r="G183" s="160">
        <v>2</v>
      </c>
      <c r="H183" s="161" t="s">
        <v>305</v>
      </c>
      <c r="I183" s="162"/>
      <c r="J183" s="153">
        <f t="shared" si="5"/>
        <v>0</v>
      </c>
    </row>
    <row r="184" spans="1:18" ht="22.5" customHeight="1">
      <c r="A184" s="22"/>
      <c r="B184" s="167" t="s">
        <v>303</v>
      </c>
      <c r="C184" s="167"/>
      <c r="D184" s="168"/>
      <c r="E184" s="168"/>
      <c r="F184" s="168"/>
      <c r="G184" s="167"/>
      <c r="H184" s="167"/>
      <c r="I184" s="169"/>
      <c r="J184" s="23">
        <f>SUM(J180:J183)</f>
        <v>0</v>
      </c>
      <c r="K184" s="24"/>
      <c r="L184" s="24"/>
      <c r="M184" s="24"/>
      <c r="N184" s="24"/>
      <c r="O184" s="24"/>
      <c r="P184" s="24"/>
      <c r="Q184" s="24"/>
      <c r="R184" s="24"/>
    </row>
    <row r="185" spans="1:18" s="19" customFormat="1" ht="29.25" customHeight="1">
      <c r="A185" s="113"/>
      <c r="B185" s="114"/>
      <c r="C185" s="115"/>
      <c r="D185" s="115"/>
      <c r="E185" s="115"/>
      <c r="F185" s="115"/>
      <c r="G185" s="170"/>
      <c r="H185" s="170"/>
      <c r="I185" s="170"/>
      <c r="J185" s="116"/>
    </row>
    <row r="186" spans="1:18" s="19" customFormat="1" ht="12.75">
      <c r="A186" s="117"/>
      <c r="B186" s="118"/>
      <c r="C186" s="119"/>
      <c r="D186" s="119"/>
      <c r="E186" s="119"/>
      <c r="F186" s="119"/>
      <c r="G186" s="117"/>
      <c r="H186" s="117"/>
      <c r="I186" s="120"/>
      <c r="J186" s="120"/>
    </row>
    <row r="187" spans="1:18" s="19" customFormat="1" ht="12.75">
      <c r="A187" s="117"/>
      <c r="B187" s="118"/>
      <c r="C187" s="119"/>
      <c r="D187" s="119"/>
      <c r="E187" s="119"/>
      <c r="F187" s="119"/>
      <c r="G187" s="117"/>
      <c r="H187" s="117"/>
      <c r="I187" s="120"/>
      <c r="J187" s="120"/>
    </row>
    <row r="188" spans="1:18" s="19" customFormat="1" ht="12.75">
      <c r="A188" s="117"/>
      <c r="B188" s="118"/>
      <c r="C188" s="119"/>
      <c r="D188" s="119"/>
      <c r="E188" s="119"/>
      <c r="F188" s="119"/>
      <c r="G188" s="117"/>
      <c r="H188" s="117"/>
      <c r="I188" s="120"/>
      <c r="J188" s="120"/>
    </row>
    <row r="189" spans="1:18" s="19" customFormat="1" ht="12.75">
      <c r="A189" s="117"/>
      <c r="B189" s="118"/>
      <c r="C189" s="119"/>
      <c r="D189" s="119"/>
      <c r="E189" s="119"/>
      <c r="F189" s="119"/>
      <c r="G189" s="117"/>
      <c r="H189" s="117"/>
      <c r="I189" s="120"/>
      <c r="J189" s="120"/>
    </row>
    <row r="190" spans="1:18" s="19" customFormat="1" ht="12.75">
      <c r="A190" s="117"/>
      <c r="B190" s="118"/>
      <c r="C190" s="119"/>
      <c r="D190" s="119"/>
      <c r="E190" s="119"/>
      <c r="F190" s="119"/>
      <c r="G190" s="117"/>
      <c r="H190" s="117"/>
      <c r="I190" s="120"/>
      <c r="J190" s="120"/>
    </row>
    <row r="191" spans="1:18" s="19" customFormat="1" ht="12.75">
      <c r="A191" s="117"/>
      <c r="B191" s="118"/>
      <c r="C191" s="119"/>
      <c r="D191" s="119"/>
      <c r="E191" s="119"/>
      <c r="F191" s="119"/>
      <c r="G191" s="117"/>
      <c r="H191" s="117"/>
      <c r="I191" s="120"/>
      <c r="J191" s="120"/>
    </row>
    <row r="192" spans="1:18" s="19" customFormat="1" ht="12.75">
      <c r="A192" s="117"/>
      <c r="B192" s="118"/>
      <c r="C192" s="119"/>
      <c r="D192" s="119"/>
      <c r="E192" s="119"/>
      <c r="F192" s="119"/>
      <c r="G192" s="117"/>
      <c r="H192" s="117"/>
      <c r="I192" s="120"/>
      <c r="J192" s="120"/>
    </row>
    <row r="193" spans="1:10" s="19" customFormat="1" ht="12.75">
      <c r="A193" s="117"/>
      <c r="B193" s="118"/>
      <c r="C193" s="119"/>
      <c r="D193" s="119"/>
      <c r="E193" s="119"/>
      <c r="F193" s="119"/>
      <c r="G193" s="117"/>
      <c r="H193" s="117"/>
      <c r="I193" s="120"/>
      <c r="J193" s="120"/>
    </row>
    <row r="194" spans="1:10" s="19" customFormat="1" ht="12.75">
      <c r="A194" s="117"/>
      <c r="B194" s="118"/>
      <c r="C194" s="119"/>
      <c r="D194" s="119"/>
      <c r="E194" s="119"/>
      <c r="F194" s="119"/>
      <c r="G194" s="117"/>
      <c r="H194" s="117"/>
      <c r="I194" s="120"/>
      <c r="J194" s="120"/>
    </row>
    <row r="195" spans="1:10" s="19" customFormat="1" ht="12.75">
      <c r="A195" s="117"/>
      <c r="B195" s="118"/>
      <c r="C195" s="119"/>
      <c r="D195" s="119"/>
      <c r="E195" s="119"/>
      <c r="F195" s="119"/>
      <c r="G195" s="117"/>
      <c r="H195" s="117"/>
      <c r="I195" s="120"/>
      <c r="J195" s="120"/>
    </row>
    <row r="196" spans="1:10" s="19" customFormat="1" ht="12.75">
      <c r="A196" s="117"/>
      <c r="B196" s="118"/>
      <c r="C196" s="119"/>
      <c r="D196" s="119"/>
      <c r="E196" s="119"/>
      <c r="F196" s="119"/>
      <c r="G196" s="117"/>
      <c r="H196" s="117"/>
      <c r="I196" s="120"/>
      <c r="J196" s="120"/>
    </row>
    <row r="197" spans="1:10" s="19" customFormat="1" ht="12.75">
      <c r="A197" s="117"/>
      <c r="B197" s="118"/>
      <c r="C197" s="119"/>
      <c r="D197" s="119"/>
      <c r="E197" s="119"/>
      <c r="F197" s="119"/>
      <c r="G197" s="117"/>
      <c r="H197" s="117"/>
      <c r="I197" s="120"/>
      <c r="J197" s="120"/>
    </row>
    <row r="198" spans="1:10" s="19" customFormat="1" ht="12.75">
      <c r="A198" s="117"/>
      <c r="B198" s="118"/>
      <c r="C198" s="119"/>
      <c r="D198" s="119"/>
      <c r="E198" s="119"/>
      <c r="F198" s="119"/>
      <c r="G198" s="117"/>
      <c r="H198" s="117"/>
      <c r="I198" s="120"/>
      <c r="J198" s="120"/>
    </row>
    <row r="199" spans="1:10" s="19" customFormat="1" ht="12.75">
      <c r="A199" s="117"/>
      <c r="B199" s="118"/>
      <c r="C199" s="119"/>
      <c r="D199" s="119"/>
      <c r="E199" s="119"/>
      <c r="F199" s="119"/>
      <c r="G199" s="117"/>
      <c r="H199" s="117"/>
      <c r="I199" s="120"/>
      <c r="J199" s="120"/>
    </row>
    <row r="200" spans="1:10" s="19" customFormat="1" ht="12.75">
      <c r="A200" s="117"/>
      <c r="B200" s="118"/>
      <c r="C200" s="119"/>
      <c r="D200" s="119"/>
      <c r="E200" s="119"/>
      <c r="F200" s="119"/>
      <c r="G200" s="117"/>
      <c r="H200" s="117"/>
      <c r="I200" s="120"/>
      <c r="J200" s="120"/>
    </row>
    <row r="201" spans="1:10" s="19" customFormat="1" ht="12.75">
      <c r="A201" s="117"/>
      <c r="B201" s="118"/>
      <c r="C201" s="119"/>
      <c r="D201" s="119"/>
      <c r="E201" s="119"/>
      <c r="F201" s="119"/>
      <c r="G201" s="117"/>
      <c r="H201" s="117"/>
      <c r="I201" s="120"/>
      <c r="J201" s="120"/>
    </row>
    <row r="202" spans="1:10" s="19" customFormat="1" ht="12.75">
      <c r="A202" s="117"/>
      <c r="B202" s="118"/>
      <c r="C202" s="119"/>
      <c r="D202" s="119"/>
      <c r="E202" s="119"/>
      <c r="F202" s="119"/>
      <c r="G202" s="117"/>
      <c r="H202" s="117"/>
      <c r="I202" s="120"/>
      <c r="J202" s="120"/>
    </row>
    <row r="203" spans="1:10" s="19" customFormat="1" ht="12.75">
      <c r="A203" s="117"/>
      <c r="B203" s="118"/>
      <c r="C203" s="119"/>
      <c r="D203" s="119"/>
      <c r="E203" s="119"/>
      <c r="F203" s="119"/>
      <c r="G203" s="117"/>
      <c r="H203" s="117"/>
      <c r="I203" s="120"/>
      <c r="J203" s="120"/>
    </row>
    <row r="204" spans="1:10" s="19" customFormat="1" ht="12.75">
      <c r="A204" s="117"/>
      <c r="B204" s="118"/>
      <c r="C204" s="119"/>
      <c r="D204" s="119"/>
      <c r="E204" s="119"/>
      <c r="F204" s="119"/>
      <c r="G204" s="117"/>
      <c r="H204" s="117"/>
      <c r="I204" s="120"/>
      <c r="J204" s="120"/>
    </row>
    <row r="205" spans="1:10" s="19" customFormat="1" ht="12.75">
      <c r="A205" s="117"/>
      <c r="B205" s="118"/>
      <c r="C205" s="119"/>
      <c r="D205" s="119"/>
      <c r="E205" s="119"/>
      <c r="F205" s="119"/>
      <c r="G205" s="117"/>
      <c r="H205" s="117"/>
      <c r="I205" s="120"/>
      <c r="J205" s="120"/>
    </row>
    <row r="206" spans="1:10" s="19" customFormat="1" ht="12.75">
      <c r="A206" s="117"/>
      <c r="B206" s="118"/>
      <c r="C206" s="119"/>
      <c r="D206" s="119"/>
      <c r="E206" s="119"/>
      <c r="F206" s="119"/>
      <c r="G206" s="117"/>
      <c r="H206" s="117"/>
      <c r="I206" s="120"/>
      <c r="J206" s="120"/>
    </row>
    <row r="207" spans="1:10" s="19" customFormat="1" ht="12.75">
      <c r="A207" s="117"/>
      <c r="B207" s="118"/>
      <c r="C207" s="119"/>
      <c r="D207" s="119"/>
      <c r="E207" s="119"/>
      <c r="F207" s="119"/>
      <c r="G207" s="117"/>
      <c r="H207" s="117"/>
      <c r="I207" s="120"/>
      <c r="J207" s="120"/>
    </row>
    <row r="208" spans="1:10" s="19" customFormat="1" ht="12.75">
      <c r="A208" s="117"/>
      <c r="B208" s="118"/>
      <c r="C208" s="119"/>
      <c r="D208" s="119"/>
      <c r="E208" s="119"/>
      <c r="F208" s="119"/>
      <c r="G208" s="117"/>
      <c r="H208" s="117"/>
      <c r="I208" s="120"/>
      <c r="J208" s="120"/>
    </row>
    <row r="209" spans="1:10" s="19" customFormat="1" ht="12.75">
      <c r="A209" s="117"/>
      <c r="B209" s="118"/>
      <c r="C209" s="119"/>
      <c r="D209" s="119"/>
      <c r="E209" s="119"/>
      <c r="F209" s="119"/>
      <c r="G209" s="117"/>
      <c r="H209" s="117"/>
      <c r="I209" s="120"/>
      <c r="J209" s="120"/>
    </row>
    <row r="210" spans="1:10" s="19" customFormat="1" ht="12.75">
      <c r="A210" s="117"/>
      <c r="B210" s="118"/>
      <c r="C210" s="119"/>
      <c r="D210" s="119"/>
      <c r="E210" s="119"/>
      <c r="F210" s="119"/>
      <c r="G210" s="117"/>
      <c r="H210" s="117"/>
      <c r="I210" s="120"/>
      <c r="J210" s="120"/>
    </row>
    <row r="211" spans="1:10" s="19" customFormat="1" ht="12.75">
      <c r="A211" s="117"/>
      <c r="B211" s="118"/>
      <c r="C211" s="119"/>
      <c r="D211" s="119"/>
      <c r="E211" s="119"/>
      <c r="F211" s="119"/>
      <c r="G211" s="117"/>
      <c r="H211" s="117"/>
      <c r="I211" s="120"/>
      <c r="J211" s="120"/>
    </row>
    <row r="212" spans="1:10">
      <c r="A212" s="121"/>
      <c r="B212" s="122"/>
      <c r="G212" s="117"/>
      <c r="H212" s="121"/>
      <c r="I212" s="124"/>
      <c r="J212" s="124"/>
    </row>
    <row r="213" spans="1:10">
      <c r="A213" s="121"/>
      <c r="B213" s="122"/>
      <c r="G213" s="117"/>
      <c r="H213" s="121"/>
      <c r="I213" s="124"/>
      <c r="J213" s="124"/>
    </row>
    <row r="214" spans="1:10">
      <c r="A214" s="121"/>
      <c r="B214" s="122"/>
      <c r="G214" s="117"/>
      <c r="H214" s="121"/>
      <c r="I214" s="124"/>
      <c r="J214" s="124"/>
    </row>
    <row r="215" spans="1:10">
      <c r="A215" s="121"/>
      <c r="B215" s="122"/>
      <c r="G215" s="117"/>
      <c r="H215" s="121"/>
      <c r="I215" s="124"/>
      <c r="J215" s="124"/>
    </row>
    <row r="216" spans="1:10">
      <c r="A216" s="121"/>
      <c r="B216" s="122"/>
      <c r="G216" s="117"/>
      <c r="H216" s="121"/>
      <c r="I216" s="124"/>
      <c r="J216" s="124"/>
    </row>
    <row r="217" spans="1:10">
      <c r="A217" s="121"/>
      <c r="B217" s="122"/>
      <c r="G217" s="117"/>
      <c r="H217" s="121"/>
      <c r="I217" s="124"/>
      <c r="J217" s="124"/>
    </row>
    <row r="218" spans="1:10">
      <c r="A218" s="121"/>
      <c r="B218" s="122"/>
      <c r="G218" s="117"/>
      <c r="H218" s="121"/>
      <c r="I218" s="124"/>
      <c r="J218" s="124"/>
    </row>
    <row r="219" spans="1:10">
      <c r="A219" s="121"/>
      <c r="B219" s="122"/>
      <c r="G219" s="117"/>
      <c r="H219" s="121"/>
      <c r="I219" s="124"/>
      <c r="J219" s="124"/>
    </row>
    <row r="220" spans="1:10">
      <c r="A220" s="121"/>
      <c r="B220" s="122"/>
      <c r="G220" s="117"/>
      <c r="H220" s="121"/>
      <c r="I220" s="124"/>
      <c r="J220" s="124"/>
    </row>
    <row r="221" spans="1:10">
      <c r="A221" s="121"/>
      <c r="B221" s="122"/>
      <c r="G221" s="117"/>
      <c r="H221" s="121"/>
      <c r="I221" s="124"/>
      <c r="J221" s="124"/>
    </row>
  </sheetData>
  <sheetProtection formatRows="0"/>
  <customSheetViews>
    <customSheetView guid="{5D04787B-87B2-44BD-BF3F-0620A164ED3F}" scale="77" fitToPage="1" topLeftCell="A172">
      <selection activeCell="H188" sqref="H188"/>
      <pageMargins left="0.23622047244094491" right="0.23622047244094491" top="0.23622047244094491" bottom="0.15748031496062992" header="0.31496062992125984" footer="0.35433070866141736"/>
      <pageSetup paperSize="9" scale="83" fitToHeight="0" orientation="portrait" r:id="rId1"/>
      <headerFooter>
        <oddFooter>&amp;R&amp;8&amp;P</oddFooter>
      </headerFooter>
    </customSheetView>
    <customSheetView guid="{DFE86E7D-9680-4493-A81E-AA996CD58DBD}" scale="77" fitToPage="1">
      <pane ySplit="13" topLeftCell="A14" activePane="bottomLeft" state="frozen"/>
      <selection pane="bottomLeft" activeCell="Q109" sqref="Q109"/>
      <pageMargins left="0.23622047244094491" right="0.23622047244094491" top="0.23622047244094491" bottom="0.15748031496062992" header="0.31496062992125984" footer="0.35433070866141736"/>
      <pageSetup paperSize="9" scale="83" fitToHeight="0" orientation="portrait" r:id="rId2"/>
      <headerFooter>
        <oddFooter>&amp;R&amp;8&amp;P</oddFooter>
      </headerFooter>
    </customSheetView>
  </customSheetViews>
  <mergeCells count="23">
    <mergeCell ref="A3:J3"/>
    <mergeCell ref="A4:J4"/>
    <mergeCell ref="A5:J5"/>
    <mergeCell ref="A6:J6"/>
    <mergeCell ref="A7:J7"/>
    <mergeCell ref="A10:J10"/>
    <mergeCell ref="A11:A12"/>
    <mergeCell ref="B11:B12"/>
    <mergeCell ref="C11:C12"/>
    <mergeCell ref="G11:G12"/>
    <mergeCell ref="H11:H12"/>
    <mergeCell ref="I11:I12"/>
    <mergeCell ref="J11:J12"/>
    <mergeCell ref="D11:F11"/>
    <mergeCell ref="B174:I174"/>
    <mergeCell ref="B178:I178"/>
    <mergeCell ref="B184:I184"/>
    <mergeCell ref="G185:I185"/>
    <mergeCell ref="B17:I17"/>
    <mergeCell ref="B70:I70"/>
    <mergeCell ref="B106:I106"/>
    <mergeCell ref="B130:I130"/>
    <mergeCell ref="B146:I146"/>
  </mergeCells>
  <pageMargins left="0.23622047244094491" right="0.23622047244094491" top="0.23622047244094491" bottom="0.15748031496062992" header="0.31496062992125984" footer="0.35433070866141736"/>
  <pageSetup paperSize="9" scale="83" fitToHeight="0" orientation="portrait" r:id="rId3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odczynniki 2021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Belicka</dc:creator>
  <cp:lastModifiedBy>Katarzyna Opasek</cp:lastModifiedBy>
  <dcterms:created xsi:type="dcterms:W3CDTF">2021-01-18T10:10:44Z</dcterms:created>
  <dcterms:modified xsi:type="dcterms:W3CDTF">2021-03-02T14:30:09Z</dcterms:modified>
</cp:coreProperties>
</file>