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3\unijne\DZ.260.6.2023 - ROŚLINY\Pytania i Zamiany\"/>
    </mc:Choice>
  </mc:AlternateContent>
  <xr:revisionPtr revIDLastSave="0" documentId="13_ncr:1_{526AD4CD-8725-4596-B2DE-906FB04440C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usz 1" sheetId="2" r:id="rId1"/>
  </sheets>
  <definedNames>
    <definedName name="_xlnm._FilterDatabase" localSheetId="0" hidden="1">'Arkusz 1'!$A$7:$I$47</definedName>
    <definedName name="_xlnm.Print_Area" localSheetId="0">'Arkusz 1'!$A$1:$I$67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2" l="1"/>
  <c r="F35" i="2"/>
  <c r="H35" i="2" s="1"/>
  <c r="I35" i="2" s="1"/>
  <c r="F17" i="2"/>
  <c r="F22" i="2"/>
  <c r="H22" i="2" s="1"/>
  <c r="I22" i="2" s="1"/>
  <c r="F18" i="2"/>
  <c r="F19" i="2"/>
  <c r="F36" i="2"/>
  <c r="F37" i="2"/>
  <c r="F34" i="2"/>
  <c r="H34" i="2" s="1"/>
  <c r="I34" i="2" s="1"/>
  <c r="F9" i="2"/>
  <c r="F10" i="2"/>
  <c r="H10" i="2" s="1"/>
  <c r="I10" i="2" s="1"/>
  <c r="F12" i="2"/>
  <c r="F13" i="2"/>
  <c r="F16" i="2"/>
  <c r="H16" i="2" s="1"/>
  <c r="I16" i="2" s="1"/>
  <c r="F11" i="2"/>
  <c r="F20" i="2"/>
  <c r="H20" i="2" s="1"/>
  <c r="I20" i="2" s="1"/>
  <c r="F21" i="2"/>
  <c r="F31" i="2"/>
  <c r="F23" i="2"/>
  <c r="H23" i="2" s="1"/>
  <c r="I23" i="2" s="1"/>
  <c r="F24" i="2"/>
  <c r="F25" i="2"/>
  <c r="F26" i="2"/>
  <c r="F27" i="2"/>
  <c r="H27" i="2" s="1"/>
  <c r="I27" i="2" s="1"/>
  <c r="F28" i="2"/>
  <c r="H28" i="2" s="1"/>
  <c r="I28" i="2" s="1"/>
  <c r="F29" i="2"/>
  <c r="F30" i="2"/>
  <c r="F32" i="2"/>
  <c r="F33" i="2"/>
  <c r="F44" i="2"/>
  <c r="H44" i="2" s="1"/>
  <c r="I44" i="2" s="1"/>
  <c r="F46" i="2"/>
  <c r="F43" i="2"/>
  <c r="F39" i="2"/>
  <c r="F40" i="2"/>
  <c r="H40" i="2" s="1"/>
  <c r="I40" i="2" s="1"/>
  <c r="F41" i="2"/>
  <c r="F42" i="2"/>
  <c r="F14" i="2"/>
  <c r="F38" i="2"/>
  <c r="H45" i="2" l="1"/>
  <c r="I45" i="2" s="1"/>
  <c r="H11" i="2"/>
  <c r="I11" i="2" s="1"/>
  <c r="H46" i="2"/>
  <c r="I46" i="2" s="1"/>
  <c r="H33" i="2"/>
  <c r="I33" i="2" s="1"/>
  <c r="H21" i="2"/>
  <c r="I21" i="2" s="1"/>
  <c r="H32" i="2"/>
  <c r="I32" i="2" s="1"/>
  <c r="H43" i="2"/>
  <c r="I43" i="2" s="1"/>
  <c r="H31" i="2"/>
  <c r="I31" i="2" s="1"/>
  <c r="H19" i="2"/>
  <c r="I19" i="2" s="1"/>
  <c r="H42" i="2"/>
  <c r="I42" i="2" s="1"/>
  <c r="H30" i="2"/>
  <c r="I30" i="2" s="1"/>
  <c r="H18" i="2"/>
  <c r="I18" i="2" s="1"/>
  <c r="H41" i="2"/>
  <c r="I41" i="2" s="1"/>
  <c r="H29" i="2"/>
  <c r="I29" i="2" s="1"/>
  <c r="H17" i="2"/>
  <c r="I17" i="2" s="1"/>
  <c r="H38" i="2"/>
  <c r="I38" i="2" s="1"/>
  <c r="H26" i="2"/>
  <c r="I26" i="2" s="1"/>
  <c r="H14" i="2"/>
  <c r="I14" i="2" s="1"/>
  <c r="H39" i="2"/>
  <c r="I39" i="2" s="1"/>
  <c r="H37" i="2"/>
  <c r="I37" i="2" s="1"/>
  <c r="H25" i="2"/>
  <c r="I25" i="2" s="1"/>
  <c r="H13" i="2"/>
  <c r="I13" i="2" s="1"/>
  <c r="H36" i="2"/>
  <c r="I36" i="2" s="1"/>
  <c r="H24" i="2"/>
  <c r="I24" i="2" s="1"/>
  <c r="H12" i="2"/>
  <c r="I12" i="2" s="1"/>
  <c r="F15" i="2"/>
  <c r="H9" i="2"/>
  <c r="I9" i="2" s="1"/>
  <c r="D47" i="2"/>
  <c r="F53" i="2"/>
  <c r="H53" i="2" s="1"/>
  <c r="I53" i="2" s="1"/>
  <c r="H15" i="2" l="1"/>
  <c r="I15" i="2" s="1"/>
  <c r="I47" i="2" s="1"/>
  <c r="I56" i="2" s="1"/>
  <c r="F47" i="2"/>
  <c r="F56" i="2" s="1"/>
  <c r="H47" i="2" l="1"/>
  <c r="H56" i="2" s="1"/>
</calcChain>
</file>

<file path=xl/sharedStrings.xml><?xml version="1.0" encoding="utf-8"?>
<sst xmlns="http://schemas.openxmlformats.org/spreadsheetml/2006/main" count="152" uniqueCount="102">
  <si>
    <t>Lp.</t>
  </si>
  <si>
    <t>Nazwa</t>
  </si>
  <si>
    <t>Obwód pnia na wys. 100 cm</t>
  </si>
  <si>
    <t>Razem</t>
  </si>
  <si>
    <t>Ilość drzew do nasadzeń (szt)</t>
  </si>
  <si>
    <t>Cena jednostkowa netto (zł)</t>
  </si>
  <si>
    <t>Wartość netto (zł)</t>
  </si>
  <si>
    <t>Stawka podatku VAT (%)</t>
  </si>
  <si>
    <t>Kwota podatku VAT (zł)</t>
  </si>
  <si>
    <t>Wartość brutto(zł)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</si>
  <si>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</si>
  <si>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</si>
  <si>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</si>
  <si>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</si>
  <si>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</si>
  <si>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</si>
  <si>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</si>
  <si>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</si>
  <si>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</si>
  <si>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</si>
  <si>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</si>
  <si>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</si>
  <si>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</si>
  <si>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</si>
  <si>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</si>
  <si>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</si>
  <si>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</si>
  <si>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</si>
  <si>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</si>
  <si>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</si>
  <si>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DRZEWA </t>
  </si>
  <si>
    <t>6 (4x5)</t>
  </si>
  <si>
    <t>8 (6x7)</t>
  </si>
  <si>
    <t>9 (6+8)</t>
  </si>
  <si>
    <t>ilość dostaw</t>
  </si>
  <si>
    <t>Wartość brutto(zł)                                6 dostaw</t>
  </si>
  <si>
    <t>Usługa transportowa</t>
  </si>
  <si>
    <t>7 (4x3)</t>
  </si>
  <si>
    <t>wartość netto (zł)</t>
  </si>
  <si>
    <t>wartość brutto (zł)</t>
  </si>
  <si>
    <t>kwota podatku VAT (zł)</t>
  </si>
  <si>
    <t xml:space="preserve">Kwota podatku VAT (zł)                       </t>
  </si>
  <si>
    <t>TRANSPORT</t>
  </si>
  <si>
    <t>Kasztanowiec czerwony 'Briotti'</t>
  </si>
  <si>
    <t>28.</t>
  </si>
  <si>
    <t>18 cm</t>
  </si>
  <si>
    <t>16 cm</t>
  </si>
  <si>
    <t>18-20 cm</t>
  </si>
  <si>
    <t>16-18 cm</t>
  </si>
  <si>
    <t>Łącznie z transportem (zadanie podstawowe)</t>
  </si>
  <si>
    <t>Formularz - plik należy opatrzyć kwalifikowanym podpisem elektronicznym osoby uprawomocnionej do występowania w imieniu Wykonawcy.</t>
  </si>
  <si>
    <t>Grusza wierzbolistna 'Pendula'</t>
  </si>
  <si>
    <t>Klon czerwony  'Red Sunset'</t>
  </si>
  <si>
    <t>Morwa biała 'Pendula'</t>
  </si>
  <si>
    <t>Lipa drobnolistna 'Greenspire'</t>
  </si>
  <si>
    <t>Buk pospolity 'Atropunicea'</t>
  </si>
  <si>
    <t>Buk żółtolistny (forma kolumnowa) 'Dawyck Gold'</t>
  </si>
  <si>
    <t>Jarząb szwedzki 'Brouwers'</t>
  </si>
  <si>
    <t>Buk pospolity 'Pendula'</t>
  </si>
  <si>
    <t>Katalpa begnoniowa 'Aurea'</t>
  </si>
  <si>
    <t>Kolon pospolity 'Drumondii'</t>
  </si>
  <si>
    <t>Klon czerwony 'Brandy Wine'</t>
  </si>
  <si>
    <t>Klon jesionolistny 'Flamingo'</t>
  </si>
  <si>
    <t>Klon pospolity 'Emerald Queen'</t>
  </si>
  <si>
    <t>Lipa amerykańska 'Redmond'</t>
  </si>
  <si>
    <t>Wierzba biała  'Tristis'</t>
  </si>
  <si>
    <t>Olsza czarna 'Imperialis'</t>
  </si>
  <si>
    <t>Głóg jednoszyjkowy 'Paul's Scarlet'</t>
  </si>
  <si>
    <t>21.</t>
  </si>
  <si>
    <t>24 cm</t>
  </si>
  <si>
    <t>20 cm</t>
  </si>
  <si>
    <t>30 cm</t>
  </si>
  <si>
    <t>22.</t>
  </si>
  <si>
    <t>23.</t>
  </si>
  <si>
    <t>24.</t>
  </si>
  <si>
    <t>25.</t>
  </si>
  <si>
    <t>26.</t>
  </si>
  <si>
    <t>27.</t>
  </si>
  <si>
    <t>Wierzba biała 'Tristis'</t>
  </si>
  <si>
    <t>22 cm</t>
  </si>
  <si>
    <t>25-30 cm</t>
  </si>
  <si>
    <t>20-25 cm</t>
  </si>
  <si>
    <t>29.</t>
  </si>
  <si>
    <t>30.</t>
  </si>
  <si>
    <t>31.</t>
  </si>
  <si>
    <t>32.</t>
  </si>
  <si>
    <t>33.</t>
  </si>
  <si>
    <t>Klon jawor 'Negenia'</t>
  </si>
  <si>
    <t>34.</t>
  </si>
  <si>
    <t>35.</t>
  </si>
  <si>
    <t>Jesion wąskolistny 'Raywood'</t>
  </si>
  <si>
    <t>36.</t>
  </si>
  <si>
    <t>37.</t>
  </si>
  <si>
    <t>38.</t>
  </si>
  <si>
    <t>wys. 200-250 cm</t>
  </si>
  <si>
    <t>FORMULARZ CENOWY  DLA ZADANIA NR 6 DRZEWA I</t>
  </si>
  <si>
    <t>Nr Postępowania  DZ.260.6.2023</t>
  </si>
  <si>
    <r>
      <t xml:space="preserve">Topola amerykańska 'Purple Tower </t>
    </r>
    <r>
      <rPr>
        <sz val="10"/>
        <color rgb="FFFF0000"/>
        <rFont val="Arial"/>
        <family val="2"/>
        <charset val="238"/>
      </rPr>
      <t>zamienniki: Populus tremula `Erecta`, Populus Nigra Italica, lub inna odmiana kolumnowa. *</t>
    </r>
  </si>
  <si>
    <r>
      <t xml:space="preserve">Topola amerykańska 'Purple Tower' </t>
    </r>
    <r>
      <rPr>
        <sz val="10"/>
        <color rgb="FFFF0000"/>
        <rFont val="Arial"/>
        <family val="2"/>
        <charset val="238"/>
      </rPr>
      <t>zamienniki: Populus tremula `Erecta`, Populus Nigra Italica, lub inna odmiana kolumnowa. *</t>
    </r>
  </si>
  <si>
    <r>
      <t xml:space="preserve">Jodła kaukaska (cięta) </t>
    </r>
    <r>
      <rPr>
        <sz val="10"/>
        <color rgb="FFFF0000"/>
        <rFont val="Arial"/>
        <family val="2"/>
        <charset val="238"/>
      </rPr>
      <t>zamienniki: świerk kłujący. *</t>
    </r>
  </si>
  <si>
    <t>* nie potrzebne skreślić:</t>
  </si>
  <si>
    <t>Wykonawca w formularzu cenowym w poz. 31, 32, 33, 34 wybiera i wycenia wyłącznie jeden oferowany gatunek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</si>
</sst>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23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b/>
      <i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EEBF7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EEBF7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theme="4" tint="0.39997558519241921"/>
      </top>
      <bottom style="thin">
        <color auto="1"/>
      </bottom>
      <diagonal/>
    </border>
  </borders>
  <cellStyleXfs count="3">
    <xf numFmtId="0" fontId="0" fillId="0" borderId="0"/>
    <xf numFmtId="0" fontId="16" fillId="0" borderId="0"/>
    <xf numFmtId="165" fontId="17" fillId="0" borderId="0" applyBorder="0" applyProtection="0"/>
  </cellStyleXfs>
  <cellXfs count="108">
    <xf numFmtId="0" fontId="0" fillId="0" borderId="0" xfId="0"/>
    <xf numFmtId="0" fontId="7" fillId="0" borderId="0" xfId="0" applyFont="1" applyAlignment="1">
      <alignment horizontal="left" vertical="center" indent="5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left" vertical="center" wrapText="1"/>
    </xf>
    <xf numFmtId="2" fontId="13" fillId="0" borderId="8" xfId="0" applyNumberFormat="1" applyFont="1" applyBorder="1" applyAlignment="1">
      <alignment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164" fontId="0" fillId="0" borderId="0" xfId="0" applyNumberFormat="1"/>
    <xf numFmtId="1" fontId="14" fillId="6" borderId="8" xfId="0" applyNumberFormat="1" applyFont="1" applyFill="1" applyBorder="1" applyAlignment="1">
      <alignment horizontal="center" vertical="center" wrapText="1"/>
    </xf>
    <xf numFmtId="1" fontId="14" fillId="5" borderId="8" xfId="0" applyNumberFormat="1" applyFont="1" applyFill="1" applyBorder="1" applyAlignment="1">
      <alignment horizontal="center" vertical="center" wrapText="1"/>
    </xf>
    <xf numFmtId="1" fontId="14" fillId="5" borderId="8" xfId="0" applyNumberFormat="1" applyFont="1" applyFill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1" fillId="0" borderId="8" xfId="0" applyNumberFormat="1" applyFont="1" applyBorder="1" applyAlignment="1">
      <alignment vertical="center" wrapText="1"/>
    </xf>
    <xf numFmtId="4" fontId="11" fillId="4" borderId="12" xfId="0" applyNumberFormat="1" applyFont="1" applyFill="1" applyBorder="1" applyAlignment="1">
      <alignment horizontal="right" vertical="center" wrapText="1"/>
    </xf>
    <xf numFmtId="4" fontId="8" fillId="4" borderId="12" xfId="0" applyNumberFormat="1" applyFont="1" applyFill="1" applyBorder="1" applyAlignment="1">
      <alignment horizontal="right" vertical="center"/>
    </xf>
    <xf numFmtId="4" fontId="8" fillId="4" borderId="1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0" fillId="6" borderId="19" xfId="0" applyFont="1" applyFill="1" applyBorder="1" applyAlignment="1">
      <alignment horizontal="left" vertical="center" wrapText="1"/>
    </xf>
    <xf numFmtId="0" fontId="10" fillId="5" borderId="19" xfId="0" applyFont="1" applyFill="1" applyBorder="1" applyAlignment="1">
      <alignment horizontal="center" vertical="center" wrapText="1"/>
    </xf>
    <xf numFmtId="3" fontId="10" fillId="5" borderId="19" xfId="0" applyNumberFormat="1" applyFont="1" applyFill="1" applyBorder="1" applyAlignment="1">
      <alignment horizontal="center" vertical="center"/>
    </xf>
    <xf numFmtId="164" fontId="10" fillId="5" borderId="19" xfId="0" applyNumberFormat="1" applyFont="1" applyFill="1" applyBorder="1" applyAlignment="1">
      <alignment horizontal="right" vertical="center"/>
    </xf>
    <xf numFmtId="4" fontId="10" fillId="5" borderId="19" xfId="0" applyNumberFormat="1" applyFont="1" applyFill="1" applyBorder="1" applyAlignment="1">
      <alignment horizontal="right" vertical="center"/>
    </xf>
    <xf numFmtId="4" fontId="15" fillId="0" borderId="25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 indent="5"/>
    </xf>
    <xf numFmtId="0" fontId="13" fillId="0" borderId="5" xfId="0" applyFont="1" applyBorder="1" applyAlignment="1">
      <alignment wrapText="1"/>
    </xf>
    <xf numFmtId="4" fontId="8" fillId="4" borderId="19" xfId="0" applyNumberFormat="1" applyFont="1" applyFill="1" applyBorder="1" applyAlignment="1">
      <alignment vertical="center" wrapText="1"/>
    </xf>
    <xf numFmtId="4" fontId="8" fillId="4" borderId="25" xfId="0" applyNumberFormat="1" applyFont="1" applyFill="1" applyBorder="1" applyAlignment="1">
      <alignment vertical="center" wrapText="1"/>
    </xf>
    <xf numFmtId="0" fontId="13" fillId="6" borderId="8" xfId="0" applyFont="1" applyFill="1" applyBorder="1" applyAlignment="1">
      <alignment horizontal="left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left" vertical="center"/>
    </xf>
    <xf numFmtId="0" fontId="13" fillId="6" borderId="10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right" vertical="center" wrapText="1"/>
    </xf>
    <xf numFmtId="2" fontId="13" fillId="0" borderId="5" xfId="0" applyNumberFormat="1" applyFont="1" applyBorder="1" applyAlignment="1">
      <alignment vertical="center" wrapText="1"/>
    </xf>
    <xf numFmtId="2" fontId="13" fillId="0" borderId="6" xfId="0" applyNumberFormat="1" applyFont="1" applyBorder="1" applyAlignment="1">
      <alignment vertical="center" wrapText="1"/>
    </xf>
    <xf numFmtId="0" fontId="19" fillId="0" borderId="0" xfId="0" applyFont="1"/>
    <xf numFmtId="0" fontId="13" fillId="6" borderId="14" xfId="0" applyFont="1" applyFill="1" applyBorder="1" applyAlignment="1">
      <alignment horizontal="left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" fontId="8" fillId="4" borderId="0" xfId="0" applyNumberFormat="1" applyFont="1" applyFill="1" applyAlignment="1">
      <alignment horizontal="center" vertical="center" wrapText="1"/>
    </xf>
    <xf numFmtId="4" fontId="8" fillId="4" borderId="0" xfId="0" applyNumberFormat="1" applyFont="1" applyFill="1" applyAlignment="1">
      <alignment vertical="center" wrapText="1"/>
    </xf>
    <xf numFmtId="9" fontId="13" fillId="0" borderId="5" xfId="0" applyNumberFormat="1" applyFont="1" applyBorder="1" applyAlignment="1">
      <alignment vertical="center" wrapText="1"/>
    </xf>
    <xf numFmtId="9" fontId="10" fillId="5" borderId="19" xfId="0" applyNumberFormat="1" applyFont="1" applyFill="1" applyBorder="1" applyAlignment="1">
      <alignment horizontal="right" vertical="center"/>
    </xf>
    <xf numFmtId="2" fontId="13" fillId="5" borderId="8" xfId="0" applyNumberFormat="1" applyFont="1" applyFill="1" applyBorder="1" applyAlignment="1">
      <alignment vertical="center" wrapText="1"/>
    </xf>
    <xf numFmtId="0" fontId="5" fillId="6" borderId="19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/>
    </xf>
    <xf numFmtId="4" fontId="11" fillId="4" borderId="28" xfId="0" applyNumberFormat="1" applyFont="1" applyFill="1" applyBorder="1" applyAlignment="1">
      <alignment vertical="center" wrapText="1"/>
    </xf>
    <xf numFmtId="0" fontId="13" fillId="5" borderId="29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left" vertical="center" wrapText="1"/>
    </xf>
    <xf numFmtId="0" fontId="13" fillId="8" borderId="8" xfId="0" applyFont="1" applyFill="1" applyBorder="1" applyAlignment="1">
      <alignment horizontal="left" vertical="center" wrapText="1"/>
    </xf>
    <xf numFmtId="0" fontId="13" fillId="8" borderId="8" xfId="0" applyFont="1" applyFill="1" applyBorder="1" applyAlignment="1">
      <alignment vertical="center" wrapText="1"/>
    </xf>
    <xf numFmtId="0" fontId="22" fillId="7" borderId="0" xfId="0" applyFont="1" applyFill="1" applyAlignment="1">
      <alignment horizontal="left" vertical="top" wrapText="1"/>
    </xf>
    <xf numFmtId="0" fontId="21" fillId="7" borderId="2" xfId="0" applyFont="1" applyFill="1" applyBorder="1" applyAlignment="1">
      <alignment vertical="top"/>
    </xf>
    <xf numFmtId="0" fontId="5" fillId="7" borderId="2" xfId="0" applyFont="1" applyFill="1" applyBorder="1" applyAlignment="1">
      <alignment vertical="top"/>
    </xf>
    <xf numFmtId="0" fontId="0" fillId="0" borderId="0" xfId="0"/>
    <xf numFmtId="0" fontId="19" fillId="0" borderId="0" xfId="0" applyFont="1"/>
    <xf numFmtId="4" fontId="8" fillId="4" borderId="26" xfId="0" applyNumberFormat="1" applyFont="1" applyFill="1" applyBorder="1" applyAlignment="1">
      <alignment horizontal="center" vertical="center" wrapText="1"/>
    </xf>
    <xf numFmtId="4" fontId="8" fillId="4" borderId="27" xfId="0" applyNumberFormat="1" applyFont="1" applyFill="1" applyBorder="1" applyAlignment="1">
      <alignment horizontal="center" vertical="center" wrapText="1"/>
    </xf>
    <xf numFmtId="4" fontId="8" fillId="4" borderId="20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14" fillId="5" borderId="14" xfId="0" applyNumberFormat="1" applyFont="1" applyFill="1" applyBorder="1" applyAlignment="1">
      <alignment horizontal="center" vertical="center" wrapText="1"/>
    </xf>
    <xf numFmtId="164" fontId="14" fillId="5" borderId="10" xfId="0" applyNumberFormat="1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9" fontId="22" fillId="7" borderId="5" xfId="0" applyNumberFormat="1" applyFont="1" applyFill="1" applyBorder="1" applyAlignment="1">
      <alignment vertical="center" wrapText="1"/>
    </xf>
  </cellXfs>
  <cellStyles count="3">
    <cellStyle name="Excel Built-in Normal" xfId="2" xr:uid="{00000000-0005-0000-0000-000000000000}"/>
    <cellStyle name="Normalny" xfId="0" builtinId="0"/>
    <cellStyle name="Normalny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76320</xdr:colOff>
      <xdr:row>8</xdr:row>
      <xdr:rowOff>0</xdr:rowOff>
    </xdr:from>
    <xdr:to>
      <xdr:col>3</xdr:col>
      <xdr:colOff>218880</xdr:colOff>
      <xdr:row>8</xdr:row>
      <xdr:rowOff>45360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23E9B637-E38A-41EC-8C3A-436B4F5C4664}"/>
            </a:ext>
          </a:extLst>
        </xdr:cNvPr>
        <xdr:cNvSpPr/>
      </xdr:nvSpPr>
      <xdr:spPr>
        <a:xfrm flipH="1" flipV="1">
          <a:off x="4867395" y="1057275"/>
          <a:ext cx="142560" cy="45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371325</xdr:colOff>
      <xdr:row>17</xdr:row>
      <xdr:rowOff>133350</xdr:rowOff>
    </xdr:from>
    <xdr:to>
      <xdr:col>3</xdr:col>
      <xdr:colOff>675885</xdr:colOff>
      <xdr:row>17</xdr:row>
      <xdr:rowOff>178710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A0020EA3-E10C-44ED-8871-7158639C2799}"/>
            </a:ext>
          </a:extLst>
        </xdr:cNvPr>
        <xdr:cNvSpPr/>
      </xdr:nvSpPr>
      <xdr:spPr>
        <a:xfrm>
          <a:off x="5162400" y="3171825"/>
          <a:ext cx="304560" cy="45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3</xdr:col>
      <xdr:colOff>76198</xdr:colOff>
      <xdr:row>8</xdr:row>
      <xdr:rowOff>0</xdr:rowOff>
    </xdr:from>
    <xdr:ext cx="142876" cy="45719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AEBC6C9A-B78E-4BEA-8B99-D07233A0B9CE}"/>
            </a:ext>
          </a:extLst>
        </xdr:cNvPr>
        <xdr:cNvSpPr txBox="1"/>
      </xdr:nvSpPr>
      <xdr:spPr>
        <a:xfrm flipH="1" flipV="1">
          <a:off x="4867273" y="1057275"/>
          <a:ext cx="142876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76198</xdr:colOff>
      <xdr:row>42</xdr:row>
      <xdr:rowOff>0</xdr:rowOff>
    </xdr:from>
    <xdr:ext cx="142876" cy="45719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F89B4FA8-CF45-41EC-A0C7-B87F542C9D62}"/>
            </a:ext>
          </a:extLst>
        </xdr:cNvPr>
        <xdr:cNvSpPr txBox="1"/>
      </xdr:nvSpPr>
      <xdr:spPr>
        <a:xfrm flipH="1" flipV="1">
          <a:off x="4867273" y="7896225"/>
          <a:ext cx="142876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76198</xdr:colOff>
      <xdr:row>42</xdr:row>
      <xdr:rowOff>0</xdr:rowOff>
    </xdr:from>
    <xdr:ext cx="142876" cy="45719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9E7929E8-CDB4-4FB4-8AC7-3B6768BD25BB}"/>
            </a:ext>
          </a:extLst>
        </xdr:cNvPr>
        <xdr:cNvSpPr txBox="1"/>
      </xdr:nvSpPr>
      <xdr:spPr>
        <a:xfrm flipH="1" flipV="1">
          <a:off x="4867273" y="7896225"/>
          <a:ext cx="142876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76198</xdr:colOff>
      <xdr:row>45</xdr:row>
      <xdr:rowOff>0</xdr:rowOff>
    </xdr:from>
    <xdr:ext cx="142876" cy="45719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FA1AFD3A-B279-4E88-B240-35E01D01302A}"/>
            </a:ext>
          </a:extLst>
        </xdr:cNvPr>
        <xdr:cNvSpPr txBox="1"/>
      </xdr:nvSpPr>
      <xdr:spPr>
        <a:xfrm flipH="1" flipV="1">
          <a:off x="4867273" y="8277225"/>
          <a:ext cx="142876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3</xdr:col>
      <xdr:colOff>76320</xdr:colOff>
      <xdr:row>22</xdr:row>
      <xdr:rowOff>0</xdr:rowOff>
    </xdr:from>
    <xdr:to>
      <xdr:col>3</xdr:col>
      <xdr:colOff>218880</xdr:colOff>
      <xdr:row>22</xdr:row>
      <xdr:rowOff>45360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532D4A10-3A56-41A5-BC86-8BDAB443E31C}"/>
            </a:ext>
          </a:extLst>
        </xdr:cNvPr>
        <xdr:cNvSpPr/>
      </xdr:nvSpPr>
      <xdr:spPr>
        <a:xfrm flipH="1" flipV="1">
          <a:off x="4867395" y="4067175"/>
          <a:ext cx="142560" cy="45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371325</xdr:colOff>
      <xdr:row>38</xdr:row>
      <xdr:rowOff>133350</xdr:rowOff>
    </xdr:from>
    <xdr:to>
      <xdr:col>3</xdr:col>
      <xdr:colOff>675885</xdr:colOff>
      <xdr:row>38</xdr:row>
      <xdr:rowOff>178710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2D245582-3F49-4F6D-8887-9C850C15B2C0}"/>
            </a:ext>
          </a:extLst>
        </xdr:cNvPr>
        <xdr:cNvSpPr/>
      </xdr:nvSpPr>
      <xdr:spPr>
        <a:xfrm>
          <a:off x="5162400" y="7267575"/>
          <a:ext cx="304560" cy="45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3</xdr:col>
      <xdr:colOff>76198</xdr:colOff>
      <xdr:row>22</xdr:row>
      <xdr:rowOff>0</xdr:rowOff>
    </xdr:from>
    <xdr:ext cx="142876" cy="45719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B2E6A8DF-4847-45A8-9165-A6A3D0208A03}"/>
            </a:ext>
          </a:extLst>
        </xdr:cNvPr>
        <xdr:cNvSpPr txBox="1"/>
      </xdr:nvSpPr>
      <xdr:spPr>
        <a:xfrm flipH="1" flipV="1">
          <a:off x="4867273" y="4067175"/>
          <a:ext cx="142876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76198</xdr:colOff>
      <xdr:row>44</xdr:row>
      <xdr:rowOff>0</xdr:rowOff>
    </xdr:from>
    <xdr:ext cx="142876" cy="45719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CE6596E-3927-4E4A-8148-9F3D96E05A06}"/>
            </a:ext>
          </a:extLst>
        </xdr:cNvPr>
        <xdr:cNvSpPr txBox="1"/>
      </xdr:nvSpPr>
      <xdr:spPr>
        <a:xfrm flipH="1" flipV="1">
          <a:off x="3324223" y="9810750"/>
          <a:ext cx="142876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"/>
  <sheetViews>
    <sheetView tabSelected="1" topLeftCell="A37" zoomScaleNormal="100" workbookViewId="0">
      <selection activeCell="M44" sqref="M44"/>
    </sheetView>
  </sheetViews>
  <sheetFormatPr defaultRowHeight="15"/>
  <cols>
    <col min="1" max="1" width="6.42578125" customWidth="1"/>
    <col min="2" max="2" width="32.5703125" customWidth="1"/>
    <col min="3" max="3" width="16.28515625" customWidth="1"/>
    <col min="4" max="4" width="12" customWidth="1"/>
    <col min="5" max="5" width="14" customWidth="1"/>
    <col min="6" max="6" width="14.7109375" customWidth="1"/>
    <col min="7" max="7" width="12.5703125" customWidth="1"/>
    <col min="8" max="8" width="12" customWidth="1"/>
    <col min="9" max="9" width="11.85546875" customWidth="1"/>
  </cols>
  <sheetData>
    <row r="1" spans="1:9">
      <c r="G1" s="80"/>
      <c r="H1" s="80"/>
      <c r="I1" s="80"/>
    </row>
    <row r="2" spans="1:9">
      <c r="G2" s="80"/>
      <c r="H2" s="80"/>
      <c r="I2" s="80"/>
    </row>
    <row r="3" spans="1:9">
      <c r="G3" t="s">
        <v>96</v>
      </c>
    </row>
    <row r="4" spans="1:9">
      <c r="A4" s="53"/>
      <c r="B4" s="53"/>
      <c r="C4" s="81" t="s">
        <v>95</v>
      </c>
      <c r="D4" s="81"/>
      <c r="E4" s="81"/>
      <c r="F4" s="81"/>
    </row>
    <row r="5" spans="1:9" ht="15.75" thickBot="1">
      <c r="A5" s="53"/>
      <c r="B5" s="53"/>
      <c r="C5" s="53"/>
      <c r="I5" s="53"/>
    </row>
    <row r="6" spans="1:9" ht="21.75" customHeight="1" thickBot="1">
      <c r="A6" s="88" t="s">
        <v>30</v>
      </c>
      <c r="B6" s="89"/>
      <c r="C6" s="89"/>
      <c r="D6" s="89"/>
      <c r="E6" s="89"/>
      <c r="F6" s="89"/>
      <c r="G6" s="89"/>
      <c r="H6" s="89"/>
      <c r="I6" s="90"/>
    </row>
    <row r="7" spans="1:9" ht="52.5" customHeight="1">
      <c r="A7" s="2" t="s">
        <v>0</v>
      </c>
      <c r="B7" s="3" t="s">
        <v>1</v>
      </c>
      <c r="C7" s="3" t="s">
        <v>2</v>
      </c>
      <c r="D7" s="43" t="s">
        <v>4</v>
      </c>
      <c r="E7" s="4" t="s">
        <v>5</v>
      </c>
      <c r="F7" s="4" t="s">
        <v>6</v>
      </c>
      <c r="G7" s="5" t="s">
        <v>7</v>
      </c>
      <c r="H7" s="5" t="s">
        <v>8</v>
      </c>
      <c r="I7" s="6" t="s">
        <v>9</v>
      </c>
    </row>
    <row r="8" spans="1:9" ht="18.75" customHeight="1" thickBot="1">
      <c r="A8" s="46">
        <v>1</v>
      </c>
      <c r="B8" s="47">
        <v>2</v>
      </c>
      <c r="C8" s="47">
        <v>3</v>
      </c>
      <c r="D8" s="48">
        <v>4</v>
      </c>
      <c r="E8" s="49">
        <v>5</v>
      </c>
      <c r="F8" s="49" t="s">
        <v>31</v>
      </c>
      <c r="G8" s="44">
        <v>7</v>
      </c>
      <c r="H8" s="44" t="s">
        <v>32</v>
      </c>
      <c r="I8" s="45" t="s">
        <v>33</v>
      </c>
    </row>
    <row r="9" spans="1:9" ht="15.75" thickBot="1">
      <c r="A9" s="57" t="s">
        <v>10</v>
      </c>
      <c r="B9" s="38" t="s">
        <v>55</v>
      </c>
      <c r="C9" s="39" t="s">
        <v>46</v>
      </c>
      <c r="D9" s="13">
        <v>8</v>
      </c>
      <c r="E9" s="10"/>
      <c r="F9" s="50">
        <f t="shared" ref="F9:F46" si="0">D9*E9</f>
        <v>0</v>
      </c>
      <c r="G9" s="60">
        <v>0.08</v>
      </c>
      <c r="H9" s="51">
        <f>F9*G9</f>
        <v>0</v>
      </c>
      <c r="I9" s="52">
        <f>F9+H9</f>
        <v>0</v>
      </c>
    </row>
    <row r="10" spans="1:9" ht="15.75" thickBot="1">
      <c r="A10" s="57" t="s">
        <v>11</v>
      </c>
      <c r="B10" s="38" t="s">
        <v>55</v>
      </c>
      <c r="C10" s="39" t="s">
        <v>81</v>
      </c>
      <c r="D10" s="13">
        <v>8</v>
      </c>
      <c r="E10" s="10"/>
      <c r="F10" s="50">
        <f t="shared" si="0"/>
        <v>0</v>
      </c>
      <c r="G10" s="60">
        <v>0.08</v>
      </c>
      <c r="H10" s="51">
        <f t="shared" ref="H10:H46" si="1">F10*G10</f>
        <v>0</v>
      </c>
      <c r="I10" s="52">
        <f t="shared" ref="I10:I46" si="2">F10+H10</f>
        <v>0</v>
      </c>
    </row>
    <row r="11" spans="1:9" ht="19.5" customHeight="1" thickBot="1">
      <c r="A11" s="57" t="s">
        <v>12</v>
      </c>
      <c r="B11" s="38" t="s">
        <v>58</v>
      </c>
      <c r="C11" s="39" t="s">
        <v>48</v>
      </c>
      <c r="D11" s="13">
        <v>4</v>
      </c>
      <c r="E11" s="10"/>
      <c r="F11" s="50">
        <f t="shared" si="0"/>
        <v>0</v>
      </c>
      <c r="G11" s="60">
        <v>0.08</v>
      </c>
      <c r="H11" s="51">
        <f t="shared" si="1"/>
        <v>0</v>
      </c>
      <c r="I11" s="52">
        <f t="shared" si="2"/>
        <v>0</v>
      </c>
    </row>
    <row r="12" spans="1:9" ht="28.5" customHeight="1" thickBot="1">
      <c r="A12" s="57" t="s">
        <v>13</v>
      </c>
      <c r="B12" s="38" t="s">
        <v>56</v>
      </c>
      <c r="C12" s="39" t="s">
        <v>45</v>
      </c>
      <c r="D12" s="13">
        <v>6</v>
      </c>
      <c r="E12" s="10"/>
      <c r="F12" s="50">
        <f t="shared" si="0"/>
        <v>0</v>
      </c>
      <c r="G12" s="60">
        <v>0.08</v>
      </c>
      <c r="H12" s="51">
        <f t="shared" si="1"/>
        <v>0</v>
      </c>
      <c r="I12" s="52">
        <f t="shared" si="2"/>
        <v>0</v>
      </c>
    </row>
    <row r="13" spans="1:9" ht="27" customHeight="1" thickBot="1">
      <c r="A13" s="57" t="s">
        <v>14</v>
      </c>
      <c r="B13" s="38" t="s">
        <v>56</v>
      </c>
      <c r="C13" s="39" t="s">
        <v>81</v>
      </c>
      <c r="D13" s="13">
        <v>6</v>
      </c>
      <c r="E13" s="10"/>
      <c r="F13" s="50">
        <f t="shared" si="0"/>
        <v>0</v>
      </c>
      <c r="G13" s="60">
        <v>0.08</v>
      </c>
      <c r="H13" s="51">
        <f t="shared" si="1"/>
        <v>0</v>
      </c>
      <c r="I13" s="52">
        <f t="shared" si="2"/>
        <v>0</v>
      </c>
    </row>
    <row r="14" spans="1:9" ht="15.75" thickBot="1">
      <c r="A14" s="57" t="s">
        <v>15</v>
      </c>
      <c r="B14" s="41" t="s">
        <v>67</v>
      </c>
      <c r="C14" s="39" t="s">
        <v>46</v>
      </c>
      <c r="D14" s="40">
        <v>4</v>
      </c>
      <c r="E14" s="10"/>
      <c r="F14" s="50">
        <f t="shared" si="0"/>
        <v>0</v>
      </c>
      <c r="G14" s="60">
        <v>0.08</v>
      </c>
      <c r="H14" s="51">
        <f t="shared" si="1"/>
        <v>0</v>
      </c>
      <c r="I14" s="52">
        <f t="shared" si="2"/>
        <v>0</v>
      </c>
    </row>
    <row r="15" spans="1:9" ht="15.75" thickBot="1">
      <c r="A15" s="57" t="s">
        <v>16</v>
      </c>
      <c r="B15" s="54" t="s">
        <v>51</v>
      </c>
      <c r="C15" s="56" t="s">
        <v>48</v>
      </c>
      <c r="D15" s="73">
        <v>4</v>
      </c>
      <c r="E15" s="21"/>
      <c r="F15" s="50">
        <f t="shared" si="0"/>
        <v>0</v>
      </c>
      <c r="G15" s="60">
        <v>0.08</v>
      </c>
      <c r="H15" s="51">
        <f t="shared" si="1"/>
        <v>0</v>
      </c>
      <c r="I15" s="52">
        <f t="shared" si="2"/>
        <v>0</v>
      </c>
    </row>
    <row r="16" spans="1:9" ht="15.75" thickBot="1">
      <c r="A16" s="57" t="s">
        <v>17</v>
      </c>
      <c r="B16" s="54" t="s">
        <v>57</v>
      </c>
      <c r="C16" s="55" t="s">
        <v>46</v>
      </c>
      <c r="D16" s="70">
        <v>4</v>
      </c>
      <c r="E16" s="10"/>
      <c r="F16" s="50">
        <f t="shared" si="0"/>
        <v>0</v>
      </c>
      <c r="G16" s="60">
        <v>0.08</v>
      </c>
      <c r="H16" s="51">
        <f t="shared" si="1"/>
        <v>0</v>
      </c>
      <c r="I16" s="52">
        <f t="shared" si="2"/>
        <v>0</v>
      </c>
    </row>
    <row r="17" spans="1:9" ht="15.75" thickBot="1">
      <c r="A17" s="57" t="s">
        <v>18</v>
      </c>
      <c r="B17" s="54" t="s">
        <v>90</v>
      </c>
      <c r="C17" s="55" t="s">
        <v>70</v>
      </c>
      <c r="D17" s="70">
        <v>16</v>
      </c>
      <c r="E17" s="10"/>
      <c r="F17" s="50">
        <f t="shared" si="0"/>
        <v>0</v>
      </c>
      <c r="G17" s="60">
        <v>0.08</v>
      </c>
      <c r="H17" s="51">
        <f t="shared" si="1"/>
        <v>0</v>
      </c>
      <c r="I17" s="52">
        <f t="shared" si="2"/>
        <v>0</v>
      </c>
    </row>
    <row r="18" spans="1:9" ht="15.75" thickBot="1">
      <c r="A18" s="57" t="s">
        <v>19</v>
      </c>
      <c r="B18" s="54" t="s">
        <v>43</v>
      </c>
      <c r="C18" s="56" t="s">
        <v>69</v>
      </c>
      <c r="D18" s="70">
        <v>6</v>
      </c>
      <c r="E18" s="10"/>
      <c r="F18" s="50">
        <f t="shared" si="0"/>
        <v>0</v>
      </c>
      <c r="G18" s="60">
        <v>0.08</v>
      </c>
      <c r="H18" s="51">
        <f t="shared" si="1"/>
        <v>0</v>
      </c>
      <c r="I18" s="52">
        <f t="shared" si="2"/>
        <v>0</v>
      </c>
    </row>
    <row r="19" spans="1:9" ht="15.75" thickBot="1">
      <c r="A19" s="57" t="s">
        <v>20</v>
      </c>
      <c r="B19" s="54" t="s">
        <v>43</v>
      </c>
      <c r="C19" s="56" t="s">
        <v>46</v>
      </c>
      <c r="D19" s="70">
        <v>26</v>
      </c>
      <c r="E19" s="10"/>
      <c r="F19" s="50">
        <f t="shared" si="0"/>
        <v>0</v>
      </c>
      <c r="G19" s="60">
        <v>0.08</v>
      </c>
      <c r="H19" s="51">
        <f t="shared" si="1"/>
        <v>0</v>
      </c>
      <c r="I19" s="52">
        <f t="shared" si="2"/>
        <v>0</v>
      </c>
    </row>
    <row r="20" spans="1:9" ht="15.75" thickBot="1">
      <c r="A20" s="57" t="s">
        <v>21</v>
      </c>
      <c r="B20" s="54" t="s">
        <v>59</v>
      </c>
      <c r="C20" s="55" t="s">
        <v>46</v>
      </c>
      <c r="D20" s="70">
        <v>4</v>
      </c>
      <c r="E20" s="10"/>
      <c r="F20" s="50">
        <f t="shared" si="0"/>
        <v>0</v>
      </c>
      <c r="G20" s="60">
        <v>0.08</v>
      </c>
      <c r="H20" s="51">
        <f t="shared" si="1"/>
        <v>0</v>
      </c>
      <c r="I20" s="52">
        <f t="shared" si="2"/>
        <v>0</v>
      </c>
    </row>
    <row r="21" spans="1:9" ht="15.75" thickBot="1">
      <c r="A21" s="57" t="s">
        <v>22</v>
      </c>
      <c r="B21" s="54" t="s">
        <v>59</v>
      </c>
      <c r="C21" s="55" t="s">
        <v>45</v>
      </c>
      <c r="D21" s="70">
        <v>8</v>
      </c>
      <c r="E21" s="10"/>
      <c r="F21" s="50">
        <f t="shared" si="0"/>
        <v>0</v>
      </c>
      <c r="G21" s="60">
        <v>0.08</v>
      </c>
      <c r="H21" s="51">
        <f t="shared" si="1"/>
        <v>0</v>
      </c>
      <c r="I21" s="52">
        <f t="shared" si="2"/>
        <v>0</v>
      </c>
    </row>
    <row r="22" spans="1:9" ht="15.75" thickBot="1">
      <c r="A22" s="57" t="s">
        <v>23</v>
      </c>
      <c r="B22" s="54" t="s">
        <v>52</v>
      </c>
      <c r="C22" s="56" t="s">
        <v>46</v>
      </c>
      <c r="D22" s="70">
        <v>6</v>
      </c>
      <c r="E22" s="10"/>
      <c r="F22" s="50">
        <f t="shared" si="0"/>
        <v>0</v>
      </c>
      <c r="G22" s="60">
        <v>0.08</v>
      </c>
      <c r="H22" s="51">
        <f t="shared" si="1"/>
        <v>0</v>
      </c>
      <c r="I22" s="52">
        <f t="shared" si="2"/>
        <v>0</v>
      </c>
    </row>
    <row r="23" spans="1:9" ht="15.75" thickBot="1">
      <c r="A23" s="57" t="s">
        <v>24</v>
      </c>
      <c r="B23" s="54" t="s">
        <v>61</v>
      </c>
      <c r="C23" s="55" t="s">
        <v>69</v>
      </c>
      <c r="D23" s="70">
        <v>6</v>
      </c>
      <c r="E23" s="10"/>
      <c r="F23" s="50">
        <f t="shared" si="0"/>
        <v>0</v>
      </c>
      <c r="G23" s="60">
        <v>0.08</v>
      </c>
      <c r="H23" s="51">
        <f t="shared" si="1"/>
        <v>0</v>
      </c>
      <c r="I23" s="52">
        <f t="shared" si="2"/>
        <v>0</v>
      </c>
    </row>
    <row r="24" spans="1:9" ht="15.75" thickBot="1">
      <c r="A24" s="57" t="s">
        <v>25</v>
      </c>
      <c r="B24" s="54" t="s">
        <v>61</v>
      </c>
      <c r="C24" s="55" t="s">
        <v>70</v>
      </c>
      <c r="D24" s="70">
        <v>4</v>
      </c>
      <c r="E24" s="10"/>
      <c r="F24" s="50">
        <f t="shared" si="0"/>
        <v>0</v>
      </c>
      <c r="G24" s="60">
        <v>0.08</v>
      </c>
      <c r="H24" s="51">
        <f t="shared" si="1"/>
        <v>0</v>
      </c>
      <c r="I24" s="52">
        <f t="shared" si="2"/>
        <v>0</v>
      </c>
    </row>
    <row r="25" spans="1:9" ht="15.75" thickBot="1">
      <c r="A25" s="57" t="s">
        <v>26</v>
      </c>
      <c r="B25" s="54" t="s">
        <v>61</v>
      </c>
      <c r="C25" s="55" t="s">
        <v>46</v>
      </c>
      <c r="D25" s="70">
        <v>6</v>
      </c>
      <c r="E25" s="10"/>
      <c r="F25" s="50">
        <f t="shared" si="0"/>
        <v>0</v>
      </c>
      <c r="G25" s="60">
        <v>0.08</v>
      </c>
      <c r="H25" s="51">
        <f t="shared" si="1"/>
        <v>0</v>
      </c>
      <c r="I25" s="52">
        <f t="shared" si="2"/>
        <v>0</v>
      </c>
    </row>
    <row r="26" spans="1:9" ht="15.75" thickBot="1">
      <c r="A26" s="57" t="s">
        <v>27</v>
      </c>
      <c r="B26" s="54" t="s">
        <v>61</v>
      </c>
      <c r="C26" s="55" t="s">
        <v>45</v>
      </c>
      <c r="D26" s="70">
        <v>58</v>
      </c>
      <c r="E26" s="10"/>
      <c r="F26" s="50">
        <f t="shared" si="0"/>
        <v>0</v>
      </c>
      <c r="G26" s="60">
        <v>0.08</v>
      </c>
      <c r="H26" s="51">
        <f t="shared" si="1"/>
        <v>0</v>
      </c>
      <c r="I26" s="52">
        <f t="shared" si="2"/>
        <v>0</v>
      </c>
    </row>
    <row r="27" spans="1:9" ht="15.75" thickBot="1">
      <c r="A27" s="57" t="s">
        <v>28</v>
      </c>
      <c r="B27" s="54" t="s">
        <v>87</v>
      </c>
      <c r="C27" s="55" t="s">
        <v>46</v>
      </c>
      <c r="D27" s="70">
        <v>4</v>
      </c>
      <c r="E27" s="62"/>
      <c r="F27" s="50">
        <f t="shared" si="0"/>
        <v>0</v>
      </c>
      <c r="G27" s="60">
        <v>0.08</v>
      </c>
      <c r="H27" s="51">
        <f t="shared" si="1"/>
        <v>0</v>
      </c>
      <c r="I27" s="52">
        <f t="shared" si="2"/>
        <v>0</v>
      </c>
    </row>
    <row r="28" spans="1:9" ht="15.75" thickBot="1">
      <c r="A28" s="57" t="s">
        <v>29</v>
      </c>
      <c r="B28" s="54" t="s">
        <v>62</v>
      </c>
      <c r="C28" s="55" t="s">
        <v>69</v>
      </c>
      <c r="D28" s="70">
        <v>6</v>
      </c>
      <c r="E28" s="10"/>
      <c r="F28" s="50">
        <f t="shared" si="0"/>
        <v>0</v>
      </c>
      <c r="G28" s="60">
        <v>0.08</v>
      </c>
      <c r="H28" s="51">
        <f t="shared" si="1"/>
        <v>0</v>
      </c>
      <c r="I28" s="52">
        <f t="shared" si="2"/>
        <v>0</v>
      </c>
    </row>
    <row r="29" spans="1:9" ht="15.75" thickBot="1">
      <c r="A29" s="57" t="s">
        <v>68</v>
      </c>
      <c r="B29" s="54" t="s">
        <v>63</v>
      </c>
      <c r="C29" s="55" t="s">
        <v>70</v>
      </c>
      <c r="D29" s="70">
        <v>12</v>
      </c>
      <c r="E29" s="10"/>
      <c r="F29" s="50">
        <f t="shared" si="0"/>
        <v>0</v>
      </c>
      <c r="G29" s="60">
        <v>0.08</v>
      </c>
      <c r="H29" s="51">
        <f t="shared" si="1"/>
        <v>0</v>
      </c>
      <c r="I29" s="52">
        <f t="shared" si="2"/>
        <v>0</v>
      </c>
    </row>
    <row r="30" spans="1:9" ht="15.75" thickBot="1">
      <c r="A30" s="57" t="s">
        <v>72</v>
      </c>
      <c r="B30" s="54" t="s">
        <v>63</v>
      </c>
      <c r="C30" s="55" t="s">
        <v>69</v>
      </c>
      <c r="D30" s="70">
        <v>8</v>
      </c>
      <c r="E30" s="10"/>
      <c r="F30" s="50">
        <f t="shared" si="0"/>
        <v>0</v>
      </c>
      <c r="G30" s="60">
        <v>0.08</v>
      </c>
      <c r="H30" s="51">
        <f t="shared" si="1"/>
        <v>0</v>
      </c>
      <c r="I30" s="52">
        <f t="shared" si="2"/>
        <v>0</v>
      </c>
    </row>
    <row r="31" spans="1:9" ht="15.75" thickBot="1">
      <c r="A31" s="57" t="s">
        <v>73</v>
      </c>
      <c r="B31" s="54" t="s">
        <v>60</v>
      </c>
      <c r="C31" s="55" t="s">
        <v>69</v>
      </c>
      <c r="D31" s="70">
        <v>4</v>
      </c>
      <c r="E31" s="10"/>
      <c r="F31" s="50">
        <f t="shared" si="0"/>
        <v>0</v>
      </c>
      <c r="G31" s="60">
        <v>0.08</v>
      </c>
      <c r="H31" s="51">
        <f t="shared" si="1"/>
        <v>0</v>
      </c>
      <c r="I31" s="52">
        <f t="shared" si="2"/>
        <v>0</v>
      </c>
    </row>
    <row r="32" spans="1:9" ht="15.75" thickBot="1">
      <c r="A32" s="57" t="s">
        <v>74</v>
      </c>
      <c r="B32" s="63" t="s">
        <v>64</v>
      </c>
      <c r="C32" s="66" t="s">
        <v>69</v>
      </c>
      <c r="D32" s="71">
        <v>4</v>
      </c>
      <c r="E32" s="10"/>
      <c r="F32" s="50">
        <f t="shared" si="0"/>
        <v>0</v>
      </c>
      <c r="G32" s="60">
        <v>0.08</v>
      </c>
      <c r="H32" s="51">
        <f t="shared" si="1"/>
        <v>0</v>
      </c>
      <c r="I32" s="52">
        <f t="shared" si="2"/>
        <v>0</v>
      </c>
    </row>
    <row r="33" spans="1:9" ht="15.75" thickBot="1">
      <c r="A33" s="57" t="s">
        <v>75</v>
      </c>
      <c r="B33" s="63" t="s">
        <v>64</v>
      </c>
      <c r="C33" s="64" t="s">
        <v>70</v>
      </c>
      <c r="D33" s="68">
        <v>4</v>
      </c>
      <c r="E33" s="10"/>
      <c r="F33" s="50">
        <f t="shared" si="0"/>
        <v>0</v>
      </c>
      <c r="G33" s="60">
        <v>0.08</v>
      </c>
      <c r="H33" s="51">
        <f t="shared" si="1"/>
        <v>0</v>
      </c>
      <c r="I33" s="52">
        <f t="shared" si="2"/>
        <v>0</v>
      </c>
    </row>
    <row r="34" spans="1:9" ht="15.75" thickBot="1">
      <c r="A34" s="57" t="s">
        <v>76</v>
      </c>
      <c r="B34" s="42" t="s">
        <v>54</v>
      </c>
      <c r="C34" s="67" t="s">
        <v>46</v>
      </c>
      <c r="D34" s="72">
        <v>12</v>
      </c>
      <c r="E34" s="10"/>
      <c r="F34" s="50">
        <f t="shared" si="0"/>
        <v>0</v>
      </c>
      <c r="G34" s="60">
        <v>0.08</v>
      </c>
      <c r="H34" s="51">
        <f t="shared" si="1"/>
        <v>0</v>
      </c>
      <c r="I34" s="52">
        <f t="shared" si="2"/>
        <v>0</v>
      </c>
    </row>
    <row r="35" spans="1:9" ht="15.75" thickBot="1">
      <c r="A35" s="57" t="s">
        <v>77</v>
      </c>
      <c r="B35" s="42" t="s">
        <v>54</v>
      </c>
      <c r="C35" s="67" t="s">
        <v>47</v>
      </c>
      <c r="D35" s="72">
        <v>4</v>
      </c>
      <c r="E35" s="10"/>
      <c r="F35" s="50">
        <f t="shared" si="0"/>
        <v>0</v>
      </c>
      <c r="G35" s="60">
        <v>0.08</v>
      </c>
      <c r="H35" s="51">
        <f t="shared" si="1"/>
        <v>0</v>
      </c>
      <c r="I35" s="52">
        <f t="shared" si="2"/>
        <v>0</v>
      </c>
    </row>
    <row r="36" spans="1:9" ht="15.75" thickBot="1">
      <c r="A36" s="57" t="s">
        <v>44</v>
      </c>
      <c r="B36" s="42" t="s">
        <v>53</v>
      </c>
      <c r="C36" s="65" t="s">
        <v>48</v>
      </c>
      <c r="D36" s="72">
        <v>6</v>
      </c>
      <c r="E36" s="10"/>
      <c r="F36" s="50">
        <f t="shared" si="0"/>
        <v>0</v>
      </c>
      <c r="G36" s="60">
        <v>0.08</v>
      </c>
      <c r="H36" s="51">
        <f t="shared" si="1"/>
        <v>0</v>
      </c>
      <c r="I36" s="52">
        <f t="shared" si="2"/>
        <v>0</v>
      </c>
    </row>
    <row r="37" spans="1:9" ht="15.75" thickBot="1">
      <c r="A37" s="57" t="s">
        <v>82</v>
      </c>
      <c r="B37" s="38" t="s">
        <v>53</v>
      </c>
      <c r="C37" s="65" t="s">
        <v>80</v>
      </c>
      <c r="D37" s="72">
        <v>16</v>
      </c>
      <c r="E37" s="10"/>
      <c r="F37" s="50">
        <f t="shared" si="0"/>
        <v>0</v>
      </c>
      <c r="G37" s="60">
        <v>0.08</v>
      </c>
      <c r="H37" s="51">
        <f t="shared" si="1"/>
        <v>0</v>
      </c>
      <c r="I37" s="52">
        <f t="shared" si="2"/>
        <v>0</v>
      </c>
    </row>
    <row r="38" spans="1:9" ht="15.75" thickBot="1">
      <c r="A38" s="57" t="s">
        <v>83</v>
      </c>
      <c r="B38" s="38" t="s">
        <v>66</v>
      </c>
      <c r="C38" s="39" t="s">
        <v>80</v>
      </c>
      <c r="D38" s="40">
        <v>18</v>
      </c>
      <c r="E38" s="21"/>
      <c r="F38" s="50">
        <f t="shared" si="0"/>
        <v>0</v>
      </c>
      <c r="G38" s="60">
        <v>0.08</v>
      </c>
      <c r="H38" s="51">
        <f t="shared" si="1"/>
        <v>0</v>
      </c>
      <c r="I38" s="52">
        <f t="shared" si="2"/>
        <v>0</v>
      </c>
    </row>
    <row r="39" spans="1:9" ht="51.75" customHeight="1" thickBot="1">
      <c r="A39" s="57" t="s">
        <v>84</v>
      </c>
      <c r="B39" s="75" t="s">
        <v>98</v>
      </c>
      <c r="C39" s="11" t="s">
        <v>71</v>
      </c>
      <c r="D39" s="12">
        <v>4</v>
      </c>
      <c r="E39" s="21"/>
      <c r="F39" s="50">
        <f t="shared" si="0"/>
        <v>0</v>
      </c>
      <c r="G39" s="60">
        <v>0.08</v>
      </c>
      <c r="H39" s="51">
        <f t="shared" si="1"/>
        <v>0</v>
      </c>
      <c r="I39" s="52">
        <f t="shared" si="2"/>
        <v>0</v>
      </c>
    </row>
    <row r="40" spans="1:9" ht="51" customHeight="1" thickBot="1">
      <c r="A40" s="57" t="s">
        <v>85</v>
      </c>
      <c r="B40" s="75" t="s">
        <v>97</v>
      </c>
      <c r="C40" s="11" t="s">
        <v>69</v>
      </c>
      <c r="D40" s="12">
        <v>12</v>
      </c>
      <c r="E40" s="21"/>
      <c r="F40" s="50">
        <f t="shared" si="0"/>
        <v>0</v>
      </c>
      <c r="G40" s="60">
        <v>0.08</v>
      </c>
      <c r="H40" s="51">
        <f t="shared" si="1"/>
        <v>0</v>
      </c>
      <c r="I40" s="52">
        <f t="shared" si="2"/>
        <v>0</v>
      </c>
    </row>
    <row r="41" spans="1:9" ht="50.25" customHeight="1" thickBot="1">
      <c r="A41" s="57" t="s">
        <v>86</v>
      </c>
      <c r="B41" s="75" t="s">
        <v>98</v>
      </c>
      <c r="C41" s="11" t="s">
        <v>45</v>
      </c>
      <c r="D41" s="12">
        <v>8</v>
      </c>
      <c r="E41" s="21"/>
      <c r="F41" s="50">
        <f t="shared" si="0"/>
        <v>0</v>
      </c>
      <c r="G41" s="60">
        <v>0.08</v>
      </c>
      <c r="H41" s="51">
        <f t="shared" si="1"/>
        <v>0</v>
      </c>
      <c r="I41" s="52">
        <f t="shared" si="2"/>
        <v>0</v>
      </c>
    </row>
    <row r="42" spans="1:9" ht="51" customHeight="1" thickBot="1">
      <c r="A42" s="57" t="s">
        <v>88</v>
      </c>
      <c r="B42" s="76" t="s">
        <v>98</v>
      </c>
      <c r="C42" s="11" t="s">
        <v>46</v>
      </c>
      <c r="D42" s="12">
        <v>4</v>
      </c>
      <c r="E42" s="21"/>
      <c r="F42" s="50">
        <f t="shared" si="0"/>
        <v>0</v>
      </c>
      <c r="G42" s="60">
        <v>0.08</v>
      </c>
      <c r="H42" s="51">
        <f t="shared" si="1"/>
        <v>0</v>
      </c>
      <c r="I42" s="52">
        <f t="shared" si="2"/>
        <v>0</v>
      </c>
    </row>
    <row r="43" spans="1:9" ht="15.75" thickBot="1">
      <c r="A43" s="57" t="s">
        <v>89</v>
      </c>
      <c r="B43" s="41" t="s">
        <v>65</v>
      </c>
      <c r="C43" s="11" t="s">
        <v>80</v>
      </c>
      <c r="D43" s="12">
        <v>16</v>
      </c>
      <c r="E43" s="21"/>
      <c r="F43" s="50">
        <f t="shared" si="0"/>
        <v>0</v>
      </c>
      <c r="G43" s="60">
        <v>0.08</v>
      </c>
      <c r="H43" s="51">
        <f t="shared" si="1"/>
        <v>0</v>
      </c>
      <c r="I43" s="52">
        <f t="shared" si="2"/>
        <v>0</v>
      </c>
    </row>
    <row r="44" spans="1:9" ht="15.75" thickBot="1">
      <c r="A44" s="57" t="s">
        <v>91</v>
      </c>
      <c r="B44" s="9" t="s">
        <v>78</v>
      </c>
      <c r="C44" s="11" t="s">
        <v>79</v>
      </c>
      <c r="D44" s="12">
        <v>2</v>
      </c>
      <c r="E44" s="10"/>
      <c r="F44" s="50">
        <f t="shared" si="0"/>
        <v>0</v>
      </c>
      <c r="G44" s="60">
        <v>0.08</v>
      </c>
      <c r="H44" s="51">
        <f t="shared" si="1"/>
        <v>0</v>
      </c>
      <c r="I44" s="52">
        <f t="shared" si="2"/>
        <v>0</v>
      </c>
    </row>
    <row r="45" spans="1:9" ht="15.75" thickBot="1">
      <c r="A45" s="57" t="s">
        <v>92</v>
      </c>
      <c r="B45" s="8" t="s">
        <v>78</v>
      </c>
      <c r="C45" s="11" t="s">
        <v>69</v>
      </c>
      <c r="D45" s="12">
        <v>6</v>
      </c>
      <c r="E45" s="21"/>
      <c r="F45" s="50">
        <f t="shared" ref="F45" si="3">D45*E45</f>
        <v>0</v>
      </c>
      <c r="G45" s="60">
        <v>0.08</v>
      </c>
      <c r="H45" s="51">
        <f t="shared" ref="H45" si="4">F45*G45</f>
        <v>0</v>
      </c>
      <c r="I45" s="52">
        <f t="shared" ref="I45" si="5">F45+H45</f>
        <v>0</v>
      </c>
    </row>
    <row r="46" spans="1:9" ht="30.75" customHeight="1" thickBot="1">
      <c r="A46" s="57" t="s">
        <v>93</v>
      </c>
      <c r="B46" s="74" t="s">
        <v>99</v>
      </c>
      <c r="C46" s="11" t="s">
        <v>94</v>
      </c>
      <c r="D46" s="12">
        <v>200</v>
      </c>
      <c r="E46" s="21"/>
      <c r="F46" s="50">
        <f t="shared" si="0"/>
        <v>0</v>
      </c>
      <c r="G46" s="107">
        <v>0.23</v>
      </c>
      <c r="H46" s="51">
        <f t="shared" si="1"/>
        <v>0</v>
      </c>
      <c r="I46" s="52">
        <f t="shared" si="2"/>
        <v>0</v>
      </c>
    </row>
    <row r="47" spans="1:9" ht="24" customHeight="1" thickBot="1">
      <c r="A47" s="91" t="s">
        <v>3</v>
      </c>
      <c r="B47" s="92"/>
      <c r="C47" s="93"/>
      <c r="D47" s="7">
        <f>SUM(D9:D46)</f>
        <v>534</v>
      </c>
      <c r="E47" s="69"/>
      <c r="F47" s="22">
        <f>SUM(F9:F46)</f>
        <v>0</v>
      </c>
      <c r="G47" s="23"/>
      <c r="H47" s="23">
        <f>SUM(H9:H46)</f>
        <v>0</v>
      </c>
      <c r="I47" s="24">
        <f>SUM(I9:I46)</f>
        <v>0</v>
      </c>
    </row>
    <row r="48" spans="1:9" ht="22.5" customHeight="1" thickBot="1">
      <c r="A48" s="25"/>
      <c r="B48" s="77" t="s">
        <v>100</v>
      </c>
      <c r="C48" s="78" t="s">
        <v>101</v>
      </c>
      <c r="D48" s="79"/>
      <c r="E48" s="79"/>
      <c r="F48" s="79"/>
      <c r="G48" s="79"/>
      <c r="H48" s="79"/>
      <c r="I48" s="79"/>
    </row>
    <row r="49" spans="1:10" ht="18.75" customHeight="1">
      <c r="A49" s="104" t="s">
        <v>42</v>
      </c>
      <c r="B49" s="105"/>
      <c r="C49" s="105"/>
      <c r="D49" s="105"/>
      <c r="E49" s="105"/>
      <c r="F49" s="105"/>
      <c r="G49" s="105"/>
      <c r="H49" s="105"/>
      <c r="I49" s="106"/>
    </row>
    <row r="50" spans="1:10" ht="26.25" customHeight="1">
      <c r="A50" s="100" t="s">
        <v>0</v>
      </c>
      <c r="B50" s="96" t="s">
        <v>1</v>
      </c>
      <c r="C50" s="98"/>
      <c r="D50" s="98" t="s">
        <v>34</v>
      </c>
      <c r="E50" s="102" t="s">
        <v>5</v>
      </c>
      <c r="F50" s="102" t="s">
        <v>38</v>
      </c>
      <c r="G50" s="98" t="s">
        <v>7</v>
      </c>
      <c r="H50" s="86" t="s">
        <v>41</v>
      </c>
      <c r="I50" s="94" t="s">
        <v>35</v>
      </c>
      <c r="J50" s="14"/>
    </row>
    <row r="51" spans="1:10" ht="22.5" customHeight="1">
      <c r="A51" s="101"/>
      <c r="B51" s="97"/>
      <c r="C51" s="99"/>
      <c r="D51" s="99"/>
      <c r="E51" s="103"/>
      <c r="F51" s="103"/>
      <c r="G51" s="99"/>
      <c r="H51" s="87"/>
      <c r="I51" s="95"/>
      <c r="J51" s="14"/>
    </row>
    <row r="52" spans="1:10" ht="17.25" customHeight="1">
      <c r="A52" s="26">
        <v>1</v>
      </c>
      <c r="B52" s="15">
        <v>2</v>
      </c>
      <c r="C52" s="16">
        <v>3</v>
      </c>
      <c r="D52" s="17">
        <v>4</v>
      </c>
      <c r="E52" s="17">
        <v>5</v>
      </c>
      <c r="F52" s="17" t="s">
        <v>31</v>
      </c>
      <c r="G52" s="16" t="s">
        <v>37</v>
      </c>
      <c r="H52" s="18" t="s">
        <v>32</v>
      </c>
      <c r="I52" s="19" t="s">
        <v>33</v>
      </c>
      <c r="J52" s="14"/>
    </row>
    <row r="53" spans="1:10" ht="18" customHeight="1" thickBot="1">
      <c r="A53" s="27" t="s">
        <v>44</v>
      </c>
      <c r="B53" s="28" t="s">
        <v>36</v>
      </c>
      <c r="C53" s="29"/>
      <c r="D53" s="30">
        <v>3</v>
      </c>
      <c r="E53" s="31"/>
      <c r="F53" s="32">
        <f>D53*E53</f>
        <v>0</v>
      </c>
      <c r="G53" s="61">
        <v>0.23</v>
      </c>
      <c r="H53" s="32">
        <f>F53*G53</f>
        <v>0</v>
      </c>
      <c r="I53" s="33">
        <f>F53+H53</f>
        <v>0</v>
      </c>
    </row>
    <row r="54" spans="1:10" ht="15.75" thickBot="1">
      <c r="A54" s="1"/>
    </row>
    <row r="55" spans="1:10" ht="38.25">
      <c r="A55" s="34"/>
      <c r="B55" s="35"/>
      <c r="C55" s="35"/>
      <c r="D55" s="35"/>
      <c r="E55" s="35"/>
      <c r="F55" s="5" t="s">
        <v>38</v>
      </c>
      <c r="G55" s="5"/>
      <c r="H55" s="5" t="s">
        <v>40</v>
      </c>
      <c r="I55" s="6" t="s">
        <v>39</v>
      </c>
      <c r="J55" s="20"/>
    </row>
    <row r="56" spans="1:10" ht="31.5" customHeight="1" thickBot="1">
      <c r="A56" s="82" t="s">
        <v>49</v>
      </c>
      <c r="B56" s="83"/>
      <c r="C56" s="83"/>
      <c r="D56" s="83"/>
      <c r="E56" s="84"/>
      <c r="F56" s="36">
        <f>F47+F53</f>
        <v>0</v>
      </c>
      <c r="G56" s="36"/>
      <c r="H56" s="36">
        <f>H47+H53</f>
        <v>0</v>
      </c>
      <c r="I56" s="37">
        <f>I47+I53</f>
        <v>0</v>
      </c>
    </row>
    <row r="57" spans="1:10" ht="31.5" customHeight="1">
      <c r="A57" s="58"/>
      <c r="B57" s="58"/>
      <c r="C57" s="58"/>
      <c r="D57" s="58"/>
      <c r="E57" s="58"/>
      <c r="F57" s="59"/>
      <c r="G57" s="59"/>
      <c r="H57" s="59"/>
      <c r="I57" s="59"/>
    </row>
    <row r="65" spans="1:7">
      <c r="A65" s="85" t="s">
        <v>50</v>
      </c>
      <c r="B65" s="85"/>
      <c r="C65" s="85"/>
      <c r="D65" s="85"/>
      <c r="E65" s="85"/>
      <c r="F65" s="85"/>
      <c r="G65" s="85"/>
    </row>
  </sheetData>
  <autoFilter ref="A7:I47" xr:uid="{00000000-0001-0000-0000-000000000000}"/>
  <sortState xmlns:xlrd2="http://schemas.microsoft.com/office/spreadsheetml/2017/richdata2" ref="B9:I46">
    <sortCondition ref="B9:B46"/>
  </sortState>
  <mergeCells count="17">
    <mergeCell ref="A49:I49"/>
    <mergeCell ref="G1:I1"/>
    <mergeCell ref="G2:I2"/>
    <mergeCell ref="C4:F4"/>
    <mergeCell ref="A56:E56"/>
    <mergeCell ref="A65:G65"/>
    <mergeCell ref="H50:H51"/>
    <mergeCell ref="A6:I6"/>
    <mergeCell ref="A47:C47"/>
    <mergeCell ref="I50:I51"/>
    <mergeCell ref="B50:B51"/>
    <mergeCell ref="C50:C51"/>
    <mergeCell ref="A50:A51"/>
    <mergeCell ref="G50:G51"/>
    <mergeCell ref="F50:F51"/>
    <mergeCell ref="E50:E51"/>
    <mergeCell ref="D50:D51"/>
  </mergeCells>
  <phoneticPr fontId="12" type="noConversion"/>
  <printOptions horizontalCentered="1"/>
  <pageMargins left="0.31496062992125984" right="0.31496062992125984" top="0.74803149606299213" bottom="0.94488188976377963" header="0.31496062992125984" footer="0.31496062992125984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 1</vt:lpstr>
      <vt:lpstr>'Arkusz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Wieczorek</dc:creator>
  <cp:lastModifiedBy>Beata Florków</cp:lastModifiedBy>
  <cp:lastPrinted>2023-02-02T10:32:21Z</cp:lastPrinted>
  <dcterms:created xsi:type="dcterms:W3CDTF">2019-02-20T13:23:58Z</dcterms:created>
  <dcterms:modified xsi:type="dcterms:W3CDTF">2023-03-06T13:05:39Z</dcterms:modified>
</cp:coreProperties>
</file>