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15" windowHeight="6150" activeTab="4"/>
  </bookViews>
  <sheets>
    <sheet name="Lotnisko" sheetId="1" r:id="rId1"/>
    <sheet name="Twierdza" sheetId="2" r:id="rId2"/>
    <sheet name="Klikawa" sheetId="3" r:id="rId3"/>
    <sheet name="WKU Puławy" sheetId="4" r:id="rId4"/>
    <sheet name="Skład Dęblin" sheetId="5" r:id="rId5"/>
  </sheets>
  <definedNames>
    <definedName name="_xlnm.Print_Area" localSheetId="0">'Lotnisko'!$A$1:$AQ$19</definedName>
  </definedNames>
  <calcPr fullCalcOnLoad="1"/>
</workbook>
</file>

<file path=xl/sharedStrings.xml><?xml version="1.0" encoding="utf-8"?>
<sst xmlns="http://schemas.openxmlformats.org/spreadsheetml/2006/main" count="330" uniqueCount="62">
  <si>
    <t>Lp.</t>
  </si>
  <si>
    <t>kwiecień</t>
  </si>
  <si>
    <t>Wartość netto</t>
  </si>
  <si>
    <t>maj</t>
  </si>
  <si>
    <t>czerwiec</t>
  </si>
  <si>
    <t>lipiec</t>
  </si>
  <si>
    <t>sierpień</t>
  </si>
  <si>
    <t>wrzesień</t>
  </si>
  <si>
    <t>październik</t>
  </si>
  <si>
    <t>listopad</t>
  </si>
  <si>
    <t>Razem netto</t>
  </si>
  <si>
    <t>Wartość netto za cały okres</t>
  </si>
  <si>
    <t>Wartość brutto za cały okres</t>
  </si>
  <si>
    <t>Wartość VAT           %</t>
  </si>
  <si>
    <t>Razem brutto</t>
  </si>
  <si>
    <t xml:space="preserve">VAT </t>
  </si>
  <si>
    <t>Razem godz. w miesięcu</t>
  </si>
  <si>
    <t>luty</t>
  </si>
  <si>
    <t>marzec</t>
  </si>
  <si>
    <t>…………………………………………….</t>
  </si>
  <si>
    <t>pieczęć adresowa Wykonawcy</t>
  </si>
  <si>
    <t>………………………………, dnia………………………</t>
  </si>
  <si>
    <t>miejscowość, data</t>
  </si>
  <si>
    <t>…………………………………………………………………………………….</t>
  </si>
  <si>
    <t>(imię i nazwisko)</t>
  </si>
  <si>
    <t>czytelny(e) podpis(y) Wykonawcy/Wykonawców lub osób uprawnionych do reprezentowania Wykonawcy</t>
  </si>
  <si>
    <r>
      <t xml:space="preserve">OGÓŁEM                                         </t>
    </r>
    <r>
      <rPr>
        <b/>
        <sz val="8"/>
        <rFont val="Arial"/>
        <family val="2"/>
      </rPr>
      <t>(wartość przenieść do Formularza ofertowego)</t>
    </r>
  </si>
  <si>
    <t>Pracując w arkuszu Excel - wstawić dane w zaznaczonych rubrykach w kolorze zielonym</t>
  </si>
  <si>
    <t>Razem ilość godzin</t>
  </si>
  <si>
    <t>Stawka godz. netto</t>
  </si>
  <si>
    <t>Ogółem: Stawka netto za 1 godzinę:</t>
  </si>
  <si>
    <r>
      <t xml:space="preserve">Wyliczoną wartość stawki netto i wartość przedmiotu zamówienia z pozycji </t>
    </r>
    <r>
      <rPr>
        <b/>
        <sz val="12"/>
        <rFont val="Arial"/>
        <family val="2"/>
      </rPr>
      <t>OGÓŁEM</t>
    </r>
    <r>
      <rPr>
        <sz val="12"/>
        <rFont val="Arial"/>
        <family val="2"/>
      </rPr>
      <t xml:space="preserve"> należy przenieść do </t>
    </r>
    <r>
      <rPr>
        <b/>
        <sz val="12"/>
        <rFont val="Arial"/>
        <family val="2"/>
      </rPr>
      <t>Formularza ofertowego Tab. 1</t>
    </r>
  </si>
  <si>
    <t>kompleks Lotnisko</t>
  </si>
  <si>
    <t xml:space="preserve">kompleks </t>
  </si>
  <si>
    <t>kompleks Twierdza</t>
  </si>
  <si>
    <t>kompleks Klikawa</t>
  </si>
  <si>
    <t>WKU Puławy</t>
  </si>
  <si>
    <t>Skład Dęblin</t>
  </si>
  <si>
    <t>FORMULARZ CENOWY - zadanie nr 1</t>
  </si>
  <si>
    <t>FORMULARZ CENOWY - zadanie nr 2</t>
  </si>
  <si>
    <t>Załacznik Nr 2d do umowy Nr …. z dnia …..</t>
  </si>
  <si>
    <t>FORMULARZ CENOWY zadanie nr 2</t>
  </si>
  <si>
    <t>styczeń</t>
  </si>
  <si>
    <t>grudzień*</t>
  </si>
  <si>
    <t>ROK 2022</t>
  </si>
  <si>
    <t>* ilość godzin łącznie z 01,02,03.I. 2023 r</t>
  </si>
  <si>
    <t>Załacznik Nr 1a do umowy Nr …. z dnia ……….....</t>
  </si>
  <si>
    <t>Załacznik Nr1a do formularza ofertowego</t>
  </si>
  <si>
    <t>Załacznik Nr 2a do umowy Nr…... z dnia ……....</t>
  </si>
  <si>
    <t>Załacznik Nr 2a do form. Ofertowego</t>
  </si>
  <si>
    <t>Załacznik Nr 2b do formul. Ofertowego</t>
  </si>
  <si>
    <t>Załacznik Nr 2b do umowy Nr …. z dnia …..</t>
  </si>
  <si>
    <t>Załacznik Nr 2c do formularz ofertowego</t>
  </si>
  <si>
    <t>Załacznik Nr 2c do umowy Nr …. z dnia …..</t>
  </si>
  <si>
    <t>Załacznik Nr 2d do formularza ofertowego</t>
  </si>
  <si>
    <r>
      <t xml:space="preserve">Przystępując do postępowania w sprawie udzielenia zamówienia publicznego, prowadzonego w trybie przetargu ograniczonego, którego przedmiotem są </t>
    </r>
    <r>
      <rPr>
        <b/>
        <i/>
        <sz val="12"/>
        <rFont val="Arial"/>
        <family val="2"/>
      </rPr>
      <t>USŁUGI W ZAKRESIE OCHRONY FIZYCZNEJ OSÓB I MIENIA REALIZOWANE NA RZECZ JW 4929 - kompleks LOTNISKO,  PRZEZ SUFO</t>
    </r>
    <r>
      <rPr>
        <sz val="12"/>
        <rFont val="Arial"/>
        <family val="2"/>
      </rPr>
      <t xml:space="preserve"> - znak postępowania:  </t>
    </r>
    <r>
      <rPr>
        <b/>
        <sz val="12"/>
        <rFont val="Arial"/>
        <family val="2"/>
      </rPr>
      <t>16/21/O,</t>
    </r>
    <r>
      <rPr>
        <sz val="12"/>
        <rFont val="Arial"/>
        <family val="2"/>
      </rPr>
      <t xml:space="preserve"> oferujemy wykonanie usług będących przedmiotem zamówienia,  zgodnie  z opisem przedmiotu zamówienia, wymogami  i warunkami zawartymi  w Specyfikacji Istotnych Warunków Zamówienia za  cenę :</t>
    </r>
  </si>
  <si>
    <r>
      <t xml:space="preserve">Przystępując do postępowania w sprawie udzielenia zamówienia publicznego, prowadzonego w trybie przetargu ograniczonego, którego przedmiotem są </t>
    </r>
    <r>
      <rPr>
        <b/>
        <i/>
        <sz val="12"/>
        <rFont val="Arial"/>
        <family val="2"/>
      </rPr>
      <t>USŁUGI W ZAKRESIE OCHRONY FIZYCZNEJ OSÓB I MIENIA REALIZOWANE NA RZECZ JW 4929 - kompleks Twierdza,  PRZEZ SUFO</t>
    </r>
    <r>
      <rPr>
        <sz val="12"/>
        <rFont val="Arial"/>
        <family val="2"/>
      </rPr>
      <t xml:space="preserve"> - znak postępowania:  </t>
    </r>
    <r>
      <rPr>
        <b/>
        <sz val="12"/>
        <rFont val="Arial"/>
        <family val="2"/>
      </rPr>
      <t>16/21/O,</t>
    </r>
    <r>
      <rPr>
        <sz val="12"/>
        <rFont val="Arial"/>
        <family val="2"/>
      </rPr>
      <t xml:space="preserve"> oferujemy wykonanie usług będących przedmiotem zamówienia,  zgodnie  z opisem przedmiotu zamówienia, wymogami  i warunkami zawartymi  w Specyfikacji Istotnych Warunków Zamówienia za  cenę :</t>
    </r>
  </si>
  <si>
    <r>
      <t xml:space="preserve">Przystępując do postępowania w sprawie udzielenia zamówienia publicznego, prowadzonego w trybie przetargu ograniczonego, którego przedmiotem są </t>
    </r>
    <r>
      <rPr>
        <b/>
        <i/>
        <sz val="12"/>
        <rFont val="Arial"/>
        <family val="2"/>
      </rPr>
      <t>USŁUGI W ZAKRESIE OCHRONY FIZYCZNEJ OSÓB I MIENIA REALIZOWANE NA RZECZ JW 4929 - kompleks Klikawa,  PRZEZ SUFO</t>
    </r>
    <r>
      <rPr>
        <sz val="12"/>
        <rFont val="Arial"/>
        <family val="2"/>
      </rPr>
      <t xml:space="preserve"> - znak postępowania:  </t>
    </r>
    <r>
      <rPr>
        <b/>
        <sz val="12"/>
        <rFont val="Arial"/>
        <family val="2"/>
      </rPr>
      <t>16/21/O,</t>
    </r>
    <r>
      <rPr>
        <sz val="12"/>
        <rFont val="Arial"/>
        <family val="2"/>
      </rPr>
      <t xml:space="preserve"> oferujemy wykonanie usług będących przedmiotem zamówienia,  zgodnie  z opisem przedmiotu zamówienia, wymogami  i warunkami zawartymi  w Specyfikacji Istotnych Warunków Zamówienia za  cenę :</t>
    </r>
  </si>
  <si>
    <r>
      <t xml:space="preserve">Przystępując do postępowania w sprawie udzielenia zamówienia publicznego, prowadzonego w trybie przetargu ograniczonego, którego przedmiotem są </t>
    </r>
    <r>
      <rPr>
        <b/>
        <i/>
        <sz val="12"/>
        <rFont val="Arial"/>
        <family val="2"/>
      </rPr>
      <t>USŁUGI W ZAKRESIE OCHRONY FIZYCZNEJ OSÓB I MIENIA REALIZOWANE NA RZECZ JW 4929 - kompleks WKU Puławy,  PRZEZ SUFO</t>
    </r>
    <r>
      <rPr>
        <sz val="12"/>
        <rFont val="Arial"/>
        <family val="2"/>
      </rPr>
      <t xml:space="preserve"> - znak postępowania:  </t>
    </r>
    <r>
      <rPr>
        <b/>
        <sz val="12"/>
        <rFont val="Arial"/>
        <family val="2"/>
      </rPr>
      <t>16/21/O</t>
    </r>
    <r>
      <rPr>
        <sz val="12"/>
        <rFont val="Arial"/>
        <family val="2"/>
      </rPr>
      <t>, oferujemy wykonanie usług będących przedmiotem zamówienia,  zgodnie  z opisem przedmiotu zamówienia, wymogami  i warunkami zawartymi  w Specyfikacji Istotnych Warunków Zamówienia za  cenę :</t>
    </r>
  </si>
  <si>
    <r>
      <t xml:space="preserve">Przystępując do postępowania w sprawie udzielenia zamówienia publicznego, prowadzonego w trybie przetargu ograniczonego, którego przedmiotem są </t>
    </r>
    <r>
      <rPr>
        <b/>
        <i/>
        <sz val="12"/>
        <rFont val="Arial"/>
        <family val="2"/>
      </rPr>
      <t>USŁUGI W ZAKRESIE OCHRONY FIZYCZNEJ OSÓB I MIENIA REALIZOWANE NA RZECZ JW 4929 - kompleks WKU Skład Dęblin,  PRZEZ SUFO</t>
    </r>
    <r>
      <rPr>
        <sz val="12"/>
        <rFont val="Arial"/>
        <family val="2"/>
      </rPr>
      <t xml:space="preserve"> - znak postępowania:  </t>
    </r>
    <r>
      <rPr>
        <b/>
        <sz val="12"/>
        <rFont val="Arial"/>
        <family val="2"/>
      </rPr>
      <t xml:space="preserve">16/21/O, </t>
    </r>
    <r>
      <rPr>
        <sz val="12"/>
        <rFont val="Arial"/>
        <family val="2"/>
      </rPr>
      <t>oferujemy wykonanie usług będących przedmiotem zamówienia,  zgodnie  z opisem przedmiotu zamówienia, wymogami  i warunkami zawartymi  w Specyfikacji Istotnych Warunków Zamówienia za  cenę :</t>
    </r>
  </si>
  <si>
    <t xml:space="preserve">Stawka godzinowa netto powinna być zgodna z podaną w tabeli 1 Formularza ofertowego  w kolumnie 2 </t>
  </si>
  <si>
    <t xml:space="preserve"> W przypadku rozbieżności wiążąca będzie stawka godzinowa netto z  tabeli 1 Formularza ofertowego  (kol. 2) - dalsze wartości będą wyliczone na podstawie tej kwoty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</si>
</sst>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#,##0.000"/>
    <numFmt numFmtId="171" formatCode="#,##0.0000"/>
    <numFmt numFmtId="172" formatCode="#,##0.00\ &quot;zł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ck"/>
      <bottom style="thick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ck"/>
      <bottom style="thick"/>
    </border>
    <border>
      <left style="thin"/>
      <right>
        <color indexed="63"/>
      </right>
      <top style="thick"/>
      <bottom style="thick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 diagonalDown="1">
      <left style="double"/>
      <right style="double"/>
      <top style="medium"/>
      <bottom>
        <color indexed="63"/>
      </bottom>
      <diagonal style="thin"/>
    </border>
    <border diagonalUp="1" diagonalDown="1">
      <left style="double"/>
      <right style="double"/>
      <top>
        <color indexed="63"/>
      </top>
      <bottom>
        <color indexed="63"/>
      </bottom>
      <diagonal style="thin"/>
    </border>
    <border diagonalUp="1" diagonalDown="1">
      <left style="double"/>
      <right style="double"/>
      <top>
        <color indexed="63"/>
      </top>
      <bottom style="double"/>
      <diagonal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 diagonalUp="1" diagonalDown="1">
      <left style="double"/>
      <right style="double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center"/>
    </xf>
    <xf numFmtId="2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2" fontId="0" fillId="0" borderId="16" xfId="0" applyNumberForma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4" fontId="0" fillId="0" borderId="29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0" borderId="35" xfId="0" applyNumberFormat="1" applyBorder="1" applyAlignment="1">
      <alignment horizontal="right" vertical="center" wrapText="1"/>
    </xf>
    <xf numFmtId="4" fontId="0" fillId="0" borderId="36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35" xfId="0" applyNumberFormat="1" applyBorder="1" applyAlignment="1">
      <alignment horizontal="right" vertical="center"/>
    </xf>
    <xf numFmtId="4" fontId="0" fillId="0" borderId="34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Border="1" applyAlignment="1">
      <alignment vertical="center"/>
    </xf>
    <xf numFmtId="3" fontId="0" fillId="0" borderId="38" xfId="0" applyNumberFormat="1" applyBorder="1" applyAlignment="1">
      <alignment vertical="center"/>
    </xf>
    <xf numFmtId="4" fontId="2" fillId="0" borderId="38" xfId="0" applyNumberFormat="1" applyFont="1" applyBorder="1" applyAlignment="1">
      <alignment/>
    </xf>
    <xf numFmtId="172" fontId="5" fillId="0" borderId="39" xfId="0" applyNumberFormat="1" applyFont="1" applyBorder="1" applyAlignment="1">
      <alignment vertical="center"/>
    </xf>
    <xf numFmtId="172" fontId="5" fillId="0" borderId="38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2" fontId="0" fillId="10" borderId="35" xfId="0" applyNumberForma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0" xfId="0" applyFont="1" applyAlignment="1">
      <alignment horizontal="left" vertical="top" wrapText="1"/>
    </xf>
    <xf numFmtId="3" fontId="9" fillId="0" borderId="48" xfId="0" applyNumberFormat="1" applyFont="1" applyBorder="1" applyAlignment="1">
      <alignment horizontal="center" vertical="center" wrapText="1"/>
    </xf>
    <xf numFmtId="3" fontId="9" fillId="0" borderId="49" xfId="0" applyNumberFormat="1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3" fontId="0" fillId="0" borderId="58" xfId="0" applyNumberFormat="1" applyFont="1" applyBorder="1" applyAlignment="1">
      <alignment horizontal="center" vertical="center" wrapText="1"/>
    </xf>
    <xf numFmtId="3" fontId="0" fillId="0" borderId="59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3" fontId="2" fillId="0" borderId="64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9"/>
  <sheetViews>
    <sheetView view="pageBreakPreview" zoomScaleNormal="75" zoomScaleSheetLayoutView="100" zoomScalePageLayoutView="0" workbookViewId="0" topLeftCell="A1">
      <selection activeCell="B18" sqref="B18:U19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12.57421875" style="0" customWidth="1"/>
    <col min="4" max="4" width="4.8515625" style="0" customWidth="1"/>
    <col min="5" max="5" width="7.8515625" style="0" customWidth="1"/>
    <col min="6" max="6" width="9.8515625" style="0" customWidth="1"/>
    <col min="7" max="7" width="5.28125" style="0" customWidth="1"/>
    <col min="8" max="8" width="7.421875" style="0" customWidth="1"/>
    <col min="9" max="9" width="9.8515625" style="0" customWidth="1"/>
    <col min="10" max="10" width="5.57421875" style="0" customWidth="1"/>
    <col min="11" max="11" width="7.421875" style="0" customWidth="1"/>
    <col min="12" max="12" width="10.140625" style="0" bestFit="1" customWidth="1"/>
    <col min="13" max="13" width="5.7109375" style="0" customWidth="1"/>
    <col min="14" max="14" width="8.57421875" style="0" customWidth="1"/>
    <col min="15" max="15" width="9.8515625" style="0" customWidth="1"/>
    <col min="16" max="16" width="5.00390625" style="0" customWidth="1"/>
    <col min="17" max="17" width="7.57421875" style="0" customWidth="1"/>
    <col min="18" max="18" width="10.00390625" style="0" customWidth="1"/>
    <col min="19" max="19" width="5.421875" style="0" customWidth="1"/>
    <col min="20" max="20" width="7.421875" style="0" customWidth="1"/>
    <col min="21" max="21" width="10.140625" style="0" bestFit="1" customWidth="1"/>
    <col min="22" max="22" width="5.7109375" style="0" customWidth="1"/>
    <col min="23" max="23" width="8.00390625" style="0" customWidth="1"/>
    <col min="24" max="24" width="10.140625" style="0" bestFit="1" customWidth="1"/>
    <col min="25" max="25" width="5.57421875" style="0" customWidth="1"/>
    <col min="26" max="26" width="7.7109375" style="0" customWidth="1"/>
    <col min="27" max="27" width="10.140625" style="0" bestFit="1" customWidth="1"/>
    <col min="28" max="28" width="5.00390625" style="0" customWidth="1"/>
    <col min="29" max="29" width="8.140625" style="0" customWidth="1"/>
    <col min="30" max="30" width="10.140625" style="0" bestFit="1" customWidth="1"/>
    <col min="31" max="31" width="5.140625" style="0" customWidth="1"/>
    <col min="32" max="32" width="8.140625" style="0" customWidth="1"/>
    <col min="33" max="33" width="10.00390625" style="0" customWidth="1"/>
    <col min="34" max="34" width="5.00390625" style="0" customWidth="1"/>
    <col min="35" max="35" width="7.57421875" style="0" customWidth="1"/>
    <col min="36" max="36" width="10.00390625" style="0" customWidth="1"/>
    <col min="37" max="37" width="5.28125" style="0" customWidth="1"/>
    <col min="38" max="38" width="7.8515625" style="0" customWidth="1"/>
    <col min="39" max="39" width="10.00390625" style="0" customWidth="1"/>
    <col min="40" max="40" width="20.140625" style="0" customWidth="1"/>
    <col min="41" max="41" width="7.421875" style="0" customWidth="1"/>
    <col min="42" max="42" width="23.421875" style="0" customWidth="1"/>
  </cols>
  <sheetData>
    <row r="1" spans="2:21" ht="12.75" customHeight="1">
      <c r="B1" s="62" t="s">
        <v>19</v>
      </c>
      <c r="C1" s="62"/>
      <c r="Q1" s="61" t="s">
        <v>47</v>
      </c>
      <c r="R1" s="61"/>
      <c r="S1" s="61"/>
      <c r="T1" s="61"/>
      <c r="U1" s="61"/>
    </row>
    <row r="2" spans="2:21" ht="15.75">
      <c r="B2" s="62" t="s">
        <v>20</v>
      </c>
      <c r="C2" s="62"/>
      <c r="O2" s="60" t="s">
        <v>46</v>
      </c>
      <c r="P2" s="60"/>
      <c r="Q2" s="60"/>
      <c r="R2" s="60"/>
      <c r="S2" s="60"/>
      <c r="T2" s="60"/>
      <c r="U2" s="60"/>
    </row>
    <row r="3" spans="9:42" ht="18">
      <c r="I3" s="63" t="s">
        <v>38</v>
      </c>
      <c r="J3" s="63"/>
      <c r="K3" s="63"/>
      <c r="L3" s="63"/>
      <c r="M3" s="63"/>
      <c r="N3" s="63"/>
      <c r="O3" s="63"/>
      <c r="P3" s="63"/>
      <c r="Q3" s="63"/>
      <c r="R3" s="63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1" ht="69" customHeight="1" thickBot="1">
      <c r="A4" s="68" t="s">
        <v>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05" ht="16.5" customHeight="1" thickBot="1" thickTop="1">
      <c r="A5" s="72" t="s">
        <v>0</v>
      </c>
      <c r="B5" s="91" t="s">
        <v>33</v>
      </c>
      <c r="C5" s="97" t="s">
        <v>29</v>
      </c>
      <c r="D5" s="111" t="s">
        <v>44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2"/>
      <c r="AN5" s="99" t="s">
        <v>11</v>
      </c>
      <c r="AO5" s="101" t="s">
        <v>13</v>
      </c>
      <c r="AP5" s="99" t="s">
        <v>12</v>
      </c>
      <c r="AQ5" s="107" t="s">
        <v>28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ht="15.75" customHeight="1" thickBot="1">
      <c r="A6" s="73"/>
      <c r="B6" s="92"/>
      <c r="C6" s="98"/>
      <c r="D6" s="69" t="s">
        <v>42</v>
      </c>
      <c r="E6" s="70"/>
      <c r="F6" s="71"/>
      <c r="G6" s="69" t="s">
        <v>17</v>
      </c>
      <c r="H6" s="70"/>
      <c r="I6" s="71"/>
      <c r="J6" s="66" t="s">
        <v>18</v>
      </c>
      <c r="K6" s="66"/>
      <c r="L6" s="66"/>
      <c r="M6" s="65" t="s">
        <v>1</v>
      </c>
      <c r="N6" s="66"/>
      <c r="O6" s="67"/>
      <c r="P6" s="65" t="s">
        <v>3</v>
      </c>
      <c r="Q6" s="66"/>
      <c r="R6" s="67"/>
      <c r="S6" s="65" t="s">
        <v>4</v>
      </c>
      <c r="T6" s="66"/>
      <c r="U6" s="67"/>
      <c r="V6" s="65" t="s">
        <v>5</v>
      </c>
      <c r="W6" s="66"/>
      <c r="X6" s="67"/>
      <c r="Y6" s="65" t="s">
        <v>6</v>
      </c>
      <c r="Z6" s="66"/>
      <c r="AA6" s="67"/>
      <c r="AB6" s="65" t="s">
        <v>7</v>
      </c>
      <c r="AC6" s="66"/>
      <c r="AD6" s="67"/>
      <c r="AE6" s="65" t="s">
        <v>8</v>
      </c>
      <c r="AF6" s="66"/>
      <c r="AG6" s="67"/>
      <c r="AH6" s="65" t="s">
        <v>9</v>
      </c>
      <c r="AI6" s="66"/>
      <c r="AJ6" s="67"/>
      <c r="AK6" s="65" t="s">
        <v>43</v>
      </c>
      <c r="AL6" s="66"/>
      <c r="AM6" s="67"/>
      <c r="AN6" s="100"/>
      <c r="AO6" s="102"/>
      <c r="AP6" s="100"/>
      <c r="AQ6" s="108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ht="46.5" customHeight="1" thickBot="1">
      <c r="A7" s="73"/>
      <c r="B7" s="92"/>
      <c r="C7" s="98"/>
      <c r="D7" s="93" t="s">
        <v>16</v>
      </c>
      <c r="E7" s="94"/>
      <c r="F7" s="15" t="s">
        <v>2</v>
      </c>
      <c r="G7" s="93" t="s">
        <v>16</v>
      </c>
      <c r="H7" s="94"/>
      <c r="I7" s="15" t="s">
        <v>2</v>
      </c>
      <c r="J7" s="93" t="s">
        <v>16</v>
      </c>
      <c r="K7" s="94"/>
      <c r="L7" s="16" t="s">
        <v>2</v>
      </c>
      <c r="M7" s="93" t="s">
        <v>16</v>
      </c>
      <c r="N7" s="94"/>
      <c r="O7" s="15" t="s">
        <v>2</v>
      </c>
      <c r="P7" s="93" t="s">
        <v>16</v>
      </c>
      <c r="Q7" s="94"/>
      <c r="R7" s="16" t="s">
        <v>2</v>
      </c>
      <c r="S7" s="93" t="s">
        <v>16</v>
      </c>
      <c r="T7" s="94"/>
      <c r="U7" s="15" t="s">
        <v>2</v>
      </c>
      <c r="V7" s="93" t="s">
        <v>16</v>
      </c>
      <c r="W7" s="94"/>
      <c r="X7" s="15" t="s">
        <v>2</v>
      </c>
      <c r="Y7" s="93" t="s">
        <v>16</v>
      </c>
      <c r="Z7" s="94"/>
      <c r="AA7" s="15" t="s">
        <v>2</v>
      </c>
      <c r="AB7" s="93" t="s">
        <v>16</v>
      </c>
      <c r="AC7" s="94"/>
      <c r="AD7" s="15" t="s">
        <v>2</v>
      </c>
      <c r="AE7" s="93" t="s">
        <v>16</v>
      </c>
      <c r="AF7" s="94"/>
      <c r="AG7" s="15" t="s">
        <v>2</v>
      </c>
      <c r="AH7" s="93" t="s">
        <v>16</v>
      </c>
      <c r="AI7" s="94"/>
      <c r="AJ7" s="15" t="s">
        <v>2</v>
      </c>
      <c r="AK7" s="93" t="s">
        <v>16</v>
      </c>
      <c r="AL7" s="94"/>
      <c r="AM7" s="15" t="s">
        <v>2</v>
      </c>
      <c r="AN7" s="100"/>
      <c r="AO7" s="102"/>
      <c r="AP7" s="100"/>
      <c r="AQ7" s="109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ht="57" customHeight="1" thickBot="1" thickTop="1">
      <c r="A8" s="17">
        <v>1</v>
      </c>
      <c r="B8" s="18" t="s">
        <v>32</v>
      </c>
      <c r="C8" s="55">
        <v>0</v>
      </c>
      <c r="D8" s="95">
        <v>13264</v>
      </c>
      <c r="E8" s="96"/>
      <c r="F8" s="41">
        <f>PRODUCT(C8,D8)</f>
        <v>0</v>
      </c>
      <c r="G8" s="95">
        <v>13104</v>
      </c>
      <c r="H8" s="96"/>
      <c r="I8" s="41">
        <f>PRODUCT(C8,G8)</f>
        <v>0</v>
      </c>
      <c r="J8" s="95">
        <v>14508</v>
      </c>
      <c r="K8" s="96"/>
      <c r="L8" s="42">
        <f>PRODUCT(C8,J8)</f>
        <v>0</v>
      </c>
      <c r="M8" s="95">
        <v>14040</v>
      </c>
      <c r="N8" s="96"/>
      <c r="O8" s="44">
        <f>PRODUCT(C8,M8)</f>
        <v>0</v>
      </c>
      <c r="P8" s="95">
        <v>14508</v>
      </c>
      <c r="Q8" s="96"/>
      <c r="R8" s="42">
        <f>PRODUCT(C8,P8)</f>
        <v>0</v>
      </c>
      <c r="S8" s="95">
        <v>14040</v>
      </c>
      <c r="T8" s="96"/>
      <c r="U8" s="44">
        <f>PRODUCT(C8,S8)</f>
        <v>0</v>
      </c>
      <c r="V8" s="95">
        <v>14508</v>
      </c>
      <c r="W8" s="96"/>
      <c r="X8" s="44">
        <f>PRODUCT(C8,V8)</f>
        <v>0</v>
      </c>
      <c r="Y8" s="95">
        <v>14508</v>
      </c>
      <c r="Z8" s="96"/>
      <c r="AA8" s="44">
        <f>PRODUCT(C8,Y8)</f>
        <v>0</v>
      </c>
      <c r="AB8" s="95">
        <v>14040</v>
      </c>
      <c r="AC8" s="96"/>
      <c r="AD8" s="44">
        <f>PRODUCT(C8,AB8)</f>
        <v>0</v>
      </c>
      <c r="AE8" s="95">
        <v>14508</v>
      </c>
      <c r="AF8" s="96"/>
      <c r="AG8" s="44">
        <f>PRODUCT(C8,AE8)</f>
        <v>0</v>
      </c>
      <c r="AH8" s="95">
        <v>14040</v>
      </c>
      <c r="AI8" s="96"/>
      <c r="AJ8" s="44">
        <f>PRODUCT(C8,AH8)</f>
        <v>0</v>
      </c>
      <c r="AK8" s="95">
        <v>15752</v>
      </c>
      <c r="AL8" s="96"/>
      <c r="AM8" s="44">
        <f>PRODUCT(C8,AK8)</f>
        <v>0</v>
      </c>
      <c r="AN8" s="30">
        <f>SUM(F8,I8,L8,O8,R8,U8,X8,AA8,AD8,AG8,AJ8,AM8)</f>
        <v>0</v>
      </c>
      <c r="AO8" s="19">
        <v>23</v>
      </c>
      <c r="AP8" s="33">
        <f>AN8*1.23</f>
        <v>0</v>
      </c>
      <c r="AQ8" s="31">
        <f>SUM(AK8,AH8,AE8,AB8,Y8,V8,S8,P8,M8,J8,G8,D8)</f>
        <v>170820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ht="26.25" customHeight="1" thickTop="1">
      <c r="A9" s="13"/>
      <c r="B9" s="54" t="s">
        <v>10</v>
      </c>
      <c r="C9" s="14"/>
      <c r="D9" s="78">
        <f>SUM(D8:D8)</f>
        <v>13264</v>
      </c>
      <c r="E9" s="80"/>
      <c r="F9" s="20">
        <f>SUM(F8:F8)</f>
        <v>0</v>
      </c>
      <c r="G9" s="78">
        <f>SUM(G8:G8)</f>
        <v>13104</v>
      </c>
      <c r="H9" s="79"/>
      <c r="I9" s="21">
        <f>SUM(I8:I8)</f>
        <v>0</v>
      </c>
      <c r="J9" s="78">
        <f>SUM(J8:J8)</f>
        <v>14508</v>
      </c>
      <c r="K9" s="80"/>
      <c r="L9" s="20">
        <f>SUM(L8:L8)</f>
        <v>0</v>
      </c>
      <c r="M9" s="78">
        <f>SUM(M8:M8)</f>
        <v>14040</v>
      </c>
      <c r="N9" s="79"/>
      <c r="O9" s="21">
        <f>SUM(O8:O8)</f>
        <v>0</v>
      </c>
      <c r="P9" s="78">
        <f>SUM(P8:P8)</f>
        <v>14508</v>
      </c>
      <c r="Q9" s="80"/>
      <c r="R9" s="20">
        <f>SUM(R8:R8)</f>
        <v>0</v>
      </c>
      <c r="S9" s="78">
        <f>SUM(S8:S8)</f>
        <v>14040</v>
      </c>
      <c r="T9" s="79"/>
      <c r="U9" s="21">
        <f>SUM(U8:U8)</f>
        <v>0</v>
      </c>
      <c r="V9" s="78">
        <f>SUM(V8:V8)</f>
        <v>14508</v>
      </c>
      <c r="W9" s="79"/>
      <c r="X9" s="22">
        <f>SUM(X8:X8)</f>
        <v>0</v>
      </c>
      <c r="Y9" s="78">
        <f>SUM(Y8:Y8)</f>
        <v>14508</v>
      </c>
      <c r="Z9" s="79"/>
      <c r="AA9" s="22">
        <f>SUM(AA8:AA8)</f>
        <v>0</v>
      </c>
      <c r="AB9" s="78">
        <f>SUM(AB8:AB8)</f>
        <v>14040</v>
      </c>
      <c r="AC9" s="79"/>
      <c r="AD9" s="22">
        <f>SUM(AD8:AD8)</f>
        <v>0</v>
      </c>
      <c r="AE9" s="78">
        <f>SUM(AE8:AE8)</f>
        <v>14508</v>
      </c>
      <c r="AF9" s="79"/>
      <c r="AG9" s="22">
        <f>SUM(AG8:AG8)</f>
        <v>0</v>
      </c>
      <c r="AH9" s="78">
        <f>SUM(AH8:AH8)</f>
        <v>14040</v>
      </c>
      <c r="AI9" s="79"/>
      <c r="AJ9" s="22">
        <f>SUM(AJ8:AJ8)</f>
        <v>0</v>
      </c>
      <c r="AK9" s="78">
        <f>SUM(AK8:AK8)</f>
        <v>15752</v>
      </c>
      <c r="AL9" s="79"/>
      <c r="AM9" s="22">
        <f>SUM(AM8:AM8)</f>
        <v>0</v>
      </c>
      <c r="AN9" s="81"/>
      <c r="AO9" s="48"/>
      <c r="AP9" s="74"/>
      <c r="AQ9" s="8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</row>
    <row r="10" spans="1:43" s="1" customFormat="1" ht="21" customHeight="1">
      <c r="A10" s="5"/>
      <c r="B10" s="4" t="s">
        <v>15</v>
      </c>
      <c r="C10" s="7"/>
      <c r="D10" s="25"/>
      <c r="E10" s="26"/>
      <c r="F10" s="39">
        <v>23</v>
      </c>
      <c r="G10" s="25"/>
      <c r="H10" s="26"/>
      <c r="I10" s="40">
        <v>23</v>
      </c>
      <c r="J10" s="27"/>
      <c r="K10" s="28"/>
      <c r="L10" s="43">
        <v>23</v>
      </c>
      <c r="M10" s="29"/>
      <c r="N10" s="28"/>
      <c r="O10" s="45">
        <v>23</v>
      </c>
      <c r="P10" s="29"/>
      <c r="Q10" s="28"/>
      <c r="R10" s="43">
        <v>23</v>
      </c>
      <c r="S10" s="29"/>
      <c r="T10" s="28"/>
      <c r="U10" s="45">
        <v>23</v>
      </c>
      <c r="V10" s="29"/>
      <c r="W10" s="28"/>
      <c r="X10" s="45">
        <v>23</v>
      </c>
      <c r="Y10" s="29"/>
      <c r="Z10" s="28"/>
      <c r="AA10" s="45">
        <v>23</v>
      </c>
      <c r="AB10" s="29"/>
      <c r="AC10" s="28"/>
      <c r="AD10" s="45">
        <v>23</v>
      </c>
      <c r="AE10" s="29"/>
      <c r="AF10" s="28"/>
      <c r="AG10" s="45">
        <v>23</v>
      </c>
      <c r="AH10" s="29"/>
      <c r="AI10" s="28"/>
      <c r="AJ10" s="45">
        <v>23</v>
      </c>
      <c r="AK10" s="29"/>
      <c r="AL10" s="28"/>
      <c r="AM10" s="45">
        <v>23</v>
      </c>
      <c r="AN10" s="82"/>
      <c r="AO10" s="6"/>
      <c r="AP10" s="75"/>
      <c r="AQ10" s="82"/>
    </row>
    <row r="11" spans="1:43" s="1" customFormat="1" ht="18" customHeight="1" thickBot="1">
      <c r="A11" s="12"/>
      <c r="B11" s="53" t="s">
        <v>14</v>
      </c>
      <c r="C11" s="8"/>
      <c r="D11" s="36"/>
      <c r="E11" s="35"/>
      <c r="F11" s="23">
        <f>F9*1.23</f>
        <v>0</v>
      </c>
      <c r="G11" s="36"/>
      <c r="H11" s="35"/>
      <c r="I11" s="24">
        <f>I9*1.23</f>
        <v>0</v>
      </c>
      <c r="J11" s="34"/>
      <c r="K11" s="37"/>
      <c r="L11" s="23">
        <f>L9*1.23</f>
        <v>0</v>
      </c>
      <c r="M11" s="38"/>
      <c r="N11" s="37"/>
      <c r="O11" s="24">
        <f>O9*1.23</f>
        <v>0</v>
      </c>
      <c r="P11" s="38"/>
      <c r="Q11" s="37"/>
      <c r="R11" s="24">
        <f>R9*1.23</f>
        <v>0</v>
      </c>
      <c r="S11" s="38"/>
      <c r="T11" s="37"/>
      <c r="U11" s="24">
        <f>U8*1.23</f>
        <v>0</v>
      </c>
      <c r="V11" s="38"/>
      <c r="W11" s="37"/>
      <c r="X11" s="24">
        <f>X9*1.23</f>
        <v>0</v>
      </c>
      <c r="Y11" s="38"/>
      <c r="Z11" s="37"/>
      <c r="AA11" s="24">
        <f>AA9*1.23</f>
        <v>0</v>
      </c>
      <c r="AB11" s="38"/>
      <c r="AC11" s="37"/>
      <c r="AD11" s="24">
        <f>AD9*1.23</f>
        <v>0</v>
      </c>
      <c r="AE11" s="38"/>
      <c r="AF11" s="37"/>
      <c r="AG11" s="24">
        <f>AG9*1.23</f>
        <v>0</v>
      </c>
      <c r="AH11" s="38"/>
      <c r="AI11" s="37"/>
      <c r="AJ11" s="24">
        <f>AJ9*1.23</f>
        <v>0</v>
      </c>
      <c r="AK11" s="38"/>
      <c r="AL11" s="37"/>
      <c r="AM11" s="24">
        <f>AM9*1.23</f>
        <v>0</v>
      </c>
      <c r="AN11" s="83"/>
      <c r="AO11" s="6"/>
      <c r="AP11" s="76"/>
      <c r="AQ11" s="110"/>
    </row>
    <row r="12" spans="1:43" s="1" customFormat="1" ht="30" customHeight="1" thickBot="1" thickTop="1">
      <c r="A12" s="2"/>
      <c r="B12" s="3"/>
      <c r="C12" s="9"/>
      <c r="D12" s="9"/>
      <c r="E12" s="9"/>
      <c r="F12" s="9"/>
      <c r="G12" s="9"/>
      <c r="H12" s="9"/>
      <c r="I12" s="9"/>
      <c r="J12" s="9"/>
      <c r="K12" s="6"/>
      <c r="L12" s="6"/>
      <c r="M12" s="6"/>
      <c r="N12" s="6"/>
      <c r="O12" s="6"/>
      <c r="P12" s="6"/>
      <c r="AI12" s="88" t="s">
        <v>26</v>
      </c>
      <c r="AJ12" s="89"/>
      <c r="AK12" s="89"/>
      <c r="AL12" s="89"/>
      <c r="AM12" s="90"/>
      <c r="AN12" s="51">
        <f>SUM(AN8:AN8)</f>
        <v>0</v>
      </c>
      <c r="AO12" s="49">
        <v>23</v>
      </c>
      <c r="AP12" s="52">
        <f>SUM(AP8:AP8)</f>
        <v>0</v>
      </c>
      <c r="AQ12" s="32">
        <f>SUM(AQ8:AQ8)</f>
        <v>170820</v>
      </c>
    </row>
    <row r="13" spans="2:205" ht="22.5" customHeight="1" thickBot="1" thickTop="1">
      <c r="B13" s="85"/>
      <c r="C13" s="85"/>
      <c r="D13" s="85"/>
      <c r="E13" s="85"/>
      <c r="F13" s="10"/>
      <c r="G13" s="10"/>
      <c r="H13" s="10"/>
      <c r="I13" s="1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4" t="s">
        <v>30</v>
      </c>
      <c r="AJ13" s="105"/>
      <c r="AK13" s="105"/>
      <c r="AL13" s="105"/>
      <c r="AM13" s="106"/>
      <c r="AN13" s="50">
        <f>AN12/AQ12</f>
        <v>0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</row>
    <row r="14" spans="2:205" ht="22.5" customHeight="1" thickTop="1">
      <c r="B14" s="85" t="s">
        <v>45</v>
      </c>
      <c r="C14" s="85"/>
      <c r="D14" s="85"/>
      <c r="E14" s="85"/>
      <c r="F14" s="10"/>
      <c r="G14" s="10"/>
      <c r="H14" s="10"/>
      <c r="I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7"/>
      <c r="AJ14" s="57"/>
      <c r="AK14" s="57"/>
      <c r="AL14" s="57"/>
      <c r="AM14" s="57"/>
      <c r="AN14" s="5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</row>
    <row r="15" spans="2:205" ht="19.5" customHeight="1">
      <c r="B15" s="77" t="s">
        <v>27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U15" s="1"/>
      <c r="V15" s="1"/>
      <c r="W15" s="1"/>
      <c r="X15" s="1"/>
      <c r="Y15" s="1"/>
      <c r="Z15" s="1"/>
      <c r="AA15" s="1"/>
      <c r="AB15" s="1"/>
      <c r="AC15" s="1"/>
      <c r="AD15" s="84" t="s">
        <v>21</v>
      </c>
      <c r="AE15" s="84"/>
      <c r="AF15" s="84"/>
      <c r="AG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2:205" ht="12.75" customHeight="1">
      <c r="B16" s="113"/>
      <c r="C16" s="113"/>
      <c r="D16" s="113"/>
      <c r="E16" s="113"/>
      <c r="L16" s="11"/>
      <c r="M16" s="11"/>
      <c r="N16" s="11"/>
      <c r="O16" s="11"/>
      <c r="P16" s="11"/>
      <c r="Q16" s="11"/>
      <c r="R16" s="11"/>
      <c r="S16" s="11"/>
      <c r="T16" s="11"/>
      <c r="U16" s="1"/>
      <c r="V16" s="1"/>
      <c r="W16" s="1"/>
      <c r="X16" s="1"/>
      <c r="Y16" s="1"/>
      <c r="Z16" s="1"/>
      <c r="AA16" s="1"/>
      <c r="AB16" s="1"/>
      <c r="AC16" s="1"/>
      <c r="AD16" s="62" t="s">
        <v>22</v>
      </c>
      <c r="AE16" s="62"/>
      <c r="AF16" s="62"/>
      <c r="AG16" s="1"/>
      <c r="AI16" s="86" t="s">
        <v>23</v>
      </c>
      <c r="AJ16" s="86"/>
      <c r="AK16" s="86"/>
      <c r="AL16" s="86"/>
      <c r="AM16" s="86"/>
      <c r="AN16" s="86"/>
      <c r="AO16" s="86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2:205" s="47" customFormat="1" ht="15.75">
      <c r="B17" s="61" t="s">
        <v>31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I17" s="87" t="s">
        <v>24</v>
      </c>
      <c r="AJ17" s="87"/>
      <c r="AK17" s="87"/>
      <c r="AL17" s="87"/>
      <c r="AM17" s="87"/>
      <c r="AN17" s="87"/>
      <c r="AO17" s="87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</row>
    <row r="18" spans="2:41" ht="15">
      <c r="B18" s="59" t="s">
        <v>60</v>
      </c>
      <c r="AI18" s="103" t="s">
        <v>25</v>
      </c>
      <c r="AJ18" s="103"/>
      <c r="AK18" s="103"/>
      <c r="AL18" s="103"/>
      <c r="AM18" s="103"/>
      <c r="AN18" s="103"/>
      <c r="AO18" s="103"/>
    </row>
    <row r="19" spans="2:41" ht="15">
      <c r="B19" s="59" t="s">
        <v>61</v>
      </c>
      <c r="AI19" s="103"/>
      <c r="AJ19" s="103"/>
      <c r="AK19" s="103"/>
      <c r="AL19" s="103"/>
      <c r="AM19" s="103"/>
      <c r="AN19" s="103"/>
      <c r="AO19" s="103"/>
    </row>
  </sheetData>
  <sheetProtection/>
  <mergeCells count="77">
    <mergeCell ref="AO5:AO7"/>
    <mergeCell ref="S6:U6"/>
    <mergeCell ref="AI18:AO19"/>
    <mergeCell ref="AI13:AM13"/>
    <mergeCell ref="AQ5:AQ7"/>
    <mergeCell ref="AQ9:AQ11"/>
    <mergeCell ref="Y6:AA6"/>
    <mergeCell ref="D5:AM5"/>
    <mergeCell ref="B16:E16"/>
    <mergeCell ref="AP5:AP7"/>
    <mergeCell ref="AN5:AN7"/>
    <mergeCell ref="S8:T8"/>
    <mergeCell ref="S7:T7"/>
    <mergeCell ref="AE7:AF7"/>
    <mergeCell ref="AH6:AJ6"/>
    <mergeCell ref="AE6:AG6"/>
    <mergeCell ref="V6:X6"/>
    <mergeCell ref="AK7:AL7"/>
    <mergeCell ref="AH7:AI7"/>
    <mergeCell ref="AK8:AL8"/>
    <mergeCell ref="AK6:AM6"/>
    <mergeCell ref="AB6:AD6"/>
    <mergeCell ref="G6:I6"/>
    <mergeCell ref="C5:C7"/>
    <mergeCell ref="V8:W8"/>
    <mergeCell ref="V7:W7"/>
    <mergeCell ref="P7:Q7"/>
    <mergeCell ref="P8:Q8"/>
    <mergeCell ref="AB8:AC8"/>
    <mergeCell ref="AE8:AF8"/>
    <mergeCell ref="G7:H7"/>
    <mergeCell ref="G8:H8"/>
    <mergeCell ref="J7:K7"/>
    <mergeCell ref="J8:K8"/>
    <mergeCell ref="M8:N8"/>
    <mergeCell ref="AH8:AI8"/>
    <mergeCell ref="Y8:Z8"/>
    <mergeCell ref="AB7:AC7"/>
    <mergeCell ref="Y7:Z7"/>
    <mergeCell ref="AI16:AO16"/>
    <mergeCell ref="AI17:AO17"/>
    <mergeCell ref="AI12:AM12"/>
    <mergeCell ref="B13:E13"/>
    <mergeCell ref="P9:Q9"/>
    <mergeCell ref="B5:B7"/>
    <mergeCell ref="D7:E7"/>
    <mergeCell ref="M6:O6"/>
    <mergeCell ref="M7:N7"/>
    <mergeCell ref="D8:E8"/>
    <mergeCell ref="B17:T17"/>
    <mergeCell ref="AD15:AF15"/>
    <mergeCell ref="AD16:AF16"/>
    <mergeCell ref="G9:H9"/>
    <mergeCell ref="D9:E9"/>
    <mergeCell ref="S9:T9"/>
    <mergeCell ref="AB9:AC9"/>
    <mergeCell ref="B14:E14"/>
    <mergeCell ref="AP9:AP11"/>
    <mergeCell ref="B15:O15"/>
    <mergeCell ref="AH9:AI9"/>
    <mergeCell ref="Y9:Z9"/>
    <mergeCell ref="V9:W9"/>
    <mergeCell ref="M9:N9"/>
    <mergeCell ref="J9:K9"/>
    <mergeCell ref="AN9:AN11"/>
    <mergeCell ref="AK9:AL9"/>
    <mergeCell ref="AE9:AF9"/>
    <mergeCell ref="O2:U2"/>
    <mergeCell ref="Q1:U1"/>
    <mergeCell ref="B1:C1"/>
    <mergeCell ref="B2:C2"/>
    <mergeCell ref="I3:AP3"/>
    <mergeCell ref="P6:R6"/>
    <mergeCell ref="A4:U4"/>
    <mergeCell ref="J6:L6"/>
    <mergeCell ref="D6:F6"/>
    <mergeCell ref="A5:A7"/>
  </mergeCells>
  <printOptions/>
  <pageMargins left="1.1023622047244095" right="0.4724409448818898" top="0.4330708661417323" bottom="0.35433070866141736" header="0.1968503937007874" footer="0.11811023622047245"/>
  <pageSetup fitToWidth="2" horizontalDpi="300" verticalDpi="300" orientation="landscape" paperSize="9" scale="60" r:id="rId1"/>
  <headerFooter alignWithMargins="0">
    <oddFooter>&amp;CStrona &amp;P z &amp;N</oddFooter>
  </headerFooter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"/>
  <sheetViews>
    <sheetView view="pageBreakPreview" zoomScaleSheetLayoutView="100" zoomScalePageLayoutView="0" workbookViewId="0" topLeftCell="N1">
      <selection activeCell="U24" sqref="U24"/>
    </sheetView>
  </sheetViews>
  <sheetFormatPr defaultColWidth="9.140625" defaultRowHeight="12.75"/>
  <cols>
    <col min="1" max="1" width="3.57421875" style="0" customWidth="1"/>
    <col min="2" max="2" width="14.7109375" style="0" customWidth="1"/>
    <col min="3" max="3" width="12.00390625" style="0" customWidth="1"/>
    <col min="4" max="4" width="4.8515625" style="0" customWidth="1"/>
    <col min="5" max="5" width="7.8515625" style="0" customWidth="1"/>
    <col min="6" max="6" width="9.8515625" style="0" customWidth="1"/>
    <col min="7" max="7" width="5.28125" style="0" customWidth="1"/>
    <col min="8" max="8" width="7.421875" style="0" customWidth="1"/>
    <col min="9" max="9" width="9.8515625" style="0" customWidth="1"/>
    <col min="10" max="10" width="5.57421875" style="0" customWidth="1"/>
    <col min="11" max="11" width="7.421875" style="0" customWidth="1"/>
    <col min="12" max="12" width="10.140625" style="0" bestFit="1" customWidth="1"/>
    <col min="13" max="13" width="5.7109375" style="0" customWidth="1"/>
    <col min="14" max="14" width="8.57421875" style="0" customWidth="1"/>
    <col min="15" max="15" width="9.8515625" style="0" customWidth="1"/>
    <col min="16" max="16" width="5.00390625" style="0" customWidth="1"/>
    <col min="17" max="17" width="7.57421875" style="0" customWidth="1"/>
    <col min="18" max="18" width="10.00390625" style="0" customWidth="1"/>
    <col min="19" max="19" width="5.421875" style="0" customWidth="1"/>
    <col min="20" max="20" width="7.421875" style="0" customWidth="1"/>
    <col min="21" max="21" width="10.140625" style="0" bestFit="1" customWidth="1"/>
    <col min="22" max="22" width="5.7109375" style="0" customWidth="1"/>
    <col min="23" max="23" width="8.00390625" style="0" customWidth="1"/>
    <col min="24" max="24" width="10.140625" style="0" bestFit="1" customWidth="1"/>
    <col min="25" max="25" width="5.57421875" style="0" customWidth="1"/>
    <col min="26" max="26" width="7.7109375" style="0" customWidth="1"/>
    <col min="27" max="27" width="10.140625" style="0" bestFit="1" customWidth="1"/>
    <col min="28" max="28" width="5.00390625" style="0" customWidth="1"/>
    <col min="29" max="29" width="8.140625" style="0" customWidth="1"/>
    <col min="30" max="30" width="10.140625" style="0" bestFit="1" customWidth="1"/>
    <col min="31" max="31" width="5.140625" style="0" customWidth="1"/>
    <col min="32" max="32" width="8.140625" style="0" customWidth="1"/>
    <col min="33" max="33" width="10.00390625" style="0" customWidth="1"/>
    <col min="34" max="34" width="5.00390625" style="0" customWidth="1"/>
    <col min="35" max="35" width="7.57421875" style="0" customWidth="1"/>
    <col min="36" max="36" width="10.00390625" style="0" customWidth="1"/>
    <col min="37" max="37" width="5.28125" style="0" customWidth="1"/>
    <col min="38" max="38" width="7.8515625" style="0" customWidth="1"/>
    <col min="39" max="39" width="10.00390625" style="0" customWidth="1"/>
    <col min="40" max="40" width="20.140625" style="0" customWidth="1"/>
    <col min="41" max="41" width="7.421875" style="0" customWidth="1"/>
    <col min="42" max="42" width="23.421875" style="0" customWidth="1"/>
  </cols>
  <sheetData>
    <row r="1" spans="2:21" ht="15">
      <c r="B1" s="62" t="s">
        <v>19</v>
      </c>
      <c r="C1" s="62"/>
      <c r="Q1" s="61" t="s">
        <v>49</v>
      </c>
      <c r="R1" s="61"/>
      <c r="S1" s="61"/>
      <c r="T1" s="61"/>
      <c r="U1" s="61"/>
    </row>
    <row r="2" spans="2:21" ht="15.75">
      <c r="B2" s="62" t="s">
        <v>20</v>
      </c>
      <c r="C2" s="62"/>
      <c r="O2" s="60" t="s">
        <v>48</v>
      </c>
      <c r="P2" s="60"/>
      <c r="Q2" s="60"/>
      <c r="R2" s="60"/>
      <c r="S2" s="60"/>
      <c r="T2" s="60"/>
      <c r="U2" s="60"/>
    </row>
    <row r="3" spans="9:42" ht="18">
      <c r="I3" s="63" t="s">
        <v>41</v>
      </c>
      <c r="J3" s="63"/>
      <c r="K3" s="63"/>
      <c r="L3" s="63"/>
      <c r="M3" s="63"/>
      <c r="N3" s="63"/>
      <c r="O3" s="63"/>
      <c r="P3" s="63"/>
      <c r="Q3" s="63"/>
      <c r="R3" s="63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1" ht="68.25" customHeight="1" thickBot="1">
      <c r="A4" s="68" t="s">
        <v>56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43" ht="17.25" customHeight="1" thickBot="1" thickTop="1">
      <c r="A5" s="72" t="s">
        <v>0</v>
      </c>
      <c r="B5" s="91" t="s">
        <v>33</v>
      </c>
      <c r="C5" s="97" t="s">
        <v>29</v>
      </c>
      <c r="D5" s="111" t="s">
        <v>44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2"/>
      <c r="AN5" s="99" t="s">
        <v>11</v>
      </c>
      <c r="AO5" s="101" t="s">
        <v>13</v>
      </c>
      <c r="AP5" s="99" t="s">
        <v>12</v>
      </c>
      <c r="AQ5" s="107" t="s">
        <v>28</v>
      </c>
    </row>
    <row r="6" spans="1:43" ht="15.75" thickBot="1">
      <c r="A6" s="73"/>
      <c r="B6" s="92"/>
      <c r="C6" s="98"/>
      <c r="D6" s="69" t="s">
        <v>42</v>
      </c>
      <c r="E6" s="70"/>
      <c r="F6" s="71"/>
      <c r="G6" s="69" t="s">
        <v>17</v>
      </c>
      <c r="H6" s="70"/>
      <c r="I6" s="71"/>
      <c r="J6" s="66" t="s">
        <v>18</v>
      </c>
      <c r="K6" s="66"/>
      <c r="L6" s="66"/>
      <c r="M6" s="65" t="s">
        <v>1</v>
      </c>
      <c r="N6" s="66"/>
      <c r="O6" s="67"/>
      <c r="P6" s="65" t="s">
        <v>3</v>
      </c>
      <c r="Q6" s="66"/>
      <c r="R6" s="67"/>
      <c r="S6" s="65" t="s">
        <v>4</v>
      </c>
      <c r="T6" s="66"/>
      <c r="U6" s="67"/>
      <c r="V6" s="65" t="s">
        <v>5</v>
      </c>
      <c r="W6" s="66"/>
      <c r="X6" s="67"/>
      <c r="Y6" s="65" t="s">
        <v>6</v>
      </c>
      <c r="Z6" s="66"/>
      <c r="AA6" s="67"/>
      <c r="AB6" s="65" t="s">
        <v>7</v>
      </c>
      <c r="AC6" s="66"/>
      <c r="AD6" s="67"/>
      <c r="AE6" s="65" t="s">
        <v>8</v>
      </c>
      <c r="AF6" s="66"/>
      <c r="AG6" s="67"/>
      <c r="AH6" s="65" t="s">
        <v>9</v>
      </c>
      <c r="AI6" s="66"/>
      <c r="AJ6" s="67"/>
      <c r="AK6" s="65" t="s">
        <v>43</v>
      </c>
      <c r="AL6" s="66"/>
      <c r="AM6" s="67"/>
      <c r="AN6" s="100"/>
      <c r="AO6" s="102"/>
      <c r="AP6" s="100"/>
      <c r="AQ6" s="108"/>
    </row>
    <row r="7" spans="1:43" ht="37.5" customHeight="1" thickBot="1">
      <c r="A7" s="73"/>
      <c r="B7" s="92"/>
      <c r="C7" s="98"/>
      <c r="D7" s="93" t="s">
        <v>16</v>
      </c>
      <c r="E7" s="94"/>
      <c r="F7" s="15" t="s">
        <v>2</v>
      </c>
      <c r="G7" s="93" t="s">
        <v>16</v>
      </c>
      <c r="H7" s="94"/>
      <c r="I7" s="15" t="s">
        <v>2</v>
      </c>
      <c r="J7" s="93" t="s">
        <v>16</v>
      </c>
      <c r="K7" s="94"/>
      <c r="L7" s="16" t="s">
        <v>2</v>
      </c>
      <c r="M7" s="93" t="s">
        <v>16</v>
      </c>
      <c r="N7" s="94"/>
      <c r="O7" s="15" t="s">
        <v>2</v>
      </c>
      <c r="P7" s="93" t="s">
        <v>16</v>
      </c>
      <c r="Q7" s="94"/>
      <c r="R7" s="16" t="s">
        <v>2</v>
      </c>
      <c r="S7" s="93" t="s">
        <v>16</v>
      </c>
      <c r="T7" s="94"/>
      <c r="U7" s="15" t="s">
        <v>2</v>
      </c>
      <c r="V7" s="93" t="s">
        <v>16</v>
      </c>
      <c r="W7" s="94"/>
      <c r="X7" s="15" t="s">
        <v>2</v>
      </c>
      <c r="Y7" s="93" t="s">
        <v>16</v>
      </c>
      <c r="Z7" s="94"/>
      <c r="AA7" s="15" t="s">
        <v>2</v>
      </c>
      <c r="AB7" s="93" t="s">
        <v>16</v>
      </c>
      <c r="AC7" s="94"/>
      <c r="AD7" s="15" t="s">
        <v>2</v>
      </c>
      <c r="AE7" s="93" t="s">
        <v>16</v>
      </c>
      <c r="AF7" s="94"/>
      <c r="AG7" s="15" t="s">
        <v>2</v>
      </c>
      <c r="AH7" s="93" t="s">
        <v>16</v>
      </c>
      <c r="AI7" s="94"/>
      <c r="AJ7" s="15" t="s">
        <v>2</v>
      </c>
      <c r="AK7" s="93" t="s">
        <v>16</v>
      </c>
      <c r="AL7" s="94"/>
      <c r="AM7" s="15" t="s">
        <v>2</v>
      </c>
      <c r="AN7" s="100"/>
      <c r="AO7" s="102"/>
      <c r="AP7" s="100"/>
      <c r="AQ7" s="109"/>
    </row>
    <row r="8" spans="1:43" ht="40.5" customHeight="1" thickBot="1" thickTop="1">
      <c r="A8" s="17">
        <v>1</v>
      </c>
      <c r="B8" s="18" t="s">
        <v>34</v>
      </c>
      <c r="C8" s="55">
        <v>0</v>
      </c>
      <c r="D8" s="95">
        <v>7101</v>
      </c>
      <c r="E8" s="96"/>
      <c r="F8" s="41">
        <f>PRODUCT(C8,D8)</f>
        <v>0</v>
      </c>
      <c r="G8" s="95">
        <v>6960</v>
      </c>
      <c r="H8" s="96"/>
      <c r="I8" s="41">
        <f>PRODUCT(C8,G8)</f>
        <v>0</v>
      </c>
      <c r="J8" s="95">
        <v>7716</v>
      </c>
      <c r="K8" s="96"/>
      <c r="L8" s="42">
        <f>PRODUCT(C8,J8)</f>
        <v>0</v>
      </c>
      <c r="M8" s="95">
        <v>7440</v>
      </c>
      <c r="N8" s="96"/>
      <c r="O8" s="44">
        <f>PRODUCT(C8,M8)</f>
        <v>0</v>
      </c>
      <c r="P8" s="95">
        <v>7692</v>
      </c>
      <c r="Q8" s="96"/>
      <c r="R8" s="42">
        <f>PRODUCT(C8,P8)</f>
        <v>0</v>
      </c>
      <c r="S8" s="95">
        <v>7452</v>
      </c>
      <c r="T8" s="96"/>
      <c r="U8" s="44">
        <f>PRODUCT(C8,S8)</f>
        <v>0</v>
      </c>
      <c r="V8" s="95">
        <v>7692</v>
      </c>
      <c r="W8" s="96"/>
      <c r="X8" s="44">
        <f>PRODUCT(C8,V8)</f>
        <v>0</v>
      </c>
      <c r="Y8" s="95">
        <v>7704</v>
      </c>
      <c r="Z8" s="96"/>
      <c r="AA8" s="44">
        <f>PRODUCT(C8,Y8)</f>
        <v>0</v>
      </c>
      <c r="AB8" s="95">
        <v>7464</v>
      </c>
      <c r="AC8" s="96"/>
      <c r="AD8" s="44">
        <f>PRODUCT(C8,AB8)</f>
        <v>0</v>
      </c>
      <c r="AE8" s="95">
        <v>7692</v>
      </c>
      <c r="AF8" s="96"/>
      <c r="AG8" s="44">
        <f>PRODUCT(C8,AE8)</f>
        <v>0</v>
      </c>
      <c r="AH8" s="95">
        <v>7440</v>
      </c>
      <c r="AI8" s="96"/>
      <c r="AJ8" s="44">
        <f>PRODUCT(C8,AH8)</f>
        <v>0</v>
      </c>
      <c r="AK8" s="95">
        <v>8283</v>
      </c>
      <c r="AL8" s="96"/>
      <c r="AM8" s="44">
        <f>PRODUCT(C8,AK8)</f>
        <v>0</v>
      </c>
      <c r="AN8" s="30">
        <f>SUM(F8,I8,L8,O8,R8,U8,X8,AA8,AD8,AG8,AJ8,AM8)</f>
        <v>0</v>
      </c>
      <c r="AO8" s="19">
        <v>23</v>
      </c>
      <c r="AP8" s="33">
        <f>AN8*1.23</f>
        <v>0</v>
      </c>
      <c r="AQ8" s="31">
        <f>SUM(AK8,AH8,AE8,AB8,Y8,V8,S8,P8,M8,J8,G8,D8)</f>
        <v>90636</v>
      </c>
    </row>
    <row r="9" spans="1:43" ht="25.5" customHeight="1" thickTop="1">
      <c r="A9" s="13"/>
      <c r="B9" s="54" t="s">
        <v>10</v>
      </c>
      <c r="C9" s="14"/>
      <c r="D9" s="78">
        <f>SUM(D8:D8)</f>
        <v>7101</v>
      </c>
      <c r="E9" s="80"/>
      <c r="F9" s="20">
        <f>SUM(F8:F8)</f>
        <v>0</v>
      </c>
      <c r="G9" s="78">
        <f>SUM(G8:G8)</f>
        <v>6960</v>
      </c>
      <c r="H9" s="79"/>
      <c r="I9" s="21">
        <f>SUM(I8:I8)</f>
        <v>0</v>
      </c>
      <c r="J9" s="78">
        <f>SUM(J8:J8)</f>
        <v>7716</v>
      </c>
      <c r="K9" s="80"/>
      <c r="L9" s="20">
        <f>SUM(L8:L8)</f>
        <v>0</v>
      </c>
      <c r="M9" s="78">
        <f>SUM(M8:M8)</f>
        <v>7440</v>
      </c>
      <c r="N9" s="79"/>
      <c r="O9" s="21">
        <f>SUM(O8:O8)</f>
        <v>0</v>
      </c>
      <c r="P9" s="78">
        <f>SUM(P8:P8)</f>
        <v>7692</v>
      </c>
      <c r="Q9" s="80"/>
      <c r="R9" s="20">
        <f>SUM(R8:R8)</f>
        <v>0</v>
      </c>
      <c r="S9" s="78">
        <f>SUM(S8:S8)</f>
        <v>7452</v>
      </c>
      <c r="T9" s="79"/>
      <c r="U9" s="21">
        <f>SUM(U8:U8)</f>
        <v>0</v>
      </c>
      <c r="V9" s="78">
        <f>SUM(V8:V8)</f>
        <v>7692</v>
      </c>
      <c r="W9" s="79"/>
      <c r="X9" s="22">
        <f>SUM(X8:X8)</f>
        <v>0</v>
      </c>
      <c r="Y9" s="78">
        <f>SUM(Y8:Y8)</f>
        <v>7704</v>
      </c>
      <c r="Z9" s="79"/>
      <c r="AA9" s="22">
        <f>SUM(AA8:AA8)</f>
        <v>0</v>
      </c>
      <c r="AB9" s="78">
        <f>SUM(AB8:AB8)</f>
        <v>7464</v>
      </c>
      <c r="AC9" s="79"/>
      <c r="AD9" s="22">
        <f>SUM(AD8:AD8)</f>
        <v>0</v>
      </c>
      <c r="AE9" s="78">
        <f>SUM(AE8:AE8)</f>
        <v>7692</v>
      </c>
      <c r="AF9" s="79"/>
      <c r="AG9" s="22">
        <f>SUM(AG8:AG8)</f>
        <v>0</v>
      </c>
      <c r="AH9" s="78">
        <f>SUM(AH8:AH8)</f>
        <v>7440</v>
      </c>
      <c r="AI9" s="79"/>
      <c r="AJ9" s="22">
        <f>SUM(AJ8:AJ8)</f>
        <v>0</v>
      </c>
      <c r="AK9" s="78">
        <f>SUM(AK8:AK8)</f>
        <v>8283</v>
      </c>
      <c r="AL9" s="79"/>
      <c r="AM9" s="22">
        <f>SUM(AM8:AM8)</f>
        <v>0</v>
      </c>
      <c r="AN9" s="81"/>
      <c r="AO9" s="48"/>
      <c r="AP9" s="74"/>
      <c r="AQ9" s="81"/>
    </row>
    <row r="10" spans="1:43" ht="23.25" customHeight="1">
      <c r="A10" s="5"/>
      <c r="B10" s="4" t="s">
        <v>15</v>
      </c>
      <c r="C10" s="7"/>
      <c r="D10" s="25"/>
      <c r="E10" s="26"/>
      <c r="F10" s="39">
        <v>23</v>
      </c>
      <c r="G10" s="25"/>
      <c r="H10" s="26"/>
      <c r="I10" s="40">
        <v>23</v>
      </c>
      <c r="J10" s="27"/>
      <c r="K10" s="28"/>
      <c r="L10" s="43">
        <v>23</v>
      </c>
      <c r="M10" s="29"/>
      <c r="N10" s="28"/>
      <c r="O10" s="45">
        <v>23</v>
      </c>
      <c r="P10" s="29"/>
      <c r="Q10" s="28"/>
      <c r="R10" s="43">
        <v>23</v>
      </c>
      <c r="S10" s="29"/>
      <c r="T10" s="28"/>
      <c r="U10" s="45">
        <v>23</v>
      </c>
      <c r="V10" s="29"/>
      <c r="W10" s="28"/>
      <c r="X10" s="45">
        <v>23</v>
      </c>
      <c r="Y10" s="29"/>
      <c r="Z10" s="28"/>
      <c r="AA10" s="45">
        <v>23</v>
      </c>
      <c r="AB10" s="29"/>
      <c r="AC10" s="28"/>
      <c r="AD10" s="45">
        <v>23</v>
      </c>
      <c r="AE10" s="29"/>
      <c r="AF10" s="28"/>
      <c r="AG10" s="45">
        <v>23</v>
      </c>
      <c r="AH10" s="29"/>
      <c r="AI10" s="28"/>
      <c r="AJ10" s="45">
        <v>23</v>
      </c>
      <c r="AK10" s="29"/>
      <c r="AL10" s="28"/>
      <c r="AM10" s="45">
        <v>23</v>
      </c>
      <c r="AN10" s="82"/>
      <c r="AO10" s="6"/>
      <c r="AP10" s="75"/>
      <c r="AQ10" s="82"/>
    </row>
    <row r="11" spans="1:43" ht="21" customHeight="1" thickBot="1">
      <c r="A11" s="12"/>
      <c r="B11" s="53" t="s">
        <v>14</v>
      </c>
      <c r="C11" s="8"/>
      <c r="D11" s="36"/>
      <c r="E11" s="35"/>
      <c r="F11" s="23">
        <f>F9*1.23</f>
        <v>0</v>
      </c>
      <c r="G11" s="36"/>
      <c r="H11" s="35"/>
      <c r="I11" s="24">
        <f>I9*1.23</f>
        <v>0</v>
      </c>
      <c r="J11" s="34"/>
      <c r="K11" s="37"/>
      <c r="L11" s="23">
        <f>L9*1.23</f>
        <v>0</v>
      </c>
      <c r="M11" s="38"/>
      <c r="N11" s="37"/>
      <c r="O11" s="24">
        <f>O9*1.23</f>
        <v>0</v>
      </c>
      <c r="P11" s="38"/>
      <c r="Q11" s="37"/>
      <c r="R11" s="24">
        <f>R9*1.23</f>
        <v>0</v>
      </c>
      <c r="S11" s="38"/>
      <c r="T11" s="37"/>
      <c r="U11" s="24">
        <f>U8*1.23</f>
        <v>0</v>
      </c>
      <c r="V11" s="38"/>
      <c r="W11" s="37"/>
      <c r="X11" s="24">
        <f>X9*1.23</f>
        <v>0</v>
      </c>
      <c r="Y11" s="38"/>
      <c r="Z11" s="37"/>
      <c r="AA11" s="24">
        <f>AA9*1.23</f>
        <v>0</v>
      </c>
      <c r="AB11" s="38"/>
      <c r="AC11" s="37"/>
      <c r="AD11" s="24">
        <f>AD9*1.23</f>
        <v>0</v>
      </c>
      <c r="AE11" s="38"/>
      <c r="AF11" s="37"/>
      <c r="AG11" s="24">
        <f>AG9*1.23</f>
        <v>0</v>
      </c>
      <c r="AH11" s="38"/>
      <c r="AI11" s="37"/>
      <c r="AJ11" s="24">
        <f>AJ9*1.23</f>
        <v>0</v>
      </c>
      <c r="AK11" s="38"/>
      <c r="AL11" s="37"/>
      <c r="AM11" s="24">
        <f>AM9*1.23</f>
        <v>0</v>
      </c>
      <c r="AN11" s="83"/>
      <c r="AO11" s="6"/>
      <c r="AP11" s="76"/>
      <c r="AQ11" s="110"/>
    </row>
    <row r="12" spans="1:43" ht="29.25" customHeight="1" thickBot="1" thickTop="1">
      <c r="A12" s="2"/>
      <c r="B12" s="3"/>
      <c r="C12" s="9"/>
      <c r="D12" s="9"/>
      <c r="E12" s="9"/>
      <c r="F12" s="9"/>
      <c r="G12" s="9"/>
      <c r="H12" s="9"/>
      <c r="I12" s="9"/>
      <c r="J12" s="9"/>
      <c r="K12" s="6"/>
      <c r="L12" s="6"/>
      <c r="M12" s="6"/>
      <c r="N12" s="6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88" t="s">
        <v>26</v>
      </c>
      <c r="AJ12" s="89"/>
      <c r="AK12" s="89"/>
      <c r="AL12" s="89"/>
      <c r="AM12" s="90"/>
      <c r="AN12" s="51">
        <f>SUM(AN8:AN8)</f>
        <v>0</v>
      </c>
      <c r="AO12" s="49">
        <v>23</v>
      </c>
      <c r="AP12" s="52">
        <f>SUM(AP8:AP8)</f>
        <v>0</v>
      </c>
      <c r="AQ12" s="32">
        <f>SUM(AQ8:AQ8)</f>
        <v>90636</v>
      </c>
    </row>
    <row r="13" spans="2:43" ht="19.5" thickBot="1" thickTop="1">
      <c r="B13" s="85"/>
      <c r="C13" s="85"/>
      <c r="D13" s="85"/>
      <c r="E13" s="85"/>
      <c r="F13" s="10"/>
      <c r="G13" s="10"/>
      <c r="H13" s="10"/>
      <c r="I13" s="1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4" t="s">
        <v>30</v>
      </c>
      <c r="AJ13" s="105"/>
      <c r="AK13" s="105"/>
      <c r="AL13" s="105"/>
      <c r="AM13" s="106"/>
      <c r="AN13" s="50">
        <f>AN12/AQ12</f>
        <v>0</v>
      </c>
      <c r="AQ13" s="1"/>
    </row>
    <row r="14" spans="2:43" ht="18.75" thickTop="1">
      <c r="B14" s="85" t="s">
        <v>45</v>
      </c>
      <c r="C14" s="85"/>
      <c r="D14" s="85"/>
      <c r="E14" s="85"/>
      <c r="F14" s="10"/>
      <c r="G14" s="10"/>
      <c r="H14" s="10"/>
      <c r="I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7"/>
      <c r="AJ14" s="57"/>
      <c r="AK14" s="57"/>
      <c r="AL14" s="57"/>
      <c r="AM14" s="57"/>
      <c r="AN14" s="58"/>
      <c r="AQ14" s="1"/>
    </row>
    <row r="15" spans="2:43" ht="15.75">
      <c r="B15" s="77" t="s">
        <v>27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U15" s="1"/>
      <c r="V15" s="1"/>
      <c r="W15" s="1"/>
      <c r="X15" s="1"/>
      <c r="Y15" s="1"/>
      <c r="Z15" s="1"/>
      <c r="AA15" s="1"/>
      <c r="AB15" s="1"/>
      <c r="AC15" s="1"/>
      <c r="AD15" s="84" t="s">
        <v>21</v>
      </c>
      <c r="AE15" s="84"/>
      <c r="AF15" s="84"/>
      <c r="AG15" s="1"/>
      <c r="AN15" s="1"/>
      <c r="AO15" s="1"/>
      <c r="AP15" s="1"/>
      <c r="AQ15" s="1"/>
    </row>
    <row r="16" spans="2:43" ht="12.75">
      <c r="B16" s="113"/>
      <c r="C16" s="113"/>
      <c r="D16" s="113"/>
      <c r="E16" s="113"/>
      <c r="L16" s="11"/>
      <c r="M16" s="11"/>
      <c r="N16" s="11"/>
      <c r="O16" s="11"/>
      <c r="P16" s="11"/>
      <c r="Q16" s="11"/>
      <c r="R16" s="11"/>
      <c r="S16" s="11"/>
      <c r="T16" s="11"/>
      <c r="U16" s="1"/>
      <c r="V16" s="1"/>
      <c r="W16" s="1"/>
      <c r="X16" s="1"/>
      <c r="Y16" s="1"/>
      <c r="Z16" s="1"/>
      <c r="AA16" s="1"/>
      <c r="AB16" s="1"/>
      <c r="AC16" s="1"/>
      <c r="AD16" s="62" t="s">
        <v>22</v>
      </c>
      <c r="AE16" s="62"/>
      <c r="AF16" s="62"/>
      <c r="AG16" s="1"/>
      <c r="AI16" s="86" t="s">
        <v>23</v>
      </c>
      <c r="AJ16" s="86"/>
      <c r="AK16" s="86"/>
      <c r="AL16" s="86"/>
      <c r="AM16" s="86"/>
      <c r="AN16" s="86"/>
      <c r="AO16" s="86"/>
      <c r="AP16" s="1"/>
      <c r="AQ16" s="1"/>
    </row>
    <row r="17" spans="1:43" ht="15.75">
      <c r="A17" s="47"/>
      <c r="B17" s="61" t="s">
        <v>31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87" t="s">
        <v>24</v>
      </c>
      <c r="AJ17" s="87"/>
      <c r="AK17" s="87"/>
      <c r="AL17" s="87"/>
      <c r="AM17" s="87"/>
      <c r="AN17" s="87"/>
      <c r="AO17" s="87"/>
      <c r="AP17" s="46"/>
      <c r="AQ17" s="46"/>
    </row>
    <row r="18" spans="2:41" ht="15">
      <c r="B18" s="59" t="s">
        <v>60</v>
      </c>
      <c r="AI18" s="103" t="s">
        <v>25</v>
      </c>
      <c r="AJ18" s="103"/>
      <c r="AK18" s="103"/>
      <c r="AL18" s="103"/>
      <c r="AM18" s="103"/>
      <c r="AN18" s="103"/>
      <c r="AO18" s="103"/>
    </row>
    <row r="19" spans="2:41" ht="15">
      <c r="B19" s="59" t="s">
        <v>61</v>
      </c>
      <c r="AI19" s="103"/>
      <c r="AJ19" s="103"/>
      <c r="AK19" s="103"/>
      <c r="AL19" s="103"/>
      <c r="AM19" s="103"/>
      <c r="AN19" s="103"/>
      <c r="AO19" s="103"/>
    </row>
  </sheetData>
  <sheetProtection/>
  <mergeCells count="77">
    <mergeCell ref="A5:A7"/>
    <mergeCell ref="B5:B7"/>
    <mergeCell ref="B1:C1"/>
    <mergeCell ref="Q1:U1"/>
    <mergeCell ref="B2:C2"/>
    <mergeCell ref="O2:U2"/>
    <mergeCell ref="I3:AP3"/>
    <mergeCell ref="A4:U4"/>
    <mergeCell ref="C5:C7"/>
    <mergeCell ref="D5:AM5"/>
    <mergeCell ref="AN5:AN7"/>
    <mergeCell ref="Y6:AA6"/>
    <mergeCell ref="AB6:AD6"/>
    <mergeCell ref="AE6:AG6"/>
    <mergeCell ref="AH6:AJ6"/>
    <mergeCell ref="AK6:AM6"/>
    <mergeCell ref="Y7:Z7"/>
    <mergeCell ref="AB7:AC7"/>
    <mergeCell ref="AE7:AF7"/>
    <mergeCell ref="AH7:AI7"/>
    <mergeCell ref="D7:E7"/>
    <mergeCell ref="G7:H7"/>
    <mergeCell ref="AO5:AO7"/>
    <mergeCell ref="AP5:AP7"/>
    <mergeCell ref="AQ5:AQ7"/>
    <mergeCell ref="D6:F6"/>
    <mergeCell ref="G6:I6"/>
    <mergeCell ref="J6:L6"/>
    <mergeCell ref="M6:O6"/>
    <mergeCell ref="P6:R6"/>
    <mergeCell ref="S6:U6"/>
    <mergeCell ref="V6:X6"/>
    <mergeCell ref="J7:K7"/>
    <mergeCell ref="M7:N7"/>
    <mergeCell ref="P7:Q7"/>
    <mergeCell ref="V7:W7"/>
    <mergeCell ref="S7:T7"/>
    <mergeCell ref="AK7:AL7"/>
    <mergeCell ref="D8:E8"/>
    <mergeCell ref="G8:H8"/>
    <mergeCell ref="J8:K8"/>
    <mergeCell ref="M8:N8"/>
    <mergeCell ref="P8:Q8"/>
    <mergeCell ref="S8:T8"/>
    <mergeCell ref="V8:W8"/>
    <mergeCell ref="AB8:AC8"/>
    <mergeCell ref="AE8:AF8"/>
    <mergeCell ref="D9:E9"/>
    <mergeCell ref="G9:H9"/>
    <mergeCell ref="J9:K9"/>
    <mergeCell ref="M9:N9"/>
    <mergeCell ref="P9:Q9"/>
    <mergeCell ref="AH9:AI9"/>
    <mergeCell ref="AH8:AI8"/>
    <mergeCell ref="AK9:AL9"/>
    <mergeCell ref="Y8:Z8"/>
    <mergeCell ref="AK8:AL8"/>
    <mergeCell ref="Y9:Z9"/>
    <mergeCell ref="AB9:AC9"/>
    <mergeCell ref="AN9:AN11"/>
    <mergeCell ref="AP9:AP11"/>
    <mergeCell ref="AQ9:AQ11"/>
    <mergeCell ref="AI12:AM12"/>
    <mergeCell ref="AI13:AM13"/>
    <mergeCell ref="S9:T9"/>
    <mergeCell ref="V9:W9"/>
    <mergeCell ref="AE9:AF9"/>
    <mergeCell ref="B13:E13"/>
    <mergeCell ref="B14:E14"/>
    <mergeCell ref="AI18:AO19"/>
    <mergeCell ref="B15:O15"/>
    <mergeCell ref="AD15:AF15"/>
    <mergeCell ref="B16:E16"/>
    <mergeCell ref="AD16:AF16"/>
    <mergeCell ref="AI16:AO16"/>
    <mergeCell ref="B17:T17"/>
    <mergeCell ref="AI17:AO17"/>
  </mergeCells>
  <printOptions/>
  <pageMargins left="1.1023622047244095" right="0.4724409448818898" top="0.4330708661417323" bottom="0.35433070866141736" header="0.1968503937007874" footer="0.11811023622047245"/>
  <pageSetup horizontalDpi="600" verticalDpi="600" orientation="landscape" paperSize="9" scale="60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19"/>
  <sheetViews>
    <sheetView view="pageBreakPreview" zoomScaleSheetLayoutView="100" zoomScalePageLayoutView="0" workbookViewId="0" topLeftCell="N1">
      <selection activeCell="S26" sqref="S26"/>
    </sheetView>
  </sheetViews>
  <sheetFormatPr defaultColWidth="9.140625" defaultRowHeight="12.75"/>
  <cols>
    <col min="1" max="1" width="3.57421875" style="0" customWidth="1"/>
    <col min="2" max="2" width="14.7109375" style="0" customWidth="1"/>
    <col min="3" max="3" width="12.57421875" style="0" customWidth="1"/>
    <col min="4" max="4" width="4.8515625" style="0" customWidth="1"/>
    <col min="5" max="5" width="7.8515625" style="0" customWidth="1"/>
    <col min="6" max="6" width="9.8515625" style="0" customWidth="1"/>
    <col min="7" max="7" width="5.28125" style="0" customWidth="1"/>
    <col min="8" max="8" width="7.421875" style="0" customWidth="1"/>
    <col min="9" max="9" width="9.8515625" style="0" customWidth="1"/>
    <col min="10" max="10" width="5.57421875" style="0" customWidth="1"/>
    <col min="11" max="11" width="7.421875" style="0" customWidth="1"/>
    <col min="12" max="12" width="10.140625" style="0" bestFit="1" customWidth="1"/>
    <col min="13" max="13" width="5.7109375" style="0" customWidth="1"/>
    <col min="14" max="14" width="8.57421875" style="0" customWidth="1"/>
    <col min="15" max="15" width="9.8515625" style="0" customWidth="1"/>
    <col min="16" max="16" width="5.00390625" style="0" customWidth="1"/>
    <col min="17" max="17" width="7.57421875" style="0" customWidth="1"/>
    <col min="18" max="18" width="10.00390625" style="0" customWidth="1"/>
    <col min="19" max="19" width="5.421875" style="0" customWidth="1"/>
    <col min="20" max="20" width="7.421875" style="0" customWidth="1"/>
    <col min="21" max="21" width="10.140625" style="0" bestFit="1" customWidth="1"/>
    <col min="22" max="22" width="5.7109375" style="0" customWidth="1"/>
    <col min="23" max="23" width="8.00390625" style="0" customWidth="1"/>
    <col min="24" max="24" width="10.140625" style="0" bestFit="1" customWidth="1"/>
    <col min="25" max="25" width="5.57421875" style="0" customWidth="1"/>
    <col min="26" max="26" width="7.7109375" style="0" customWidth="1"/>
    <col min="27" max="27" width="10.140625" style="0" bestFit="1" customWidth="1"/>
    <col min="28" max="28" width="5.00390625" style="0" customWidth="1"/>
    <col min="29" max="29" width="8.140625" style="0" customWidth="1"/>
    <col min="30" max="30" width="10.140625" style="0" bestFit="1" customWidth="1"/>
    <col min="31" max="31" width="5.140625" style="0" customWidth="1"/>
    <col min="32" max="32" width="8.140625" style="0" customWidth="1"/>
    <col min="33" max="33" width="10.00390625" style="0" customWidth="1"/>
    <col min="34" max="34" width="5.00390625" style="0" customWidth="1"/>
    <col min="35" max="35" width="7.57421875" style="0" customWidth="1"/>
    <col min="36" max="36" width="10.00390625" style="0" customWidth="1"/>
    <col min="37" max="37" width="5.28125" style="0" customWidth="1"/>
    <col min="38" max="38" width="7.8515625" style="0" customWidth="1"/>
    <col min="39" max="39" width="10.00390625" style="0" customWidth="1"/>
    <col min="40" max="40" width="20.140625" style="0" customWidth="1"/>
    <col min="41" max="41" width="7.421875" style="0" customWidth="1"/>
    <col min="42" max="42" width="23.421875" style="0" customWidth="1"/>
  </cols>
  <sheetData>
    <row r="1" spans="2:21" ht="15">
      <c r="B1" s="62" t="s">
        <v>19</v>
      </c>
      <c r="C1" s="62"/>
      <c r="Q1" s="61" t="s">
        <v>50</v>
      </c>
      <c r="R1" s="61"/>
      <c r="S1" s="61"/>
      <c r="T1" s="61"/>
      <c r="U1" s="61"/>
    </row>
    <row r="2" spans="2:21" ht="15.75">
      <c r="B2" s="62" t="s">
        <v>20</v>
      </c>
      <c r="C2" s="62"/>
      <c r="O2" s="60" t="s">
        <v>51</v>
      </c>
      <c r="P2" s="60"/>
      <c r="Q2" s="60"/>
      <c r="R2" s="60"/>
      <c r="S2" s="60"/>
      <c r="T2" s="60"/>
      <c r="U2" s="60"/>
    </row>
    <row r="3" spans="9:42" ht="18">
      <c r="I3" s="63" t="s">
        <v>39</v>
      </c>
      <c r="J3" s="63"/>
      <c r="K3" s="63"/>
      <c r="L3" s="63"/>
      <c r="M3" s="63"/>
      <c r="N3" s="63"/>
      <c r="O3" s="63"/>
      <c r="P3" s="63"/>
      <c r="Q3" s="63"/>
      <c r="R3" s="63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1" ht="78" customHeight="1" thickBot="1">
      <c r="A4" s="68" t="s">
        <v>57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43" ht="17.25" customHeight="1" thickBot="1" thickTop="1">
      <c r="A5" s="72" t="s">
        <v>0</v>
      </c>
      <c r="B5" s="91" t="s">
        <v>33</v>
      </c>
      <c r="C5" s="97" t="s">
        <v>29</v>
      </c>
      <c r="D5" s="111" t="s">
        <v>44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2"/>
      <c r="AN5" s="99" t="s">
        <v>11</v>
      </c>
      <c r="AO5" s="101" t="s">
        <v>13</v>
      </c>
      <c r="AP5" s="99" t="s">
        <v>12</v>
      </c>
      <c r="AQ5" s="107" t="s">
        <v>28</v>
      </c>
    </row>
    <row r="6" spans="1:43" ht="15.75" thickBot="1">
      <c r="A6" s="73"/>
      <c r="B6" s="92"/>
      <c r="C6" s="98"/>
      <c r="D6" s="69" t="s">
        <v>42</v>
      </c>
      <c r="E6" s="70"/>
      <c r="F6" s="71"/>
      <c r="G6" s="69" t="s">
        <v>17</v>
      </c>
      <c r="H6" s="70"/>
      <c r="I6" s="71"/>
      <c r="J6" s="66" t="s">
        <v>18</v>
      </c>
      <c r="K6" s="66"/>
      <c r="L6" s="66"/>
      <c r="M6" s="65" t="s">
        <v>1</v>
      </c>
      <c r="N6" s="66"/>
      <c r="O6" s="67"/>
      <c r="P6" s="65" t="s">
        <v>3</v>
      </c>
      <c r="Q6" s="66"/>
      <c r="R6" s="67"/>
      <c r="S6" s="65" t="s">
        <v>4</v>
      </c>
      <c r="T6" s="66"/>
      <c r="U6" s="67"/>
      <c r="V6" s="65" t="s">
        <v>5</v>
      </c>
      <c r="W6" s="66"/>
      <c r="X6" s="67"/>
      <c r="Y6" s="65" t="s">
        <v>6</v>
      </c>
      <c r="Z6" s="66"/>
      <c r="AA6" s="67"/>
      <c r="AB6" s="65" t="s">
        <v>7</v>
      </c>
      <c r="AC6" s="66"/>
      <c r="AD6" s="67"/>
      <c r="AE6" s="65" t="s">
        <v>8</v>
      </c>
      <c r="AF6" s="66"/>
      <c r="AG6" s="67"/>
      <c r="AH6" s="65" t="s">
        <v>9</v>
      </c>
      <c r="AI6" s="66"/>
      <c r="AJ6" s="67"/>
      <c r="AK6" s="65" t="s">
        <v>43</v>
      </c>
      <c r="AL6" s="66"/>
      <c r="AM6" s="67"/>
      <c r="AN6" s="100"/>
      <c r="AO6" s="102"/>
      <c r="AP6" s="100"/>
      <c r="AQ6" s="108"/>
    </row>
    <row r="7" spans="1:43" ht="23.25" thickBot="1">
      <c r="A7" s="73"/>
      <c r="B7" s="92"/>
      <c r="C7" s="98"/>
      <c r="D7" s="93" t="s">
        <v>16</v>
      </c>
      <c r="E7" s="94"/>
      <c r="F7" s="15" t="s">
        <v>2</v>
      </c>
      <c r="G7" s="93" t="s">
        <v>16</v>
      </c>
      <c r="H7" s="94"/>
      <c r="I7" s="15" t="s">
        <v>2</v>
      </c>
      <c r="J7" s="93" t="s">
        <v>16</v>
      </c>
      <c r="K7" s="94"/>
      <c r="L7" s="16" t="s">
        <v>2</v>
      </c>
      <c r="M7" s="93" t="s">
        <v>16</v>
      </c>
      <c r="N7" s="94"/>
      <c r="O7" s="15" t="s">
        <v>2</v>
      </c>
      <c r="P7" s="93" t="s">
        <v>16</v>
      </c>
      <c r="Q7" s="94"/>
      <c r="R7" s="16" t="s">
        <v>2</v>
      </c>
      <c r="S7" s="93" t="s">
        <v>16</v>
      </c>
      <c r="T7" s="94"/>
      <c r="U7" s="15" t="s">
        <v>2</v>
      </c>
      <c r="V7" s="93" t="s">
        <v>16</v>
      </c>
      <c r="W7" s="94"/>
      <c r="X7" s="15" t="s">
        <v>2</v>
      </c>
      <c r="Y7" s="93" t="s">
        <v>16</v>
      </c>
      <c r="Z7" s="94"/>
      <c r="AA7" s="15" t="s">
        <v>2</v>
      </c>
      <c r="AB7" s="93" t="s">
        <v>16</v>
      </c>
      <c r="AC7" s="94"/>
      <c r="AD7" s="15" t="s">
        <v>2</v>
      </c>
      <c r="AE7" s="93" t="s">
        <v>16</v>
      </c>
      <c r="AF7" s="94"/>
      <c r="AG7" s="15" t="s">
        <v>2</v>
      </c>
      <c r="AH7" s="93" t="s">
        <v>16</v>
      </c>
      <c r="AI7" s="94"/>
      <c r="AJ7" s="15" t="s">
        <v>2</v>
      </c>
      <c r="AK7" s="93" t="s">
        <v>16</v>
      </c>
      <c r="AL7" s="94"/>
      <c r="AM7" s="15" t="s">
        <v>2</v>
      </c>
      <c r="AN7" s="100"/>
      <c r="AO7" s="102"/>
      <c r="AP7" s="100"/>
      <c r="AQ7" s="109"/>
    </row>
    <row r="8" spans="1:43" ht="29.25" customHeight="1" thickBot="1" thickTop="1">
      <c r="A8" s="17">
        <v>1</v>
      </c>
      <c r="B8" s="18" t="s">
        <v>35</v>
      </c>
      <c r="C8" s="55">
        <v>0</v>
      </c>
      <c r="D8" s="95">
        <v>2064</v>
      </c>
      <c r="E8" s="96"/>
      <c r="F8" s="41">
        <f>PRODUCT(C8,D8)</f>
        <v>0</v>
      </c>
      <c r="G8" s="95">
        <v>2016</v>
      </c>
      <c r="H8" s="96"/>
      <c r="I8" s="41">
        <f>PRODUCT(C8,G8)</f>
        <v>0</v>
      </c>
      <c r="J8" s="95">
        <v>2232</v>
      </c>
      <c r="K8" s="96"/>
      <c r="L8" s="42">
        <f>PRODUCT(C8,J8)</f>
        <v>0</v>
      </c>
      <c r="M8" s="95">
        <v>2160</v>
      </c>
      <c r="N8" s="96"/>
      <c r="O8" s="44">
        <f>PRODUCT(C8,M8)</f>
        <v>0</v>
      </c>
      <c r="P8" s="95">
        <v>2232</v>
      </c>
      <c r="Q8" s="96"/>
      <c r="R8" s="42">
        <f>PRODUCT(C8,P8)</f>
        <v>0</v>
      </c>
      <c r="S8" s="95">
        <v>2160</v>
      </c>
      <c r="T8" s="96"/>
      <c r="U8" s="44">
        <f>PRODUCT(C8,S8)</f>
        <v>0</v>
      </c>
      <c r="V8" s="95">
        <v>2232</v>
      </c>
      <c r="W8" s="96"/>
      <c r="X8" s="44">
        <f>PRODUCT(C8,V8)</f>
        <v>0</v>
      </c>
      <c r="Y8" s="95">
        <v>2232</v>
      </c>
      <c r="Z8" s="96"/>
      <c r="AA8" s="44">
        <f>PRODUCT(C8,Y8)</f>
        <v>0</v>
      </c>
      <c r="AB8" s="95">
        <v>2160</v>
      </c>
      <c r="AC8" s="96"/>
      <c r="AD8" s="44">
        <f>PRODUCT(C8,AB8)</f>
        <v>0</v>
      </c>
      <c r="AE8" s="95">
        <v>2232</v>
      </c>
      <c r="AF8" s="96"/>
      <c r="AG8" s="44">
        <f>PRODUCT(C8,AE8)</f>
        <v>0</v>
      </c>
      <c r="AH8" s="95">
        <v>2160</v>
      </c>
      <c r="AI8" s="96"/>
      <c r="AJ8" s="44">
        <f>PRODUCT(C8,AH8)</f>
        <v>0</v>
      </c>
      <c r="AK8" s="95">
        <v>2400</v>
      </c>
      <c r="AL8" s="96"/>
      <c r="AM8" s="44">
        <f>PRODUCT(C8,AK8)</f>
        <v>0</v>
      </c>
      <c r="AN8" s="30">
        <f>SUM(F8,I8,L8,O8,R8,U8,X8,AA8,AD8,AG8,AJ8,AM8)</f>
        <v>0</v>
      </c>
      <c r="AO8" s="19">
        <v>23</v>
      </c>
      <c r="AP8" s="33">
        <f>AN8*1.23</f>
        <v>0</v>
      </c>
      <c r="AQ8" s="31">
        <f>SUM(AK8,AH8,AE8,AB8,Y8,V8,S8,P8,M8,J8,G8,D8)</f>
        <v>26280</v>
      </c>
    </row>
    <row r="9" spans="1:43" ht="18" customHeight="1" thickTop="1">
      <c r="A9" s="13"/>
      <c r="B9" s="54" t="s">
        <v>10</v>
      </c>
      <c r="C9" s="14"/>
      <c r="D9" s="78">
        <f>SUM(D8:D8)</f>
        <v>2064</v>
      </c>
      <c r="E9" s="80"/>
      <c r="F9" s="20">
        <f>SUM(F8:F8)</f>
        <v>0</v>
      </c>
      <c r="G9" s="78">
        <f>SUM(G8:G8)</f>
        <v>2016</v>
      </c>
      <c r="H9" s="79"/>
      <c r="I9" s="21">
        <f>SUM(I8:I8)</f>
        <v>0</v>
      </c>
      <c r="J9" s="78">
        <f>SUM(J8:J8)</f>
        <v>2232</v>
      </c>
      <c r="K9" s="80"/>
      <c r="L9" s="20">
        <f>SUM(L8:L8)</f>
        <v>0</v>
      </c>
      <c r="M9" s="78">
        <f>SUM(M8:M8)</f>
        <v>2160</v>
      </c>
      <c r="N9" s="79"/>
      <c r="O9" s="21">
        <f>SUM(O8:O8)</f>
        <v>0</v>
      </c>
      <c r="P9" s="78">
        <f>SUM(P8:P8)</f>
        <v>2232</v>
      </c>
      <c r="Q9" s="80"/>
      <c r="R9" s="20">
        <f>SUM(R8:R8)</f>
        <v>0</v>
      </c>
      <c r="S9" s="78">
        <f>SUM(S8:S8)</f>
        <v>2160</v>
      </c>
      <c r="T9" s="79"/>
      <c r="U9" s="21">
        <f>SUM(U8:U8)</f>
        <v>0</v>
      </c>
      <c r="V9" s="78">
        <f>SUM(V8:V8)</f>
        <v>2232</v>
      </c>
      <c r="W9" s="79"/>
      <c r="X9" s="22">
        <f>SUM(X8:X8)</f>
        <v>0</v>
      </c>
      <c r="Y9" s="78">
        <f>SUM(Y8:Y8)</f>
        <v>2232</v>
      </c>
      <c r="Z9" s="79"/>
      <c r="AA9" s="22">
        <f>SUM(AA8:AA8)</f>
        <v>0</v>
      </c>
      <c r="AB9" s="78">
        <f>SUM(AB8:AB8)</f>
        <v>2160</v>
      </c>
      <c r="AC9" s="79"/>
      <c r="AD9" s="22">
        <f>SUM(AD8:AD8)</f>
        <v>0</v>
      </c>
      <c r="AE9" s="78">
        <f>SUM(AE8:AE8)</f>
        <v>2232</v>
      </c>
      <c r="AF9" s="79"/>
      <c r="AG9" s="22">
        <f>SUM(AG8:AG8)</f>
        <v>0</v>
      </c>
      <c r="AH9" s="78">
        <f>SUM(AH8:AH8)</f>
        <v>2160</v>
      </c>
      <c r="AI9" s="79"/>
      <c r="AJ9" s="22">
        <f>SUM(AJ8:AJ8)</f>
        <v>0</v>
      </c>
      <c r="AK9" s="78">
        <f>SUM(AK8:AK8)</f>
        <v>2400</v>
      </c>
      <c r="AL9" s="79"/>
      <c r="AM9" s="22">
        <f>SUM(AM8:AM8)</f>
        <v>0</v>
      </c>
      <c r="AN9" s="81"/>
      <c r="AO9" s="48"/>
      <c r="AP9" s="74"/>
      <c r="AQ9" s="81"/>
    </row>
    <row r="10" spans="1:43" ht="18.75" customHeight="1">
      <c r="A10" s="5"/>
      <c r="B10" s="4" t="s">
        <v>15</v>
      </c>
      <c r="C10" s="7"/>
      <c r="D10" s="25"/>
      <c r="E10" s="26"/>
      <c r="F10" s="39">
        <v>23</v>
      </c>
      <c r="G10" s="25"/>
      <c r="H10" s="26"/>
      <c r="I10" s="40">
        <v>23</v>
      </c>
      <c r="J10" s="27"/>
      <c r="K10" s="28"/>
      <c r="L10" s="43">
        <v>23</v>
      </c>
      <c r="M10" s="29"/>
      <c r="N10" s="28"/>
      <c r="O10" s="45">
        <v>23</v>
      </c>
      <c r="P10" s="29"/>
      <c r="Q10" s="28"/>
      <c r="R10" s="43">
        <v>23</v>
      </c>
      <c r="S10" s="29"/>
      <c r="T10" s="28"/>
      <c r="U10" s="45">
        <v>23</v>
      </c>
      <c r="V10" s="29"/>
      <c r="W10" s="28"/>
      <c r="X10" s="45">
        <v>23</v>
      </c>
      <c r="Y10" s="29"/>
      <c r="Z10" s="28"/>
      <c r="AA10" s="45">
        <v>23</v>
      </c>
      <c r="AB10" s="29"/>
      <c r="AC10" s="28"/>
      <c r="AD10" s="45">
        <v>23</v>
      </c>
      <c r="AE10" s="29"/>
      <c r="AF10" s="28"/>
      <c r="AG10" s="45">
        <v>23</v>
      </c>
      <c r="AH10" s="29"/>
      <c r="AI10" s="28"/>
      <c r="AJ10" s="45">
        <v>23</v>
      </c>
      <c r="AK10" s="29"/>
      <c r="AL10" s="28"/>
      <c r="AM10" s="45">
        <v>23</v>
      </c>
      <c r="AN10" s="82"/>
      <c r="AO10" s="6"/>
      <c r="AP10" s="75"/>
      <c r="AQ10" s="82"/>
    </row>
    <row r="11" spans="1:43" ht="20.25" customHeight="1" thickBot="1">
      <c r="A11" s="12"/>
      <c r="B11" s="53" t="s">
        <v>14</v>
      </c>
      <c r="C11" s="8"/>
      <c r="D11" s="36"/>
      <c r="E11" s="35"/>
      <c r="F11" s="23">
        <f>F9*1.23</f>
        <v>0</v>
      </c>
      <c r="G11" s="36"/>
      <c r="H11" s="35"/>
      <c r="I11" s="24">
        <f>I9*1.23</f>
        <v>0</v>
      </c>
      <c r="J11" s="34"/>
      <c r="K11" s="37"/>
      <c r="L11" s="23">
        <f>L9*1.23</f>
        <v>0</v>
      </c>
      <c r="M11" s="38"/>
      <c r="N11" s="37"/>
      <c r="O11" s="24">
        <f>O9*1.23</f>
        <v>0</v>
      </c>
      <c r="P11" s="38"/>
      <c r="Q11" s="37"/>
      <c r="R11" s="24">
        <f>R9*1.23</f>
        <v>0</v>
      </c>
      <c r="S11" s="38"/>
      <c r="T11" s="37"/>
      <c r="U11" s="24">
        <f>U8*1.23</f>
        <v>0</v>
      </c>
      <c r="V11" s="38"/>
      <c r="W11" s="37"/>
      <c r="X11" s="24">
        <f>X9*1.23</f>
        <v>0</v>
      </c>
      <c r="Y11" s="38"/>
      <c r="Z11" s="37"/>
      <c r="AA11" s="24">
        <f>AA9*1.23</f>
        <v>0</v>
      </c>
      <c r="AB11" s="38"/>
      <c r="AC11" s="37"/>
      <c r="AD11" s="24">
        <f>AD9*1.23</f>
        <v>0</v>
      </c>
      <c r="AE11" s="38"/>
      <c r="AF11" s="37"/>
      <c r="AG11" s="24">
        <f>AG9*1.23</f>
        <v>0</v>
      </c>
      <c r="AH11" s="38"/>
      <c r="AI11" s="37"/>
      <c r="AJ11" s="24">
        <f>AJ9*1.23</f>
        <v>0</v>
      </c>
      <c r="AK11" s="38"/>
      <c r="AL11" s="37"/>
      <c r="AM11" s="24">
        <f>AM9*1.23</f>
        <v>0</v>
      </c>
      <c r="AN11" s="83"/>
      <c r="AO11" s="6"/>
      <c r="AP11" s="76"/>
      <c r="AQ11" s="110"/>
    </row>
    <row r="12" spans="1:43" ht="31.5" customHeight="1" thickBot="1" thickTop="1">
      <c r="A12" s="2"/>
      <c r="B12" s="3"/>
      <c r="C12" s="9"/>
      <c r="D12" s="9"/>
      <c r="E12" s="9"/>
      <c r="F12" s="9"/>
      <c r="G12" s="9"/>
      <c r="H12" s="9"/>
      <c r="I12" s="9"/>
      <c r="J12" s="9"/>
      <c r="K12" s="6"/>
      <c r="L12" s="6"/>
      <c r="M12" s="6"/>
      <c r="N12" s="6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88" t="s">
        <v>26</v>
      </c>
      <c r="AJ12" s="89"/>
      <c r="AK12" s="89"/>
      <c r="AL12" s="89"/>
      <c r="AM12" s="90"/>
      <c r="AN12" s="51">
        <f>SUM(AN8:AN8)</f>
        <v>0</v>
      </c>
      <c r="AO12" s="49">
        <v>23</v>
      </c>
      <c r="AP12" s="52">
        <f>SUM(AP8:AP8)</f>
        <v>0</v>
      </c>
      <c r="AQ12" s="32">
        <f>SUM(AQ8:AQ8)</f>
        <v>26280</v>
      </c>
    </row>
    <row r="13" spans="2:43" ht="19.5" thickBot="1" thickTop="1">
      <c r="B13" s="85"/>
      <c r="C13" s="85"/>
      <c r="D13" s="85"/>
      <c r="E13" s="85"/>
      <c r="F13" s="10"/>
      <c r="G13" s="10"/>
      <c r="H13" s="10"/>
      <c r="I13" s="1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4" t="s">
        <v>30</v>
      </c>
      <c r="AJ13" s="105"/>
      <c r="AK13" s="105"/>
      <c r="AL13" s="105"/>
      <c r="AM13" s="106"/>
      <c r="AN13" s="50">
        <f>AN12/AQ12</f>
        <v>0</v>
      </c>
      <c r="AQ13" s="1"/>
    </row>
    <row r="14" spans="2:43" ht="18.75" thickTop="1">
      <c r="B14" s="85" t="s">
        <v>45</v>
      </c>
      <c r="C14" s="85"/>
      <c r="D14" s="85"/>
      <c r="E14" s="85"/>
      <c r="F14" s="10"/>
      <c r="G14" s="10"/>
      <c r="H14" s="10"/>
      <c r="I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7"/>
      <c r="AJ14" s="57"/>
      <c r="AK14" s="57"/>
      <c r="AL14" s="57"/>
      <c r="AM14" s="57"/>
      <c r="AN14" s="58"/>
      <c r="AQ14" s="1"/>
    </row>
    <row r="15" spans="2:43" ht="15.75">
      <c r="B15" s="77" t="s">
        <v>27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U15" s="1"/>
      <c r="V15" s="1"/>
      <c r="W15" s="1"/>
      <c r="X15" s="1"/>
      <c r="Y15" s="1"/>
      <c r="Z15" s="1"/>
      <c r="AA15" s="1"/>
      <c r="AB15" s="1"/>
      <c r="AC15" s="1"/>
      <c r="AD15" s="84" t="s">
        <v>21</v>
      </c>
      <c r="AE15" s="84"/>
      <c r="AF15" s="84"/>
      <c r="AG15" s="1"/>
      <c r="AN15" s="1"/>
      <c r="AO15" s="1"/>
      <c r="AP15" s="1"/>
      <c r="AQ15" s="1"/>
    </row>
    <row r="16" spans="2:43" ht="12.75">
      <c r="B16" s="113"/>
      <c r="C16" s="113"/>
      <c r="D16" s="113"/>
      <c r="E16" s="113"/>
      <c r="L16" s="11"/>
      <c r="M16" s="11"/>
      <c r="N16" s="11"/>
      <c r="O16" s="11"/>
      <c r="P16" s="11"/>
      <c r="Q16" s="11"/>
      <c r="R16" s="11"/>
      <c r="S16" s="11"/>
      <c r="T16" s="11"/>
      <c r="U16" s="1"/>
      <c r="V16" s="1"/>
      <c r="W16" s="1"/>
      <c r="X16" s="1"/>
      <c r="Y16" s="1"/>
      <c r="Z16" s="1"/>
      <c r="AA16" s="1"/>
      <c r="AB16" s="1"/>
      <c r="AC16" s="1"/>
      <c r="AD16" s="62" t="s">
        <v>22</v>
      </c>
      <c r="AE16" s="62"/>
      <c r="AF16" s="62"/>
      <c r="AG16" s="1"/>
      <c r="AI16" s="86" t="s">
        <v>23</v>
      </c>
      <c r="AJ16" s="86"/>
      <c r="AK16" s="86"/>
      <c r="AL16" s="86"/>
      <c r="AM16" s="86"/>
      <c r="AN16" s="86"/>
      <c r="AO16" s="86"/>
      <c r="AP16" s="1"/>
      <c r="AQ16" s="1"/>
    </row>
    <row r="17" spans="1:43" ht="15.75">
      <c r="A17" s="47"/>
      <c r="B17" s="61" t="s">
        <v>31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87" t="s">
        <v>24</v>
      </c>
      <c r="AJ17" s="87"/>
      <c r="AK17" s="87"/>
      <c r="AL17" s="87"/>
      <c r="AM17" s="87"/>
      <c r="AN17" s="87"/>
      <c r="AO17" s="87"/>
      <c r="AP17" s="46"/>
      <c r="AQ17" s="46"/>
    </row>
    <row r="18" spans="2:41" ht="15">
      <c r="B18" s="59" t="s">
        <v>60</v>
      </c>
      <c r="AI18" s="103" t="s">
        <v>25</v>
      </c>
      <c r="AJ18" s="103"/>
      <c r="AK18" s="103"/>
      <c r="AL18" s="103"/>
      <c r="AM18" s="103"/>
      <c r="AN18" s="103"/>
      <c r="AO18" s="103"/>
    </row>
    <row r="19" spans="2:41" ht="15">
      <c r="B19" s="59" t="s">
        <v>61</v>
      </c>
      <c r="AI19" s="103"/>
      <c r="AJ19" s="103"/>
      <c r="AK19" s="103"/>
      <c r="AL19" s="103"/>
      <c r="AM19" s="103"/>
      <c r="AN19" s="103"/>
      <c r="AO19" s="103"/>
    </row>
  </sheetData>
  <sheetProtection/>
  <mergeCells count="77">
    <mergeCell ref="AI18:AO19"/>
    <mergeCell ref="S7:T7"/>
    <mergeCell ref="B15:O15"/>
    <mergeCell ref="AD15:AF15"/>
    <mergeCell ref="B16:E16"/>
    <mergeCell ref="AD16:AF16"/>
    <mergeCell ref="AI16:AO16"/>
    <mergeCell ref="B17:T17"/>
    <mergeCell ref="AI17:AO17"/>
    <mergeCell ref="AI12:AM12"/>
    <mergeCell ref="AI13:AM13"/>
    <mergeCell ref="S9:T9"/>
    <mergeCell ref="V9:W9"/>
    <mergeCell ref="Y9:Z9"/>
    <mergeCell ref="AB9:AC9"/>
    <mergeCell ref="AE9:AF9"/>
    <mergeCell ref="AH9:AI9"/>
    <mergeCell ref="D9:E9"/>
    <mergeCell ref="G9:H9"/>
    <mergeCell ref="J9:K9"/>
    <mergeCell ref="M9:N9"/>
    <mergeCell ref="P9:Q9"/>
    <mergeCell ref="S8:T8"/>
    <mergeCell ref="AN9:AN11"/>
    <mergeCell ref="AP9:AP11"/>
    <mergeCell ref="AQ9:AQ11"/>
    <mergeCell ref="AK8:AL8"/>
    <mergeCell ref="AB8:AC8"/>
    <mergeCell ref="AE8:AF8"/>
    <mergeCell ref="AH8:AI8"/>
    <mergeCell ref="AK9:AL9"/>
    <mergeCell ref="AE7:AF7"/>
    <mergeCell ref="AH7:AI7"/>
    <mergeCell ref="AK7:AL7"/>
    <mergeCell ref="D8:E8"/>
    <mergeCell ref="G8:H8"/>
    <mergeCell ref="J8:K8"/>
    <mergeCell ref="M8:N8"/>
    <mergeCell ref="P8:Q8"/>
    <mergeCell ref="V8:W8"/>
    <mergeCell ref="Y8:Z8"/>
    <mergeCell ref="J7:K7"/>
    <mergeCell ref="M7:N7"/>
    <mergeCell ref="P7:Q7"/>
    <mergeCell ref="V7:W7"/>
    <mergeCell ref="Y7:Z7"/>
    <mergeCell ref="AB7:AC7"/>
    <mergeCell ref="AO5:AO7"/>
    <mergeCell ref="AP5:AP7"/>
    <mergeCell ref="AQ5:AQ7"/>
    <mergeCell ref="D6:F6"/>
    <mergeCell ref="G6:I6"/>
    <mergeCell ref="J6:L6"/>
    <mergeCell ref="M6:O6"/>
    <mergeCell ref="P6:R6"/>
    <mergeCell ref="S6:U6"/>
    <mergeCell ref="V6:X6"/>
    <mergeCell ref="C5:C7"/>
    <mergeCell ref="D5:AM5"/>
    <mergeCell ref="AN5:AN7"/>
    <mergeCell ref="Y6:AA6"/>
    <mergeCell ref="AB6:AD6"/>
    <mergeCell ref="AE6:AG6"/>
    <mergeCell ref="AH6:AJ6"/>
    <mergeCell ref="AK6:AM6"/>
    <mergeCell ref="D7:E7"/>
    <mergeCell ref="G7:H7"/>
    <mergeCell ref="B13:E13"/>
    <mergeCell ref="B14:E14"/>
    <mergeCell ref="B1:C1"/>
    <mergeCell ref="Q1:U1"/>
    <mergeCell ref="B2:C2"/>
    <mergeCell ref="O2:U2"/>
    <mergeCell ref="I3:AP3"/>
    <mergeCell ref="A4:U4"/>
    <mergeCell ref="A5:A7"/>
    <mergeCell ref="B5:B7"/>
  </mergeCells>
  <printOptions/>
  <pageMargins left="0.7" right="0.7" top="0.75" bottom="0.75" header="0.3" footer="0.3"/>
  <pageSetup horizontalDpi="600" verticalDpi="600" orientation="landscape" paperSize="9" scale="60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19"/>
  <sheetViews>
    <sheetView view="pageBreakPreview" zoomScale="110" zoomScaleSheetLayoutView="110" zoomScalePageLayoutView="0" workbookViewId="0" topLeftCell="A4">
      <selection activeCell="O25" sqref="O25"/>
    </sheetView>
  </sheetViews>
  <sheetFormatPr defaultColWidth="9.140625" defaultRowHeight="12.75"/>
  <cols>
    <col min="1" max="1" width="3.57421875" style="0" customWidth="1"/>
    <col min="2" max="2" width="14.7109375" style="0" customWidth="1"/>
    <col min="3" max="3" width="13.57421875" style="0" customWidth="1"/>
    <col min="4" max="4" width="4.8515625" style="0" customWidth="1"/>
    <col min="5" max="5" width="7.8515625" style="0" customWidth="1"/>
    <col min="6" max="6" width="9.8515625" style="0" customWidth="1"/>
    <col min="7" max="7" width="5.28125" style="0" customWidth="1"/>
    <col min="8" max="8" width="7.421875" style="0" customWidth="1"/>
    <col min="9" max="9" width="9.8515625" style="0" customWidth="1"/>
    <col min="10" max="10" width="5.57421875" style="0" customWidth="1"/>
    <col min="11" max="11" width="7.421875" style="0" customWidth="1"/>
    <col min="12" max="12" width="10.140625" style="0" bestFit="1" customWidth="1"/>
    <col min="13" max="13" width="5.7109375" style="0" customWidth="1"/>
    <col min="14" max="14" width="8.57421875" style="0" customWidth="1"/>
    <col min="15" max="15" width="9.8515625" style="0" customWidth="1"/>
    <col min="16" max="16" width="5.00390625" style="0" customWidth="1"/>
    <col min="17" max="17" width="7.57421875" style="0" customWidth="1"/>
    <col min="18" max="18" width="10.00390625" style="0" customWidth="1"/>
    <col min="19" max="19" width="5.421875" style="0" customWidth="1"/>
    <col min="20" max="20" width="7.421875" style="0" customWidth="1"/>
    <col min="21" max="21" width="10.140625" style="0" bestFit="1" customWidth="1"/>
    <col min="22" max="22" width="5.7109375" style="0" customWidth="1"/>
    <col min="23" max="23" width="8.00390625" style="0" customWidth="1"/>
    <col min="24" max="24" width="10.140625" style="0" bestFit="1" customWidth="1"/>
    <col min="25" max="25" width="5.57421875" style="0" customWidth="1"/>
    <col min="26" max="26" width="7.7109375" style="0" customWidth="1"/>
    <col min="27" max="27" width="10.140625" style="0" bestFit="1" customWidth="1"/>
    <col min="28" max="28" width="5.00390625" style="0" customWidth="1"/>
    <col min="29" max="29" width="8.140625" style="0" customWidth="1"/>
    <col min="30" max="30" width="10.140625" style="0" bestFit="1" customWidth="1"/>
    <col min="31" max="31" width="5.140625" style="0" customWidth="1"/>
    <col min="32" max="32" width="8.140625" style="0" customWidth="1"/>
    <col min="33" max="33" width="10.00390625" style="0" customWidth="1"/>
    <col min="34" max="34" width="5.00390625" style="0" customWidth="1"/>
    <col min="35" max="35" width="7.57421875" style="0" customWidth="1"/>
    <col min="36" max="36" width="10.00390625" style="0" customWidth="1"/>
    <col min="37" max="37" width="5.28125" style="0" customWidth="1"/>
    <col min="38" max="38" width="7.8515625" style="0" customWidth="1"/>
    <col min="39" max="39" width="10.00390625" style="0" customWidth="1"/>
    <col min="40" max="40" width="20.140625" style="0" customWidth="1"/>
    <col min="41" max="41" width="7.421875" style="0" customWidth="1"/>
    <col min="42" max="42" width="23.421875" style="0" customWidth="1"/>
  </cols>
  <sheetData>
    <row r="1" spans="2:21" ht="15">
      <c r="B1" s="62" t="s">
        <v>19</v>
      </c>
      <c r="C1" s="62"/>
      <c r="Q1" s="61" t="s">
        <v>52</v>
      </c>
      <c r="R1" s="61"/>
      <c r="S1" s="61"/>
      <c r="T1" s="61"/>
      <c r="U1" s="61"/>
    </row>
    <row r="2" spans="2:21" ht="15.75">
      <c r="B2" s="62" t="s">
        <v>20</v>
      </c>
      <c r="C2" s="62"/>
      <c r="O2" s="60" t="s">
        <v>53</v>
      </c>
      <c r="P2" s="60"/>
      <c r="Q2" s="60"/>
      <c r="R2" s="60"/>
      <c r="S2" s="60"/>
      <c r="T2" s="60"/>
      <c r="U2" s="60"/>
    </row>
    <row r="3" spans="9:42" ht="18">
      <c r="I3" s="63" t="s">
        <v>39</v>
      </c>
      <c r="J3" s="63"/>
      <c r="K3" s="63"/>
      <c r="L3" s="63"/>
      <c r="M3" s="63"/>
      <c r="N3" s="63"/>
      <c r="O3" s="63"/>
      <c r="P3" s="63"/>
      <c r="Q3" s="63"/>
      <c r="R3" s="63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1" ht="81" customHeight="1" thickBot="1">
      <c r="A4" s="68" t="s">
        <v>58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43" ht="17.25" customHeight="1" thickBot="1" thickTop="1">
      <c r="A5" s="72" t="s">
        <v>0</v>
      </c>
      <c r="B5" s="91" t="s">
        <v>33</v>
      </c>
      <c r="C5" s="97" t="s">
        <v>29</v>
      </c>
      <c r="D5" s="111" t="s">
        <v>44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2"/>
      <c r="AN5" s="99" t="s">
        <v>11</v>
      </c>
      <c r="AO5" s="101" t="s">
        <v>13</v>
      </c>
      <c r="AP5" s="99" t="s">
        <v>12</v>
      </c>
      <c r="AQ5" s="107" t="s">
        <v>28</v>
      </c>
    </row>
    <row r="6" spans="1:43" ht="15.75" thickBot="1">
      <c r="A6" s="73"/>
      <c r="B6" s="92"/>
      <c r="C6" s="98"/>
      <c r="D6" s="69" t="s">
        <v>42</v>
      </c>
      <c r="E6" s="70"/>
      <c r="F6" s="71"/>
      <c r="G6" s="69" t="s">
        <v>17</v>
      </c>
      <c r="H6" s="70"/>
      <c r="I6" s="71"/>
      <c r="J6" s="66" t="s">
        <v>18</v>
      </c>
      <c r="K6" s="66"/>
      <c r="L6" s="66"/>
      <c r="M6" s="65" t="s">
        <v>1</v>
      </c>
      <c r="N6" s="66"/>
      <c r="O6" s="67"/>
      <c r="P6" s="65" t="s">
        <v>3</v>
      </c>
      <c r="Q6" s="66"/>
      <c r="R6" s="67"/>
      <c r="S6" s="65" t="s">
        <v>4</v>
      </c>
      <c r="T6" s="66"/>
      <c r="U6" s="67"/>
      <c r="V6" s="65" t="s">
        <v>5</v>
      </c>
      <c r="W6" s="66"/>
      <c r="X6" s="67"/>
      <c r="Y6" s="65" t="s">
        <v>6</v>
      </c>
      <c r="Z6" s="66"/>
      <c r="AA6" s="67"/>
      <c r="AB6" s="65" t="s">
        <v>7</v>
      </c>
      <c r="AC6" s="66"/>
      <c r="AD6" s="67"/>
      <c r="AE6" s="65" t="s">
        <v>8</v>
      </c>
      <c r="AF6" s="66"/>
      <c r="AG6" s="67"/>
      <c r="AH6" s="65" t="s">
        <v>9</v>
      </c>
      <c r="AI6" s="66"/>
      <c r="AJ6" s="67"/>
      <c r="AK6" s="65" t="s">
        <v>43</v>
      </c>
      <c r="AL6" s="66"/>
      <c r="AM6" s="67"/>
      <c r="AN6" s="100"/>
      <c r="AO6" s="102"/>
      <c r="AP6" s="100"/>
      <c r="AQ6" s="108"/>
    </row>
    <row r="7" spans="1:43" ht="23.25" thickBot="1">
      <c r="A7" s="73"/>
      <c r="B7" s="92"/>
      <c r="C7" s="98"/>
      <c r="D7" s="93" t="s">
        <v>16</v>
      </c>
      <c r="E7" s="94"/>
      <c r="F7" s="15" t="s">
        <v>2</v>
      </c>
      <c r="G7" s="93" t="s">
        <v>16</v>
      </c>
      <c r="H7" s="94"/>
      <c r="I7" s="15" t="s">
        <v>2</v>
      </c>
      <c r="J7" s="93" t="s">
        <v>16</v>
      </c>
      <c r="K7" s="94"/>
      <c r="L7" s="16" t="s">
        <v>2</v>
      </c>
      <c r="M7" s="93" t="s">
        <v>16</v>
      </c>
      <c r="N7" s="94"/>
      <c r="O7" s="15" t="s">
        <v>2</v>
      </c>
      <c r="P7" s="93" t="s">
        <v>16</v>
      </c>
      <c r="Q7" s="94"/>
      <c r="R7" s="16" t="s">
        <v>2</v>
      </c>
      <c r="S7" s="93" t="s">
        <v>16</v>
      </c>
      <c r="T7" s="94"/>
      <c r="U7" s="15" t="s">
        <v>2</v>
      </c>
      <c r="V7" s="93" t="s">
        <v>16</v>
      </c>
      <c r="W7" s="94"/>
      <c r="X7" s="15" t="s">
        <v>2</v>
      </c>
      <c r="Y7" s="93" t="s">
        <v>16</v>
      </c>
      <c r="Z7" s="94"/>
      <c r="AA7" s="15" t="s">
        <v>2</v>
      </c>
      <c r="AB7" s="93" t="s">
        <v>16</v>
      </c>
      <c r="AC7" s="94"/>
      <c r="AD7" s="15" t="s">
        <v>2</v>
      </c>
      <c r="AE7" s="93" t="s">
        <v>16</v>
      </c>
      <c r="AF7" s="94"/>
      <c r="AG7" s="15" t="s">
        <v>2</v>
      </c>
      <c r="AH7" s="93" t="s">
        <v>16</v>
      </c>
      <c r="AI7" s="94"/>
      <c r="AJ7" s="15" t="s">
        <v>2</v>
      </c>
      <c r="AK7" s="93" t="s">
        <v>16</v>
      </c>
      <c r="AL7" s="94"/>
      <c r="AM7" s="15" t="s">
        <v>2</v>
      </c>
      <c r="AN7" s="100"/>
      <c r="AO7" s="102"/>
      <c r="AP7" s="100"/>
      <c r="AQ7" s="109"/>
    </row>
    <row r="8" spans="1:43" ht="30.75" customHeight="1" thickBot="1" thickTop="1">
      <c r="A8" s="17">
        <v>1</v>
      </c>
      <c r="B8" s="18" t="s">
        <v>36</v>
      </c>
      <c r="C8" s="55">
        <v>0</v>
      </c>
      <c r="D8" s="95">
        <v>172</v>
      </c>
      <c r="E8" s="96"/>
      <c r="F8" s="41">
        <f>PRODUCT(C8,D8)</f>
        <v>0</v>
      </c>
      <c r="G8" s="95">
        <v>180</v>
      </c>
      <c r="H8" s="96"/>
      <c r="I8" s="41">
        <f>PRODUCT(C8,G8)</f>
        <v>0</v>
      </c>
      <c r="J8" s="95">
        <v>207</v>
      </c>
      <c r="K8" s="96"/>
      <c r="L8" s="42">
        <f>PRODUCT(C8,J8)</f>
        <v>0</v>
      </c>
      <c r="M8" s="95">
        <v>180</v>
      </c>
      <c r="N8" s="96"/>
      <c r="O8" s="44">
        <f>PRODUCT(C8,M8)</f>
        <v>0</v>
      </c>
      <c r="P8" s="95">
        <v>189</v>
      </c>
      <c r="Q8" s="96"/>
      <c r="R8" s="42">
        <f>PRODUCT(C8,P8)</f>
        <v>0</v>
      </c>
      <c r="S8" s="95">
        <v>189</v>
      </c>
      <c r="T8" s="96"/>
      <c r="U8" s="44">
        <f>PRODUCT(C8,S8)</f>
        <v>0</v>
      </c>
      <c r="V8" s="95">
        <v>189</v>
      </c>
      <c r="W8" s="96"/>
      <c r="X8" s="44">
        <f>PRODUCT(C8,V8)</f>
        <v>0</v>
      </c>
      <c r="Y8" s="95">
        <v>198</v>
      </c>
      <c r="Z8" s="96"/>
      <c r="AA8" s="44">
        <f>PRODUCT(C8,Y8)</f>
        <v>0</v>
      </c>
      <c r="AB8" s="95">
        <v>198</v>
      </c>
      <c r="AC8" s="96"/>
      <c r="AD8" s="44">
        <f>PRODUCT(C8,AB8)</f>
        <v>0</v>
      </c>
      <c r="AE8" s="95">
        <v>189</v>
      </c>
      <c r="AF8" s="96"/>
      <c r="AG8" s="44">
        <f>PRODUCT(C8,AE8)</f>
        <v>0</v>
      </c>
      <c r="AH8" s="95">
        <v>180</v>
      </c>
      <c r="AI8" s="96"/>
      <c r="AJ8" s="44">
        <f>PRODUCT(C8,AH8)</f>
        <v>0</v>
      </c>
      <c r="AK8" s="95">
        <v>206</v>
      </c>
      <c r="AL8" s="96"/>
      <c r="AM8" s="44">
        <f>PRODUCT(C8,AK8)</f>
        <v>0</v>
      </c>
      <c r="AN8" s="30">
        <f>SUM(F8,I8,L8,O8,R8,U8,X8,AA8,AD8,AG8,AJ8,AM8)</f>
        <v>0</v>
      </c>
      <c r="AO8" s="19">
        <v>23</v>
      </c>
      <c r="AP8" s="33">
        <f>AN8*1.23</f>
        <v>0</v>
      </c>
      <c r="AQ8" s="31">
        <f>SUM(AK8,AH8,AE8,AB8,Y8,V8,S8,P8,M8,J8,G8,D8)</f>
        <v>2277</v>
      </c>
    </row>
    <row r="9" spans="1:43" ht="19.5" customHeight="1" thickTop="1">
      <c r="A9" s="13"/>
      <c r="B9" s="54" t="s">
        <v>10</v>
      </c>
      <c r="C9" s="14"/>
      <c r="D9" s="78">
        <f>SUM(D8:D8)</f>
        <v>172</v>
      </c>
      <c r="E9" s="80"/>
      <c r="F9" s="20">
        <f>SUM(F8:F8)</f>
        <v>0</v>
      </c>
      <c r="G9" s="78">
        <f>SUM(G8:G8)</f>
        <v>180</v>
      </c>
      <c r="H9" s="79"/>
      <c r="I9" s="21">
        <f>SUM(I8:I8)</f>
        <v>0</v>
      </c>
      <c r="J9" s="78">
        <f>SUM(J8:J8)</f>
        <v>207</v>
      </c>
      <c r="K9" s="80"/>
      <c r="L9" s="20">
        <f>SUM(L8:L8)</f>
        <v>0</v>
      </c>
      <c r="M9" s="78">
        <f>SUM(M8:M8)</f>
        <v>180</v>
      </c>
      <c r="N9" s="79"/>
      <c r="O9" s="21">
        <f>SUM(O8:O8)</f>
        <v>0</v>
      </c>
      <c r="P9" s="78">
        <f>SUM(P8:P8)</f>
        <v>189</v>
      </c>
      <c r="Q9" s="80"/>
      <c r="R9" s="20">
        <f>SUM(R8:R8)</f>
        <v>0</v>
      </c>
      <c r="S9" s="78">
        <f>SUM(S8:S8)</f>
        <v>189</v>
      </c>
      <c r="T9" s="79"/>
      <c r="U9" s="21">
        <f>SUM(U8:U8)</f>
        <v>0</v>
      </c>
      <c r="V9" s="78">
        <f>SUM(V8:V8)</f>
        <v>189</v>
      </c>
      <c r="W9" s="79"/>
      <c r="X9" s="22">
        <f>SUM(X8:X8)</f>
        <v>0</v>
      </c>
      <c r="Y9" s="78">
        <f>SUM(Y8:Y8)</f>
        <v>198</v>
      </c>
      <c r="Z9" s="79"/>
      <c r="AA9" s="22">
        <f>SUM(AA8:AA8)</f>
        <v>0</v>
      </c>
      <c r="AB9" s="78">
        <f>SUM(AB8:AB8)</f>
        <v>198</v>
      </c>
      <c r="AC9" s="79"/>
      <c r="AD9" s="22">
        <f>SUM(AD8:AD8)</f>
        <v>0</v>
      </c>
      <c r="AE9" s="78">
        <f>SUM(AE8:AE8)</f>
        <v>189</v>
      </c>
      <c r="AF9" s="79"/>
      <c r="AG9" s="22">
        <f>SUM(AG8:AG8)</f>
        <v>0</v>
      </c>
      <c r="AH9" s="78">
        <f>SUM(AH8:AH8)</f>
        <v>180</v>
      </c>
      <c r="AI9" s="79"/>
      <c r="AJ9" s="22">
        <f>SUM(AJ8:AJ8)</f>
        <v>0</v>
      </c>
      <c r="AK9" s="78">
        <f>SUM(AK8:AK8)</f>
        <v>206</v>
      </c>
      <c r="AL9" s="79"/>
      <c r="AM9" s="22">
        <f>SUM(AM8:AM8)</f>
        <v>0</v>
      </c>
      <c r="AN9" s="81"/>
      <c r="AO9" s="48"/>
      <c r="AP9" s="74"/>
      <c r="AQ9" s="81"/>
    </row>
    <row r="10" spans="1:43" ht="19.5" customHeight="1">
      <c r="A10" s="5"/>
      <c r="B10" s="4" t="s">
        <v>15</v>
      </c>
      <c r="C10" s="7"/>
      <c r="D10" s="25"/>
      <c r="E10" s="26"/>
      <c r="F10" s="39">
        <v>23</v>
      </c>
      <c r="G10" s="25"/>
      <c r="H10" s="26"/>
      <c r="I10" s="40">
        <v>23</v>
      </c>
      <c r="J10" s="27"/>
      <c r="K10" s="28"/>
      <c r="L10" s="43">
        <v>23</v>
      </c>
      <c r="M10" s="29"/>
      <c r="N10" s="28"/>
      <c r="O10" s="45">
        <v>23</v>
      </c>
      <c r="P10" s="29"/>
      <c r="Q10" s="28"/>
      <c r="R10" s="43">
        <v>23</v>
      </c>
      <c r="S10" s="29"/>
      <c r="T10" s="28"/>
      <c r="U10" s="45">
        <v>23</v>
      </c>
      <c r="V10" s="29"/>
      <c r="W10" s="28"/>
      <c r="X10" s="45">
        <v>23</v>
      </c>
      <c r="Y10" s="29"/>
      <c r="Z10" s="28"/>
      <c r="AA10" s="45">
        <v>23</v>
      </c>
      <c r="AB10" s="29"/>
      <c r="AC10" s="28"/>
      <c r="AD10" s="45">
        <v>23</v>
      </c>
      <c r="AE10" s="29"/>
      <c r="AF10" s="28"/>
      <c r="AG10" s="45">
        <v>23</v>
      </c>
      <c r="AH10" s="29"/>
      <c r="AI10" s="28"/>
      <c r="AJ10" s="45">
        <v>23</v>
      </c>
      <c r="AK10" s="29"/>
      <c r="AL10" s="28"/>
      <c r="AM10" s="45">
        <v>23</v>
      </c>
      <c r="AN10" s="82"/>
      <c r="AO10" s="6"/>
      <c r="AP10" s="75"/>
      <c r="AQ10" s="82"/>
    </row>
    <row r="11" spans="1:43" ht="20.25" customHeight="1" thickBot="1">
      <c r="A11" s="12"/>
      <c r="B11" s="53" t="s">
        <v>14</v>
      </c>
      <c r="C11" s="8"/>
      <c r="D11" s="36"/>
      <c r="E11" s="35"/>
      <c r="F11" s="23">
        <f>F9*1.23</f>
        <v>0</v>
      </c>
      <c r="G11" s="36"/>
      <c r="H11" s="35"/>
      <c r="I11" s="24">
        <f>I9*1.23</f>
        <v>0</v>
      </c>
      <c r="J11" s="34"/>
      <c r="K11" s="37"/>
      <c r="L11" s="23">
        <f>L9*1.23</f>
        <v>0</v>
      </c>
      <c r="M11" s="38"/>
      <c r="N11" s="37"/>
      <c r="O11" s="24">
        <f>O9*1.23</f>
        <v>0</v>
      </c>
      <c r="P11" s="38"/>
      <c r="Q11" s="37"/>
      <c r="R11" s="24">
        <f>R9*1.23</f>
        <v>0</v>
      </c>
      <c r="S11" s="38"/>
      <c r="T11" s="37"/>
      <c r="U11" s="24">
        <f>U8*1.23</f>
        <v>0</v>
      </c>
      <c r="V11" s="38"/>
      <c r="W11" s="37"/>
      <c r="X11" s="24">
        <f>X9*1.23</f>
        <v>0</v>
      </c>
      <c r="Y11" s="38"/>
      <c r="Z11" s="37"/>
      <c r="AA11" s="24">
        <f>AA9*1.23</f>
        <v>0</v>
      </c>
      <c r="AB11" s="38"/>
      <c r="AC11" s="37"/>
      <c r="AD11" s="24">
        <f>AD9*1.23</f>
        <v>0</v>
      </c>
      <c r="AE11" s="38"/>
      <c r="AF11" s="37"/>
      <c r="AG11" s="24">
        <f>AG9*1.23</f>
        <v>0</v>
      </c>
      <c r="AH11" s="38"/>
      <c r="AI11" s="37"/>
      <c r="AJ11" s="24">
        <f>AJ9*1.23</f>
        <v>0</v>
      </c>
      <c r="AK11" s="38"/>
      <c r="AL11" s="37"/>
      <c r="AM11" s="24">
        <f>AM9*1.23</f>
        <v>0</v>
      </c>
      <c r="AN11" s="83"/>
      <c r="AO11" s="6"/>
      <c r="AP11" s="76"/>
      <c r="AQ11" s="110"/>
    </row>
    <row r="12" spans="1:43" ht="30.75" customHeight="1" thickBot="1" thickTop="1">
      <c r="A12" s="2"/>
      <c r="B12" s="3"/>
      <c r="C12" s="9"/>
      <c r="D12" s="9"/>
      <c r="E12" s="9"/>
      <c r="F12" s="9"/>
      <c r="G12" s="9"/>
      <c r="H12" s="9"/>
      <c r="I12" s="9"/>
      <c r="J12" s="9"/>
      <c r="K12" s="6"/>
      <c r="L12" s="6"/>
      <c r="M12" s="6"/>
      <c r="N12" s="6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88" t="s">
        <v>26</v>
      </c>
      <c r="AJ12" s="89"/>
      <c r="AK12" s="89"/>
      <c r="AL12" s="89"/>
      <c r="AM12" s="90"/>
      <c r="AN12" s="51">
        <f>SUM(AN8:AN8)</f>
        <v>0</v>
      </c>
      <c r="AO12" s="49">
        <v>23</v>
      </c>
      <c r="AP12" s="52">
        <f>SUM(AP8:AP8)</f>
        <v>0</v>
      </c>
      <c r="AQ12" s="32">
        <f>SUM(AQ8:AQ8)</f>
        <v>2277</v>
      </c>
    </row>
    <row r="13" spans="2:43" ht="19.5" thickBot="1" thickTop="1">
      <c r="B13" s="85"/>
      <c r="C13" s="85"/>
      <c r="D13" s="85"/>
      <c r="E13" s="85"/>
      <c r="F13" s="10"/>
      <c r="G13" s="10"/>
      <c r="H13" s="10"/>
      <c r="I13" s="1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4" t="s">
        <v>30</v>
      </c>
      <c r="AJ13" s="105"/>
      <c r="AK13" s="105"/>
      <c r="AL13" s="105"/>
      <c r="AM13" s="106"/>
      <c r="AN13" s="50">
        <f>AN12/AQ12</f>
        <v>0</v>
      </c>
      <c r="AQ13" s="1"/>
    </row>
    <row r="14" spans="2:43" ht="18.75" thickTop="1">
      <c r="B14" s="85" t="s">
        <v>45</v>
      </c>
      <c r="C14" s="85"/>
      <c r="D14" s="85"/>
      <c r="E14" s="85"/>
      <c r="F14" s="10"/>
      <c r="G14" s="10"/>
      <c r="H14" s="10"/>
      <c r="I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7"/>
      <c r="AJ14" s="57"/>
      <c r="AK14" s="57"/>
      <c r="AL14" s="57"/>
      <c r="AM14" s="57"/>
      <c r="AN14" s="58"/>
      <c r="AQ14" s="1"/>
    </row>
    <row r="15" spans="2:43" ht="15.75">
      <c r="B15" s="77" t="s">
        <v>27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U15" s="1"/>
      <c r="V15" s="1"/>
      <c r="W15" s="1"/>
      <c r="X15" s="1"/>
      <c r="Y15" s="1"/>
      <c r="Z15" s="1"/>
      <c r="AA15" s="1"/>
      <c r="AB15" s="1"/>
      <c r="AC15" s="1"/>
      <c r="AD15" s="84" t="s">
        <v>21</v>
      </c>
      <c r="AE15" s="84"/>
      <c r="AF15" s="84"/>
      <c r="AG15" s="1"/>
      <c r="AN15" s="1"/>
      <c r="AO15" s="1"/>
      <c r="AP15" s="1"/>
      <c r="AQ15" s="1"/>
    </row>
    <row r="16" spans="2:43" ht="12.75">
      <c r="B16" s="113"/>
      <c r="C16" s="113"/>
      <c r="D16" s="113"/>
      <c r="E16" s="113"/>
      <c r="L16" s="11"/>
      <c r="M16" s="11"/>
      <c r="N16" s="11"/>
      <c r="O16" s="11"/>
      <c r="P16" s="11"/>
      <c r="Q16" s="11"/>
      <c r="R16" s="11"/>
      <c r="S16" s="11"/>
      <c r="T16" s="11"/>
      <c r="U16" s="1"/>
      <c r="V16" s="1"/>
      <c r="W16" s="1"/>
      <c r="X16" s="1"/>
      <c r="Y16" s="1"/>
      <c r="Z16" s="1"/>
      <c r="AA16" s="1"/>
      <c r="AB16" s="1"/>
      <c r="AC16" s="1"/>
      <c r="AD16" s="62" t="s">
        <v>22</v>
      </c>
      <c r="AE16" s="62"/>
      <c r="AF16" s="62"/>
      <c r="AG16" s="1"/>
      <c r="AI16" s="86" t="s">
        <v>23</v>
      </c>
      <c r="AJ16" s="86"/>
      <c r="AK16" s="86"/>
      <c r="AL16" s="86"/>
      <c r="AM16" s="86"/>
      <c r="AN16" s="86"/>
      <c r="AO16" s="86"/>
      <c r="AP16" s="1"/>
      <c r="AQ16" s="1"/>
    </row>
    <row r="17" spans="1:43" ht="15.75">
      <c r="A17" s="47"/>
      <c r="B17" s="61" t="s">
        <v>31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87" t="s">
        <v>24</v>
      </c>
      <c r="AJ17" s="87"/>
      <c r="AK17" s="87"/>
      <c r="AL17" s="87"/>
      <c r="AM17" s="87"/>
      <c r="AN17" s="87"/>
      <c r="AO17" s="87"/>
      <c r="AP17" s="46"/>
      <c r="AQ17" s="46"/>
    </row>
    <row r="18" spans="2:41" ht="15">
      <c r="B18" s="59" t="s">
        <v>60</v>
      </c>
      <c r="AI18" s="103" t="s">
        <v>25</v>
      </c>
      <c r="AJ18" s="103"/>
      <c r="AK18" s="103"/>
      <c r="AL18" s="103"/>
      <c r="AM18" s="103"/>
      <c r="AN18" s="103"/>
      <c r="AO18" s="103"/>
    </row>
    <row r="19" spans="2:41" ht="15">
      <c r="B19" s="59" t="s">
        <v>61</v>
      </c>
      <c r="AI19" s="103"/>
      <c r="AJ19" s="103"/>
      <c r="AK19" s="103"/>
      <c r="AL19" s="103"/>
      <c r="AM19" s="103"/>
      <c r="AN19" s="103"/>
      <c r="AO19" s="103"/>
    </row>
  </sheetData>
  <sheetProtection/>
  <mergeCells count="77">
    <mergeCell ref="AI18:AO19"/>
    <mergeCell ref="S7:T7"/>
    <mergeCell ref="B15:O15"/>
    <mergeCell ref="AD15:AF15"/>
    <mergeCell ref="B16:E16"/>
    <mergeCell ref="AD16:AF16"/>
    <mergeCell ref="AI16:AO16"/>
    <mergeCell ref="B17:T17"/>
    <mergeCell ref="AI17:AO17"/>
    <mergeCell ref="AI12:AM12"/>
    <mergeCell ref="AI13:AM13"/>
    <mergeCell ref="S9:T9"/>
    <mergeCell ref="V9:W9"/>
    <mergeCell ref="Y9:Z9"/>
    <mergeCell ref="AB9:AC9"/>
    <mergeCell ref="AE9:AF9"/>
    <mergeCell ref="AH9:AI9"/>
    <mergeCell ref="D9:E9"/>
    <mergeCell ref="G9:H9"/>
    <mergeCell ref="J9:K9"/>
    <mergeCell ref="M9:N9"/>
    <mergeCell ref="P9:Q9"/>
    <mergeCell ref="S8:T8"/>
    <mergeCell ref="AN9:AN11"/>
    <mergeCell ref="AP9:AP11"/>
    <mergeCell ref="AQ9:AQ11"/>
    <mergeCell ref="AK8:AL8"/>
    <mergeCell ref="AB8:AC8"/>
    <mergeCell ref="AE8:AF8"/>
    <mergeCell ref="AH8:AI8"/>
    <mergeCell ref="AK9:AL9"/>
    <mergeCell ref="AE7:AF7"/>
    <mergeCell ref="AH7:AI7"/>
    <mergeCell ref="AK7:AL7"/>
    <mergeCell ref="D8:E8"/>
    <mergeCell ref="G8:H8"/>
    <mergeCell ref="J8:K8"/>
    <mergeCell ref="M8:N8"/>
    <mergeCell ref="P8:Q8"/>
    <mergeCell ref="V8:W8"/>
    <mergeCell ref="Y8:Z8"/>
    <mergeCell ref="J7:K7"/>
    <mergeCell ref="M7:N7"/>
    <mergeCell ref="P7:Q7"/>
    <mergeCell ref="V7:W7"/>
    <mergeCell ref="Y7:Z7"/>
    <mergeCell ref="AB7:AC7"/>
    <mergeCell ref="AO5:AO7"/>
    <mergeCell ref="AP5:AP7"/>
    <mergeCell ref="AQ5:AQ7"/>
    <mergeCell ref="D6:F6"/>
    <mergeCell ref="G6:I6"/>
    <mergeCell ref="J6:L6"/>
    <mergeCell ref="M6:O6"/>
    <mergeCell ref="P6:R6"/>
    <mergeCell ref="S6:U6"/>
    <mergeCell ref="V6:X6"/>
    <mergeCell ref="C5:C7"/>
    <mergeCell ref="D5:AM5"/>
    <mergeCell ref="AN5:AN7"/>
    <mergeCell ref="Y6:AA6"/>
    <mergeCell ref="AB6:AD6"/>
    <mergeCell ref="AE6:AG6"/>
    <mergeCell ref="AH6:AJ6"/>
    <mergeCell ref="AK6:AM6"/>
    <mergeCell ref="D7:E7"/>
    <mergeCell ref="G7:H7"/>
    <mergeCell ref="B14:E14"/>
    <mergeCell ref="B13:E13"/>
    <mergeCell ref="B1:C1"/>
    <mergeCell ref="Q1:U1"/>
    <mergeCell ref="B2:C2"/>
    <mergeCell ref="O2:U2"/>
    <mergeCell ref="I3:AP3"/>
    <mergeCell ref="A4:U4"/>
    <mergeCell ref="A5:A7"/>
    <mergeCell ref="B5:B7"/>
  </mergeCells>
  <printOptions/>
  <pageMargins left="0.7" right="0.7" top="0.75" bottom="0.75" header="0.3" footer="0.3"/>
  <pageSetup horizontalDpi="600" verticalDpi="600" orientation="landscape" paperSize="9" scale="60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7">
      <selection activeCell="T14" sqref="T14"/>
    </sheetView>
  </sheetViews>
  <sheetFormatPr defaultColWidth="9.140625" defaultRowHeight="12.75"/>
  <cols>
    <col min="1" max="1" width="3.57421875" style="0" customWidth="1"/>
    <col min="2" max="2" width="14.7109375" style="0" customWidth="1"/>
    <col min="3" max="3" width="11.57421875" style="0" customWidth="1"/>
    <col min="4" max="4" width="4.8515625" style="0" customWidth="1"/>
    <col min="5" max="5" width="7.8515625" style="0" customWidth="1"/>
    <col min="6" max="6" width="9.8515625" style="0" customWidth="1"/>
    <col min="7" max="7" width="5.28125" style="0" customWidth="1"/>
    <col min="8" max="8" width="7.421875" style="0" customWidth="1"/>
    <col min="9" max="9" width="9.8515625" style="0" customWidth="1"/>
    <col min="10" max="10" width="5.57421875" style="0" customWidth="1"/>
    <col min="11" max="11" width="7.421875" style="0" customWidth="1"/>
    <col min="12" max="12" width="10.140625" style="0" bestFit="1" customWidth="1"/>
    <col min="13" max="13" width="5.7109375" style="0" customWidth="1"/>
    <col min="14" max="14" width="8.57421875" style="0" customWidth="1"/>
    <col min="15" max="15" width="9.8515625" style="0" customWidth="1"/>
    <col min="16" max="16" width="5.00390625" style="0" customWidth="1"/>
    <col min="17" max="17" width="7.57421875" style="0" customWidth="1"/>
    <col min="18" max="18" width="10.00390625" style="0" customWidth="1"/>
    <col min="19" max="19" width="5.421875" style="0" customWidth="1"/>
    <col min="20" max="20" width="7.421875" style="0" customWidth="1"/>
    <col min="21" max="21" width="10.140625" style="0" bestFit="1" customWidth="1"/>
    <col min="22" max="22" width="5.7109375" style="0" customWidth="1"/>
    <col min="23" max="23" width="8.00390625" style="0" customWidth="1"/>
    <col min="24" max="24" width="10.140625" style="0" bestFit="1" customWidth="1"/>
    <col min="25" max="25" width="5.57421875" style="0" customWidth="1"/>
    <col min="26" max="26" width="7.7109375" style="0" customWidth="1"/>
    <col min="27" max="27" width="10.140625" style="0" bestFit="1" customWidth="1"/>
    <col min="28" max="28" width="5.00390625" style="0" customWidth="1"/>
    <col min="29" max="29" width="8.140625" style="0" customWidth="1"/>
    <col min="30" max="30" width="10.140625" style="0" bestFit="1" customWidth="1"/>
    <col min="31" max="31" width="5.140625" style="0" customWidth="1"/>
    <col min="32" max="32" width="8.140625" style="0" customWidth="1"/>
    <col min="33" max="33" width="10.00390625" style="0" customWidth="1"/>
    <col min="34" max="34" width="5.00390625" style="0" customWidth="1"/>
    <col min="35" max="35" width="7.57421875" style="0" customWidth="1"/>
    <col min="36" max="36" width="10.00390625" style="0" customWidth="1"/>
    <col min="37" max="37" width="5.28125" style="0" customWidth="1"/>
    <col min="38" max="38" width="7.8515625" style="0" customWidth="1"/>
    <col min="39" max="39" width="10.00390625" style="0" customWidth="1"/>
    <col min="40" max="40" width="20.140625" style="0" customWidth="1"/>
    <col min="41" max="41" width="7.421875" style="0" customWidth="1"/>
    <col min="42" max="42" width="23.421875" style="0" customWidth="1"/>
  </cols>
  <sheetData>
    <row r="1" spans="2:21" ht="15">
      <c r="B1" s="62" t="s">
        <v>19</v>
      </c>
      <c r="C1" s="62"/>
      <c r="Q1" s="61" t="s">
        <v>54</v>
      </c>
      <c r="R1" s="61"/>
      <c r="S1" s="61"/>
      <c r="T1" s="61"/>
      <c r="U1" s="61"/>
    </row>
    <row r="2" spans="2:21" ht="15.75">
      <c r="B2" s="62" t="s">
        <v>20</v>
      </c>
      <c r="C2" s="62"/>
      <c r="O2" s="60" t="s">
        <v>40</v>
      </c>
      <c r="P2" s="60"/>
      <c r="Q2" s="60"/>
      <c r="R2" s="60"/>
      <c r="S2" s="60"/>
      <c r="T2" s="60"/>
      <c r="U2" s="60"/>
    </row>
    <row r="3" spans="9:42" ht="18">
      <c r="I3" s="63" t="s">
        <v>39</v>
      </c>
      <c r="J3" s="63"/>
      <c r="K3" s="63"/>
      <c r="L3" s="63"/>
      <c r="M3" s="63"/>
      <c r="N3" s="63"/>
      <c r="O3" s="63"/>
      <c r="P3" s="63"/>
      <c r="Q3" s="63"/>
      <c r="R3" s="63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1" ht="66" customHeight="1" thickBot="1">
      <c r="A4" s="68" t="s">
        <v>59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43" ht="17.25" thickBot="1" thickTop="1">
      <c r="A5" s="72" t="s">
        <v>0</v>
      </c>
      <c r="B5" s="91" t="s">
        <v>33</v>
      </c>
      <c r="C5" s="97" t="s">
        <v>29</v>
      </c>
      <c r="D5" s="111" t="s">
        <v>44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2"/>
      <c r="AN5" s="99" t="s">
        <v>11</v>
      </c>
      <c r="AO5" s="101" t="s">
        <v>13</v>
      </c>
      <c r="AP5" s="99" t="s">
        <v>12</v>
      </c>
      <c r="AQ5" s="107" t="s">
        <v>28</v>
      </c>
    </row>
    <row r="6" spans="1:43" ht="15.75" thickBot="1">
      <c r="A6" s="73"/>
      <c r="B6" s="92"/>
      <c r="C6" s="98"/>
      <c r="D6" s="69" t="s">
        <v>42</v>
      </c>
      <c r="E6" s="70"/>
      <c r="F6" s="71"/>
      <c r="G6" s="69" t="s">
        <v>17</v>
      </c>
      <c r="H6" s="70"/>
      <c r="I6" s="71"/>
      <c r="J6" s="66" t="s">
        <v>18</v>
      </c>
      <c r="K6" s="66"/>
      <c r="L6" s="66"/>
      <c r="M6" s="65" t="s">
        <v>1</v>
      </c>
      <c r="N6" s="66"/>
      <c r="O6" s="67"/>
      <c r="P6" s="65" t="s">
        <v>3</v>
      </c>
      <c r="Q6" s="66"/>
      <c r="R6" s="67"/>
      <c r="S6" s="65" t="s">
        <v>4</v>
      </c>
      <c r="T6" s="66"/>
      <c r="U6" s="67"/>
      <c r="V6" s="65" t="s">
        <v>5</v>
      </c>
      <c r="W6" s="66"/>
      <c r="X6" s="67"/>
      <c r="Y6" s="65" t="s">
        <v>6</v>
      </c>
      <c r="Z6" s="66"/>
      <c r="AA6" s="67"/>
      <c r="AB6" s="65" t="s">
        <v>7</v>
      </c>
      <c r="AC6" s="66"/>
      <c r="AD6" s="67"/>
      <c r="AE6" s="65" t="s">
        <v>8</v>
      </c>
      <c r="AF6" s="66"/>
      <c r="AG6" s="67"/>
      <c r="AH6" s="65" t="s">
        <v>9</v>
      </c>
      <c r="AI6" s="66"/>
      <c r="AJ6" s="67"/>
      <c r="AK6" s="65" t="s">
        <v>43</v>
      </c>
      <c r="AL6" s="66"/>
      <c r="AM6" s="67"/>
      <c r="AN6" s="100"/>
      <c r="AO6" s="102"/>
      <c r="AP6" s="100"/>
      <c r="AQ6" s="108"/>
    </row>
    <row r="7" spans="1:43" ht="23.25" thickBot="1">
      <c r="A7" s="73"/>
      <c r="B7" s="92"/>
      <c r="C7" s="98"/>
      <c r="D7" s="93" t="s">
        <v>16</v>
      </c>
      <c r="E7" s="94"/>
      <c r="F7" s="15" t="s">
        <v>2</v>
      </c>
      <c r="G7" s="93" t="s">
        <v>16</v>
      </c>
      <c r="H7" s="94"/>
      <c r="I7" s="15" t="s">
        <v>2</v>
      </c>
      <c r="J7" s="93" t="s">
        <v>16</v>
      </c>
      <c r="K7" s="94"/>
      <c r="L7" s="16" t="s">
        <v>2</v>
      </c>
      <c r="M7" s="93" t="s">
        <v>16</v>
      </c>
      <c r="N7" s="94"/>
      <c r="O7" s="15" t="s">
        <v>2</v>
      </c>
      <c r="P7" s="93" t="s">
        <v>16</v>
      </c>
      <c r="Q7" s="94"/>
      <c r="R7" s="16" t="s">
        <v>2</v>
      </c>
      <c r="S7" s="93" t="s">
        <v>16</v>
      </c>
      <c r="T7" s="94"/>
      <c r="U7" s="15" t="s">
        <v>2</v>
      </c>
      <c r="V7" s="93" t="s">
        <v>16</v>
      </c>
      <c r="W7" s="94"/>
      <c r="X7" s="15" t="s">
        <v>2</v>
      </c>
      <c r="Y7" s="93" t="s">
        <v>16</v>
      </c>
      <c r="Z7" s="94"/>
      <c r="AA7" s="15" t="s">
        <v>2</v>
      </c>
      <c r="AB7" s="93" t="s">
        <v>16</v>
      </c>
      <c r="AC7" s="94"/>
      <c r="AD7" s="15" t="s">
        <v>2</v>
      </c>
      <c r="AE7" s="93" t="s">
        <v>16</v>
      </c>
      <c r="AF7" s="94"/>
      <c r="AG7" s="15" t="s">
        <v>2</v>
      </c>
      <c r="AH7" s="93" t="s">
        <v>16</v>
      </c>
      <c r="AI7" s="94"/>
      <c r="AJ7" s="15" t="s">
        <v>2</v>
      </c>
      <c r="AK7" s="93" t="s">
        <v>16</v>
      </c>
      <c r="AL7" s="94"/>
      <c r="AM7" s="15" t="s">
        <v>2</v>
      </c>
      <c r="AN7" s="100"/>
      <c r="AO7" s="102"/>
      <c r="AP7" s="100"/>
      <c r="AQ7" s="109"/>
    </row>
    <row r="8" spans="1:43" ht="30" customHeight="1" thickBot="1" thickTop="1">
      <c r="A8" s="17">
        <v>1</v>
      </c>
      <c r="B8" s="56" t="s">
        <v>37</v>
      </c>
      <c r="C8" s="55">
        <v>0</v>
      </c>
      <c r="D8" s="95">
        <v>688</v>
      </c>
      <c r="E8" s="96"/>
      <c r="F8" s="41">
        <f>PRODUCT(C8,D8)</f>
        <v>0</v>
      </c>
      <c r="G8" s="95">
        <v>672</v>
      </c>
      <c r="H8" s="96"/>
      <c r="I8" s="41">
        <f>PRODUCT(C8,G8)</f>
        <v>0</v>
      </c>
      <c r="J8" s="95">
        <v>744</v>
      </c>
      <c r="K8" s="96"/>
      <c r="L8" s="42">
        <f>PRODUCT(C8,J8)</f>
        <v>0</v>
      </c>
      <c r="M8" s="95">
        <v>720</v>
      </c>
      <c r="N8" s="96"/>
      <c r="O8" s="44">
        <f>PRODUCT(C8,M8)</f>
        <v>0</v>
      </c>
      <c r="P8" s="95">
        <v>744</v>
      </c>
      <c r="Q8" s="96"/>
      <c r="R8" s="42">
        <f>PRODUCT(C8,P8)</f>
        <v>0</v>
      </c>
      <c r="S8" s="95">
        <v>720</v>
      </c>
      <c r="T8" s="96"/>
      <c r="U8" s="44">
        <f>PRODUCT(C8,S8)</f>
        <v>0</v>
      </c>
      <c r="V8" s="95">
        <v>744</v>
      </c>
      <c r="W8" s="96"/>
      <c r="X8" s="44">
        <f>PRODUCT(C8,V8)</f>
        <v>0</v>
      </c>
      <c r="Y8" s="95">
        <v>744</v>
      </c>
      <c r="Z8" s="96"/>
      <c r="AA8" s="44">
        <f>PRODUCT(C8,Y8)</f>
        <v>0</v>
      </c>
      <c r="AB8" s="95">
        <v>720</v>
      </c>
      <c r="AC8" s="96"/>
      <c r="AD8" s="44">
        <f>PRODUCT(C8,AB8)</f>
        <v>0</v>
      </c>
      <c r="AE8" s="95">
        <v>744</v>
      </c>
      <c r="AF8" s="96"/>
      <c r="AG8" s="44">
        <f>PRODUCT(C8,AE8)</f>
        <v>0</v>
      </c>
      <c r="AH8" s="95">
        <v>720</v>
      </c>
      <c r="AI8" s="96"/>
      <c r="AJ8" s="44">
        <f>PRODUCT(C8,AH8)</f>
        <v>0</v>
      </c>
      <c r="AK8" s="95">
        <v>800</v>
      </c>
      <c r="AL8" s="96"/>
      <c r="AM8" s="44">
        <f>PRODUCT(C8,AK8)</f>
        <v>0</v>
      </c>
      <c r="AN8" s="30">
        <f>SUM(F8,I8,L8,O8,R8,U8,X8,AA8,AD8,AG8,AJ8,AM8)</f>
        <v>0</v>
      </c>
      <c r="AO8" s="19">
        <v>23</v>
      </c>
      <c r="AP8" s="33">
        <f>AN8*1.23</f>
        <v>0</v>
      </c>
      <c r="AQ8" s="31">
        <f>SUM(AK8,AH8,AE8,AB8,Y8,V8,S8,P8,M8,J8,G8,D8)</f>
        <v>8760</v>
      </c>
    </row>
    <row r="9" spans="1:43" ht="18.75" customHeight="1" thickTop="1">
      <c r="A9" s="13"/>
      <c r="B9" s="54" t="s">
        <v>10</v>
      </c>
      <c r="C9" s="14"/>
      <c r="D9" s="78">
        <f>SUM(D8:D8)</f>
        <v>688</v>
      </c>
      <c r="E9" s="80"/>
      <c r="F9" s="20">
        <f>SUM(F8:F8)</f>
        <v>0</v>
      </c>
      <c r="G9" s="78">
        <f>SUM(G8:G8)</f>
        <v>672</v>
      </c>
      <c r="H9" s="79"/>
      <c r="I9" s="21">
        <f>SUM(I8:I8)</f>
        <v>0</v>
      </c>
      <c r="J9" s="78">
        <f>SUM(J8:J8)</f>
        <v>744</v>
      </c>
      <c r="K9" s="80"/>
      <c r="L9" s="20">
        <f>SUM(L8:L8)</f>
        <v>0</v>
      </c>
      <c r="M9" s="78">
        <f>SUM(M8:M8)</f>
        <v>720</v>
      </c>
      <c r="N9" s="79"/>
      <c r="O9" s="21">
        <f>SUM(O8:O8)</f>
        <v>0</v>
      </c>
      <c r="P9" s="78">
        <f>SUM(P8:P8)</f>
        <v>744</v>
      </c>
      <c r="Q9" s="80"/>
      <c r="R9" s="20">
        <f>SUM(R8:R8)</f>
        <v>0</v>
      </c>
      <c r="S9" s="78">
        <f>SUM(S8:S8)</f>
        <v>720</v>
      </c>
      <c r="T9" s="79"/>
      <c r="U9" s="21">
        <f>SUM(U8:U8)</f>
        <v>0</v>
      </c>
      <c r="V9" s="78">
        <f>SUM(V8:V8)</f>
        <v>744</v>
      </c>
      <c r="W9" s="79"/>
      <c r="X9" s="22">
        <f>SUM(X8:X8)</f>
        <v>0</v>
      </c>
      <c r="Y9" s="78">
        <f>SUM(Y8:Y8)</f>
        <v>744</v>
      </c>
      <c r="Z9" s="79"/>
      <c r="AA9" s="22">
        <f>SUM(AA8:AA8)</f>
        <v>0</v>
      </c>
      <c r="AB9" s="78">
        <f>SUM(AB8:AB8)</f>
        <v>720</v>
      </c>
      <c r="AC9" s="79"/>
      <c r="AD9" s="22">
        <f>SUM(AD8:AD8)</f>
        <v>0</v>
      </c>
      <c r="AE9" s="78">
        <f>SUM(AE8:AE8)</f>
        <v>744</v>
      </c>
      <c r="AF9" s="79"/>
      <c r="AG9" s="22">
        <f>SUM(AG8:AG8)</f>
        <v>0</v>
      </c>
      <c r="AH9" s="78">
        <f>SUM(AH8:AH8)</f>
        <v>720</v>
      </c>
      <c r="AI9" s="79"/>
      <c r="AJ9" s="22">
        <f>SUM(AJ8:AJ8)</f>
        <v>0</v>
      </c>
      <c r="AK9" s="78">
        <f>SUM(AK8:AK8)</f>
        <v>800</v>
      </c>
      <c r="AL9" s="79"/>
      <c r="AM9" s="22">
        <f>SUM(AM8:AM8)</f>
        <v>0</v>
      </c>
      <c r="AN9" s="81"/>
      <c r="AO9" s="48"/>
      <c r="AP9" s="74"/>
      <c r="AQ9" s="81"/>
    </row>
    <row r="10" spans="1:43" ht="21.75" customHeight="1">
      <c r="A10" s="5"/>
      <c r="B10" s="4" t="s">
        <v>15</v>
      </c>
      <c r="C10" s="7"/>
      <c r="D10" s="25"/>
      <c r="E10" s="26"/>
      <c r="F10" s="39">
        <v>23</v>
      </c>
      <c r="G10" s="25"/>
      <c r="H10" s="26"/>
      <c r="I10" s="40">
        <v>23</v>
      </c>
      <c r="J10" s="27"/>
      <c r="K10" s="28"/>
      <c r="L10" s="43">
        <v>23</v>
      </c>
      <c r="M10" s="29"/>
      <c r="N10" s="28"/>
      <c r="O10" s="45">
        <v>23</v>
      </c>
      <c r="P10" s="29"/>
      <c r="Q10" s="28"/>
      <c r="R10" s="43">
        <v>23</v>
      </c>
      <c r="S10" s="29"/>
      <c r="T10" s="28"/>
      <c r="U10" s="45">
        <v>23</v>
      </c>
      <c r="V10" s="29"/>
      <c r="W10" s="28"/>
      <c r="X10" s="45">
        <v>23</v>
      </c>
      <c r="Y10" s="29"/>
      <c r="Z10" s="28"/>
      <c r="AA10" s="45">
        <v>23</v>
      </c>
      <c r="AB10" s="29"/>
      <c r="AC10" s="28"/>
      <c r="AD10" s="45">
        <v>23</v>
      </c>
      <c r="AE10" s="29"/>
      <c r="AF10" s="28"/>
      <c r="AG10" s="45">
        <v>23</v>
      </c>
      <c r="AH10" s="29"/>
      <c r="AI10" s="28"/>
      <c r="AJ10" s="45">
        <v>23</v>
      </c>
      <c r="AK10" s="29"/>
      <c r="AL10" s="28"/>
      <c r="AM10" s="45">
        <v>23</v>
      </c>
      <c r="AN10" s="82"/>
      <c r="AO10" s="6"/>
      <c r="AP10" s="75"/>
      <c r="AQ10" s="82"/>
    </row>
    <row r="11" spans="1:43" ht="24.75" customHeight="1" thickBot="1">
      <c r="A11" s="12"/>
      <c r="B11" s="53" t="s">
        <v>14</v>
      </c>
      <c r="C11" s="8"/>
      <c r="D11" s="36"/>
      <c r="E11" s="35"/>
      <c r="F11" s="23">
        <f>F9*1.23</f>
        <v>0</v>
      </c>
      <c r="G11" s="36"/>
      <c r="H11" s="35"/>
      <c r="I11" s="24">
        <f>I9*1.23</f>
        <v>0</v>
      </c>
      <c r="J11" s="34"/>
      <c r="K11" s="37"/>
      <c r="L11" s="23">
        <f>L9*1.23</f>
        <v>0</v>
      </c>
      <c r="M11" s="38"/>
      <c r="N11" s="37"/>
      <c r="O11" s="24">
        <f>O9*1.23</f>
        <v>0</v>
      </c>
      <c r="P11" s="38"/>
      <c r="Q11" s="37"/>
      <c r="R11" s="24">
        <f>R9*1.23</f>
        <v>0</v>
      </c>
      <c r="S11" s="38"/>
      <c r="T11" s="37"/>
      <c r="U11" s="24">
        <f>U8*1.23</f>
        <v>0</v>
      </c>
      <c r="V11" s="38"/>
      <c r="W11" s="37"/>
      <c r="X11" s="24">
        <f>X9*1.23</f>
        <v>0</v>
      </c>
      <c r="Y11" s="38"/>
      <c r="Z11" s="37"/>
      <c r="AA11" s="24">
        <f>AA9*1.23</f>
        <v>0</v>
      </c>
      <c r="AB11" s="38"/>
      <c r="AC11" s="37"/>
      <c r="AD11" s="24">
        <f>AD9*1.23</f>
        <v>0</v>
      </c>
      <c r="AE11" s="38"/>
      <c r="AF11" s="37"/>
      <c r="AG11" s="24">
        <f>AG9*1.23</f>
        <v>0</v>
      </c>
      <c r="AH11" s="38"/>
      <c r="AI11" s="37"/>
      <c r="AJ11" s="24">
        <f>AJ9*1.23</f>
        <v>0</v>
      </c>
      <c r="AK11" s="38"/>
      <c r="AL11" s="37"/>
      <c r="AM11" s="24">
        <f>AM9*1.23</f>
        <v>0</v>
      </c>
      <c r="AN11" s="83"/>
      <c r="AO11" s="6"/>
      <c r="AP11" s="76"/>
      <c r="AQ11" s="110"/>
    </row>
    <row r="12" spans="1:43" ht="36" customHeight="1" thickBot="1" thickTop="1">
      <c r="A12" s="2"/>
      <c r="B12" s="3"/>
      <c r="C12" s="9"/>
      <c r="D12" s="9"/>
      <c r="E12" s="9"/>
      <c r="F12" s="9"/>
      <c r="G12" s="9"/>
      <c r="H12" s="9"/>
      <c r="I12" s="9"/>
      <c r="J12" s="9"/>
      <c r="K12" s="6"/>
      <c r="L12" s="6"/>
      <c r="M12" s="6"/>
      <c r="N12" s="6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88" t="s">
        <v>26</v>
      </c>
      <c r="AJ12" s="89"/>
      <c r="AK12" s="89"/>
      <c r="AL12" s="89"/>
      <c r="AM12" s="90"/>
      <c r="AN12" s="51">
        <f>SUM(AN8:AN8)</f>
        <v>0</v>
      </c>
      <c r="AO12" s="49">
        <v>23</v>
      </c>
      <c r="AP12" s="52">
        <f>SUM(AP8:AP8)</f>
        <v>0</v>
      </c>
      <c r="AQ12" s="32">
        <f>SUM(AQ8:AQ8)</f>
        <v>8760</v>
      </c>
    </row>
    <row r="13" spans="2:43" ht="24.75" customHeight="1" thickBot="1" thickTop="1">
      <c r="B13" s="85"/>
      <c r="C13" s="85"/>
      <c r="D13" s="85"/>
      <c r="E13" s="85"/>
      <c r="F13" s="10"/>
      <c r="G13" s="10"/>
      <c r="H13" s="10"/>
      <c r="I13" s="1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4" t="s">
        <v>30</v>
      </c>
      <c r="AJ13" s="105"/>
      <c r="AK13" s="105"/>
      <c r="AL13" s="105"/>
      <c r="AM13" s="106"/>
      <c r="AN13" s="50">
        <f>AN12/AQ12</f>
        <v>0</v>
      </c>
      <c r="AQ13" s="1"/>
    </row>
    <row r="14" spans="2:43" ht="24.75" customHeight="1" thickTop="1">
      <c r="B14" s="85" t="s">
        <v>45</v>
      </c>
      <c r="C14" s="85"/>
      <c r="D14" s="85"/>
      <c r="E14" s="85"/>
      <c r="F14" s="10"/>
      <c r="G14" s="10"/>
      <c r="H14" s="10"/>
      <c r="I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7"/>
      <c r="AJ14" s="57"/>
      <c r="AK14" s="57"/>
      <c r="AL14" s="57"/>
      <c r="AM14" s="57"/>
      <c r="AN14" s="58"/>
      <c r="AQ14" s="1"/>
    </row>
    <row r="15" spans="2:43" ht="15.75">
      <c r="B15" s="77" t="s">
        <v>27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U15" s="1"/>
      <c r="V15" s="1"/>
      <c r="W15" s="1"/>
      <c r="X15" s="1"/>
      <c r="Y15" s="1"/>
      <c r="Z15" s="1"/>
      <c r="AA15" s="1"/>
      <c r="AB15" s="1"/>
      <c r="AC15" s="1"/>
      <c r="AD15" s="84" t="s">
        <v>21</v>
      </c>
      <c r="AE15" s="84"/>
      <c r="AF15" s="84"/>
      <c r="AG15" s="1"/>
      <c r="AN15" s="1"/>
      <c r="AO15" s="1"/>
      <c r="AP15" s="1"/>
      <c r="AQ15" s="1"/>
    </row>
    <row r="16" spans="2:43" ht="12.75">
      <c r="B16" s="113"/>
      <c r="C16" s="113"/>
      <c r="D16" s="113"/>
      <c r="E16" s="113"/>
      <c r="L16" s="11"/>
      <c r="M16" s="11"/>
      <c r="N16" s="11"/>
      <c r="O16" s="11"/>
      <c r="P16" s="11"/>
      <c r="Q16" s="11"/>
      <c r="R16" s="11"/>
      <c r="S16" s="11"/>
      <c r="T16" s="11"/>
      <c r="U16" s="1"/>
      <c r="V16" s="1"/>
      <c r="W16" s="1"/>
      <c r="X16" s="1"/>
      <c r="Y16" s="1"/>
      <c r="Z16" s="1"/>
      <c r="AA16" s="1"/>
      <c r="AB16" s="1"/>
      <c r="AC16" s="1"/>
      <c r="AD16" s="62" t="s">
        <v>22</v>
      </c>
      <c r="AE16" s="62"/>
      <c r="AF16" s="62"/>
      <c r="AG16" s="1"/>
      <c r="AI16" s="86" t="s">
        <v>23</v>
      </c>
      <c r="AJ16" s="86"/>
      <c r="AK16" s="86"/>
      <c r="AL16" s="86"/>
      <c r="AM16" s="86"/>
      <c r="AN16" s="86"/>
      <c r="AO16" s="86"/>
      <c r="AP16" s="1"/>
      <c r="AQ16" s="1"/>
    </row>
    <row r="17" spans="1:43" ht="15.75">
      <c r="A17" s="47"/>
      <c r="B17" s="61" t="s">
        <v>31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87" t="s">
        <v>24</v>
      </c>
      <c r="AJ17" s="87"/>
      <c r="AK17" s="87"/>
      <c r="AL17" s="87"/>
      <c r="AM17" s="87"/>
      <c r="AN17" s="87"/>
      <c r="AO17" s="87"/>
      <c r="AP17" s="46"/>
      <c r="AQ17" s="46"/>
    </row>
    <row r="18" spans="2:41" ht="15">
      <c r="B18" s="59" t="s">
        <v>60</v>
      </c>
      <c r="AI18" s="103" t="s">
        <v>25</v>
      </c>
      <c r="AJ18" s="103"/>
      <c r="AK18" s="103"/>
      <c r="AL18" s="103"/>
      <c r="AM18" s="103"/>
      <c r="AN18" s="103"/>
      <c r="AO18" s="103"/>
    </row>
    <row r="19" spans="2:41" ht="15">
      <c r="B19" s="59" t="s">
        <v>61</v>
      </c>
      <c r="AI19" s="103"/>
      <c r="AJ19" s="103"/>
      <c r="AK19" s="103"/>
      <c r="AL19" s="103"/>
      <c r="AM19" s="103"/>
      <c r="AN19" s="103"/>
      <c r="AO19" s="103"/>
    </row>
  </sheetData>
  <sheetProtection/>
  <mergeCells count="77">
    <mergeCell ref="A5:A7"/>
    <mergeCell ref="B5:B7"/>
    <mergeCell ref="C5:C7"/>
    <mergeCell ref="B1:C1"/>
    <mergeCell ref="Q1:U1"/>
    <mergeCell ref="B2:C2"/>
    <mergeCell ref="O2:U2"/>
    <mergeCell ref="I3:AP3"/>
    <mergeCell ref="A4:U4"/>
    <mergeCell ref="D5:AM5"/>
    <mergeCell ref="AN5:AN7"/>
    <mergeCell ref="AO5:AO7"/>
    <mergeCell ref="AB6:AD6"/>
    <mergeCell ref="AE6:AG6"/>
    <mergeCell ref="AH6:AJ6"/>
    <mergeCell ref="AK6:AM6"/>
    <mergeCell ref="AB7:AC7"/>
    <mergeCell ref="AE7:AF7"/>
    <mergeCell ref="AH7:AI7"/>
    <mergeCell ref="AK7:AL7"/>
    <mergeCell ref="D7:E7"/>
    <mergeCell ref="G7:H7"/>
    <mergeCell ref="J7:K7"/>
    <mergeCell ref="AP5:AP7"/>
    <mergeCell ref="AQ5:AQ7"/>
    <mergeCell ref="D6:F6"/>
    <mergeCell ref="G6:I6"/>
    <mergeCell ref="J6:L6"/>
    <mergeCell ref="M6:O6"/>
    <mergeCell ref="P6:R6"/>
    <mergeCell ref="S6:U6"/>
    <mergeCell ref="V6:X6"/>
    <mergeCell ref="Y6:AA6"/>
    <mergeCell ref="M7:N7"/>
    <mergeCell ref="P7:Q7"/>
    <mergeCell ref="S7:T7"/>
    <mergeCell ref="V7:W7"/>
    <mergeCell ref="Y7:Z7"/>
    <mergeCell ref="D8:E8"/>
    <mergeCell ref="G8:H8"/>
    <mergeCell ref="J8:K8"/>
    <mergeCell ref="M8:N8"/>
    <mergeCell ref="P8:Q8"/>
    <mergeCell ref="S8:T8"/>
    <mergeCell ref="V8:W8"/>
    <mergeCell ref="Y8:Z8"/>
    <mergeCell ref="AB8:AC8"/>
    <mergeCell ref="AE8:AF8"/>
    <mergeCell ref="AH8:AI8"/>
    <mergeCell ref="AK8:AL8"/>
    <mergeCell ref="AE9:AF9"/>
    <mergeCell ref="AH9:AI9"/>
    <mergeCell ref="AK9:AL9"/>
    <mergeCell ref="V9:W9"/>
    <mergeCell ref="Y9:Z9"/>
    <mergeCell ref="AB9:AC9"/>
    <mergeCell ref="D9:E9"/>
    <mergeCell ref="G9:H9"/>
    <mergeCell ref="J9:K9"/>
    <mergeCell ref="M9:N9"/>
    <mergeCell ref="P9:Q9"/>
    <mergeCell ref="S9:T9"/>
    <mergeCell ref="AI18:AO19"/>
    <mergeCell ref="AN9:AN11"/>
    <mergeCell ref="AP9:AP11"/>
    <mergeCell ref="AQ9:AQ11"/>
    <mergeCell ref="AI12:AM12"/>
    <mergeCell ref="AI13:AM13"/>
    <mergeCell ref="B13:E13"/>
    <mergeCell ref="B14:E14"/>
    <mergeCell ref="B16:E16"/>
    <mergeCell ref="AD16:AF16"/>
    <mergeCell ref="AI16:AO16"/>
    <mergeCell ref="B17:T17"/>
    <mergeCell ref="AI17:AO17"/>
    <mergeCell ref="B15:O15"/>
    <mergeCell ref="AD15:AF15"/>
  </mergeCells>
  <printOptions/>
  <pageMargins left="0.7" right="0.7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mikusek0384</cp:lastModifiedBy>
  <cp:lastPrinted>2019-06-11T11:00:40Z</cp:lastPrinted>
  <dcterms:created xsi:type="dcterms:W3CDTF">2009-01-13T08:51:03Z</dcterms:created>
  <dcterms:modified xsi:type="dcterms:W3CDTF">2021-08-30T11:35:03Z</dcterms:modified>
  <cp:category/>
  <cp:version/>
  <cp:contentType/>
  <cp:contentStatus/>
</cp:coreProperties>
</file>