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O:\2 AG\powyżej 130 000 zł\2024\40 Niezbędne wyroby do elektrochirurgii i operacji laparoskopowych\do publikacji\"/>
    </mc:Choice>
  </mc:AlternateContent>
  <xr:revisionPtr revIDLastSave="0" documentId="13_ncr:1_{0A6BE75B-A0AC-4546-8708-73446E7A4244}" xr6:coauthVersionLast="47" xr6:coauthVersionMax="47" xr10:uidLastSave="{00000000-0000-0000-0000-000000000000}"/>
  <bookViews>
    <workbookView xWindow="9735" yWindow="0" windowWidth="16635" windowHeight="14955" xr2:uid="{00000000-000D-0000-FFFF-FFFF00000000}"/>
  </bookViews>
  <sheets>
    <sheet name="zał. nr 2 do SWZ"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0" i="4" l="1"/>
  <c r="G50" i="4" s="1"/>
  <c r="E10" i="4"/>
  <c r="G10" i="4" s="1"/>
  <c r="E9" i="4"/>
  <c r="G9" i="4" s="1"/>
  <c r="E8" i="4"/>
  <c r="G8" i="4" s="1"/>
  <c r="E7" i="4"/>
  <c r="G7" i="4" s="1"/>
  <c r="E6" i="4"/>
  <c r="G6" i="4" s="1"/>
  <c r="E52" i="4" l="1"/>
  <c r="G52" i="4"/>
  <c r="G43" i="4"/>
  <c r="E43" i="4"/>
  <c r="E11" i="4"/>
  <c r="G11" i="4" s="1"/>
  <c r="E54" i="4" l="1"/>
  <c r="G54" i="4"/>
</calcChain>
</file>

<file path=xl/sharedStrings.xml><?xml version="1.0" encoding="utf-8"?>
<sst xmlns="http://schemas.openxmlformats.org/spreadsheetml/2006/main" count="71" uniqueCount="48">
  <si>
    <t>Cena jedn. Netto</t>
  </si>
  <si>
    <t>Wartość pozycji netto</t>
  </si>
  <si>
    <t>Kwota VAT</t>
  </si>
  <si>
    <t>Wartość brutto</t>
  </si>
  <si>
    <t>Nazwa handlowa    i producent</t>
  </si>
  <si>
    <t>Lp</t>
  </si>
  <si>
    <t>Ilość sztuk</t>
  </si>
  <si>
    <t>1.</t>
  </si>
  <si>
    <t>Razem</t>
  </si>
  <si>
    <t>L.p.</t>
  </si>
  <si>
    <t>Ilość</t>
  </si>
  <si>
    <t>Wartość netto</t>
  </si>
  <si>
    <t>Zadanie nr 1</t>
  </si>
  <si>
    <t>Zadanie nr 2</t>
  </si>
  <si>
    <t>Zadanie nr 3</t>
  </si>
  <si>
    <t>Asortyment</t>
  </si>
  <si>
    <t>2.</t>
  </si>
  <si>
    <t>3.</t>
  </si>
  <si>
    <t>Narzędzie do uszczelniania i
rozdzielania naczyń pęczków tkankowych, naczyń limfatycznych do 7mm włącznie,
długość 37cm, średnica trzonu 5 mm, z
wbudowanym nożem, z przewodem, trzon
obracany o 350 stp., zakrzywione szczęki typu
Maryland pokryte nanocząsteczkami
minimalizującymi przywieranie tkanki. Długość
uszczelniania 20,3mm, długość cięcia 18,5 mm.</t>
  </si>
  <si>
    <t>Razem:</t>
  </si>
  <si>
    <t>Narzędzie do zabiegów klasycznych do uszczelniania
i rozdzielania naczyń oraz pęczków tkankowych w
systemie zamykania naczyń do 7mm włącznie,
długość 18 cm, trzon obracany o 180 stopni,
średnica ramienia 13,5 mm, szczęki zakrzywione
pod kątem 14 stopni. Długość uszczelniania 36 mm,
długość cięcia 34 mm pokryte nanocząsteczkami
minimalizującymi przywieranie tkanki do szczęk,
uruchamianie systemu zamykania naczyń
włącznikiem ręcznym. Pakowane po 6 szt.</t>
  </si>
  <si>
    <t xml:space="preserve">Elektroda powrotna  dla pacjentów dorosłych z klejem elektroprzewodzącym, oraz  dzielonym stykiem  szerokości 4 cm, wyposażona w system kontroli jakości styku kompatybilny z systemem REM generatora Valleylab oraz żelem zapewniającym prawidłowe przyleganie do skóry pacjenta, powierzchnia  min. 150cm2 </t>
  </si>
  <si>
    <t>Uchwyt monopolarny z przyciskami kołyskowymi  Elektroda nożowa z blokadą sześciokątną ze stali nierdzewnej,                                                                      Dren 3m</t>
  </si>
  <si>
    <t>WARUNEK: Narzędzia/wyroby  kompatybilne z posiadanym przez Zamawiajacego  generatorem FORCE TRID  T4 H42511 EX firmy COVIDIEN.</t>
  </si>
  <si>
    <t>Jednozarowy, sterylny, retrakror i protektor do ran składający się z dwóch obręczy (dolna</t>
  </si>
  <si>
    <t>dystalna do wnętrza rany oraz sztywna górna obręcz proksymalna zapewniająca</t>
  </si>
  <si>
    <t>maksymalną retrakcję) połączonych rękawem o długości 18 cm, retraktor posiadający</t>
  </si>
  <si>
    <t>pętlę ułatwiającą wyjmowanie narzędzia z mniejszych nacięć. Długość linii sięcia 2.5-6 cm</t>
  </si>
  <si>
    <t>(rozmiar S) . Opakowanie 5 szt.</t>
  </si>
  <si>
    <t>maksymalną retrakcję) połączonych rękawem o długości 18 cm. Długość linii sięcia 5-9</t>
  </si>
  <si>
    <t>cm (rozmiar M) . Opakowanie 5 szt.</t>
  </si>
  <si>
    <t>4.</t>
  </si>
  <si>
    <t>maksymalną retrakcję) połączonych rękawem o długości 25 cm. Długość linii sięcia 9-14</t>
  </si>
  <si>
    <t>cm (rozmiar L) . Opakowanie 5 szt.</t>
  </si>
  <si>
    <t>maksymalną retrakcję) połączonych rękawem o długości 34 cm. Długość linii sięcia 11-17</t>
  </si>
  <si>
    <t>cm (rozmiar XL) . Opakowanie 5 szt.</t>
  </si>
  <si>
    <t>maksymalną retrakcję) połączonych rękawem o długości 36 cm. Długość linii sięcia 17-25</t>
  </si>
  <si>
    <t>cm (rozmiar XXL) . Opakowanie 5 szt.</t>
  </si>
  <si>
    <t>5.</t>
  </si>
  <si>
    <t>maksymalną retrakcję) połączonych rękawem o długości 39 cm. Długość linii sięcia 25-32</t>
  </si>
  <si>
    <t>cm (rozmiar XXXL) . Opakowanie 3 szt.</t>
  </si>
  <si>
    <t>6.</t>
  </si>
  <si>
    <t>Wartość zadań:</t>
  </si>
  <si>
    <t>RAZEM:</t>
  </si>
  <si>
    <t>Elektroda nożowa  ze stali nierdzewnej, sterylna.  Całkowita długość: 6,2 cm ,  Długość aktywna : 2,80 cm.</t>
  </si>
  <si>
    <t>do wyboru przez zamawiającego podczas składania zamówienia. w przypadku braku posiadania przez zamawiającego kompatybilnego generatora, wymaga się udostepnienia na czas trwania umowy 1 generatora do zakontraktowanych końcówek</t>
  </si>
  <si>
    <r>
      <t xml:space="preserve">Końcówka laparoskopowa bipolarna do cięcia i koagulacji przeznaczona do trokara 5mm, zakrzywiona typu Meryland, zamykanie naczyń do 7mm, koagulacja 20mm, cięcie 18mm, rotacja 360 st. Długość 37cm z wbudowanym nożem oraz końcówka do zabiegów klasycznych zakrzywiona, zamykanie naczyń do 7mm, koagulacja 40mm, cięcie 38mm, długość 20cm, rotacja 180 stopni z wbudowanym nożem oraz końcówka tarczycowa zamykanie naczyń do 7mm, koagulacja 17mm, cięcie 15mm z wbudowanym nożem </t>
    </r>
    <r>
      <rPr>
        <b/>
        <sz val="11"/>
        <color indexed="8"/>
        <rFont val="Calibri"/>
        <family val="2"/>
        <charset val="238"/>
      </rPr>
      <t>lub</t>
    </r>
    <r>
      <rPr>
        <sz val="11"/>
        <color indexed="8"/>
        <rFont val="Calibri"/>
        <family val="2"/>
        <charset val="238"/>
      </rPr>
      <t xml:space="preserve"> Narzędzie do zabiegów laparoskopowych, końcówka zagięta typu Maryland do uszczelniania i rozdzielania naczyń oraz pęczków tkankowych w systemie zamykania naczyń do 7mm włącznie, długość 37 cm, trzon obracany o 350 stopni, uruchamianie systemu zamykania naczyń włącznikiem ręcznym lub nożnym, szczęki z wbudowanym nożem, narzędzie z wbudowanym przewodem oraz Narzędzie do zabiegów klasycznych do uszczelniania i rozdzielania naczyń oraz pęczków tkankowych w systemie zamykania naczyń do 7 mm włącznie, długość 18 cm, trzon obracany o 180 stopni, szczęki zakrzywione pod kątem 14 stopni, uruchamianie systemu zamykania naczyń włącznikiem ręcznym lub nożnym, szczęki z wbudowanym nożem , narzędzie z wbudowanym przewodem, kompatybilne z generatorem Force Triad, Ligasure oraz końcówka tarczycowa zamykanie naczyń do 7mm, koagulacja 16-19mm, cięcie 15-17mm kompatybilne z generatorem Force Triad</t>
    </r>
  </si>
  <si>
    <t>NIEZBĘDNE WYROBY DO ELEKTROCHIRURGII I  OPERACJI LAPAROSKOPOWYCH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</si>
</sst>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zł&quot;;[Red]\-#,##0.00\ &quot;zł&quot;"/>
    <numFmt numFmtId="44" formatCode="_-* #,##0.00\ &quot;zł&quot;_-;\-* #,##0.00\ &quot;zł&quot;_-;_-* &quot;-&quot;??\ &quot;zł&quot;_-;_-@_-"/>
    <numFmt numFmtId="164" formatCode="#,##0.00\ &quot;zł&quot;"/>
    <numFmt numFmtId="165" formatCode="[$-415]General"/>
    <numFmt numFmtId="166" formatCode="&quot; &quot;#,##0.00&quot; zł &quot;;&quot;-&quot;#,##0.00&quot; zł &quot;;&quot; -&quot;#&quot; zł &quot;;@&quot; &quot;"/>
    <numFmt numFmtId="167" formatCode="[$-415]0%"/>
  </numFmts>
  <fonts count="29">
    <font>
      <sz val="11"/>
      <color theme="1"/>
      <name val="Calibri"/>
      <family val="2"/>
      <charset val="238"/>
      <scheme val="minor"/>
    </font>
    <font>
      <b/>
      <sz val="11"/>
      <color indexed="8"/>
      <name val="Calibri"/>
      <family val="2"/>
      <charset val="238"/>
    </font>
    <font>
      <sz val="11"/>
      <color indexed="8"/>
      <name val="Calibri"/>
      <family val="2"/>
      <charset val="238"/>
    </font>
    <font>
      <sz val="12"/>
      <color indexed="8"/>
      <name val="Times New Roman"/>
      <family val="1"/>
      <charset val="238"/>
    </font>
    <font>
      <sz val="10"/>
      <name val="Arial"/>
      <family val="2"/>
    </font>
    <font>
      <b/>
      <sz val="10"/>
      <color indexed="8"/>
      <name val="Arial"/>
      <family val="2"/>
      <charset val="238"/>
    </font>
    <font>
      <b/>
      <sz val="10"/>
      <color indexed="8"/>
      <name val="Times New Roman"/>
      <family val="1"/>
      <charset val="238"/>
    </font>
    <font>
      <b/>
      <sz val="11"/>
      <color rgb="FF000000"/>
      <name val="Arial"/>
      <family val="2"/>
      <charset val="238"/>
    </font>
    <font>
      <sz val="11"/>
      <color rgb="FF000000"/>
      <name val="Arial"/>
      <family val="2"/>
      <charset val="238"/>
    </font>
    <font>
      <sz val="10"/>
      <color theme="1"/>
      <name val="Calibri"/>
      <family val="2"/>
      <charset val="238"/>
      <scheme val="minor"/>
    </font>
    <font>
      <b/>
      <sz val="11"/>
      <color theme="1"/>
      <name val="Calibri"/>
      <family val="2"/>
      <charset val="238"/>
      <scheme val="minor"/>
    </font>
    <font>
      <b/>
      <sz val="10"/>
      <color rgb="FF000000"/>
      <name val="Arial"/>
      <family val="2"/>
      <charset val="238"/>
    </font>
    <font>
      <b/>
      <sz val="12"/>
      <name val="Calibri"/>
      <family val="2"/>
      <charset val="238"/>
      <scheme val="minor"/>
    </font>
    <font>
      <sz val="11"/>
      <color theme="1"/>
      <name val="Calibri"/>
      <family val="2"/>
      <charset val="238"/>
      <scheme val="minor"/>
    </font>
    <font>
      <sz val="11"/>
      <name val="Calibri"/>
      <family val="2"/>
      <charset val="238"/>
      <scheme val="minor"/>
    </font>
    <font>
      <sz val="10"/>
      <color theme="1"/>
      <name val="Arial"/>
      <family val="2"/>
      <charset val="238"/>
    </font>
    <font>
      <sz val="10"/>
      <color theme="1"/>
      <name val="Arial1"/>
      <charset val="238"/>
    </font>
    <font>
      <sz val="10"/>
      <color theme="1"/>
      <name val="Arial CE1"/>
      <charset val="238"/>
    </font>
    <font>
      <sz val="11"/>
      <color theme="1"/>
      <name val="Calibri"/>
      <family val="2"/>
      <charset val="238"/>
    </font>
    <font>
      <sz val="10"/>
      <color theme="1"/>
      <name val="Calibri"/>
      <family val="2"/>
      <charset val="238"/>
    </font>
    <font>
      <b/>
      <sz val="10"/>
      <color theme="1"/>
      <name val="Effra"/>
      <charset val="238"/>
    </font>
    <font>
      <sz val="11"/>
      <color theme="1"/>
      <name val="Arial"/>
      <family val="2"/>
      <charset val="238"/>
    </font>
    <font>
      <b/>
      <sz val="10"/>
      <color theme="1"/>
      <name val="Calibri"/>
      <family val="2"/>
      <charset val="238"/>
      <scheme val="minor"/>
    </font>
    <font>
      <b/>
      <sz val="12"/>
      <name val="Arial"/>
      <family val="2"/>
      <charset val="238"/>
    </font>
    <font>
      <b/>
      <sz val="10"/>
      <color theme="1"/>
      <name val="Arial1"/>
      <charset val="238"/>
    </font>
    <font>
      <b/>
      <sz val="11"/>
      <color indexed="8"/>
      <name val="Arial"/>
      <family val="2"/>
      <charset val="238"/>
    </font>
    <font>
      <sz val="11"/>
      <name val="Arial"/>
      <family val="2"/>
    </font>
    <font>
      <b/>
      <sz val="11"/>
      <color indexed="8"/>
      <name val="Times New Roman"/>
      <family val="1"/>
      <charset val="238"/>
    </font>
    <font>
      <b/>
      <sz val="12"/>
      <color theme="1"/>
      <name val="Calibri"/>
      <family val="2"/>
      <charset val="238"/>
      <scheme val="minor"/>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indexed="9"/>
        <bgColor indexed="64"/>
      </patternFill>
    </fill>
    <fill>
      <patternFill patternType="solid">
        <fgColor rgb="FFFFFFFF"/>
        <bgColor rgb="FFFFFFFF"/>
      </patternFill>
    </fill>
    <fill>
      <patternFill patternType="solid">
        <fgColor theme="0" tint="-0.34998626667073579"/>
        <bgColor indexed="64"/>
      </patternFill>
    </fill>
    <fill>
      <patternFill patternType="solid">
        <fgColor rgb="FFFFC000"/>
        <bgColor rgb="FFDCE6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A"/>
      </left>
      <right style="thin">
        <color rgb="FF00000A"/>
      </right>
      <top style="thin">
        <color rgb="FF00000A"/>
      </top>
      <bottom/>
      <diagonal/>
    </border>
    <border>
      <left style="thin">
        <color rgb="FF00000A"/>
      </left>
      <right style="thin">
        <color rgb="FF00000A"/>
      </right>
      <top/>
      <bottom style="thin">
        <color rgb="FF00000A"/>
      </bottom>
      <diagonal/>
    </border>
    <border>
      <left style="thin">
        <color rgb="FF00000A"/>
      </left>
      <right style="thin">
        <color rgb="FF00000A"/>
      </right>
      <top/>
      <bottom/>
      <diagonal/>
    </border>
    <border>
      <left style="thin">
        <color rgb="FF00000A"/>
      </left>
      <right/>
      <top style="thin">
        <color rgb="FF00000A"/>
      </top>
      <bottom/>
      <diagonal/>
    </border>
    <border>
      <left style="thin">
        <color rgb="FF00000A"/>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medium">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thin">
        <color indexed="64"/>
      </right>
      <top/>
      <bottom style="medium">
        <color indexed="64"/>
      </bottom>
      <diagonal/>
    </border>
  </borders>
  <cellStyleXfs count="7">
    <xf numFmtId="0" fontId="0" fillId="0" borderId="0"/>
    <xf numFmtId="0" fontId="2" fillId="0" borderId="0"/>
    <xf numFmtId="44" fontId="13" fillId="0" borderId="0" applyFont="0" applyFill="0" applyBorder="0" applyAlignment="0" applyProtection="0"/>
    <xf numFmtId="165" fontId="15" fillId="0" borderId="0"/>
    <xf numFmtId="165" fontId="16" fillId="0" borderId="0"/>
    <xf numFmtId="166" fontId="16" fillId="0" borderId="0"/>
    <xf numFmtId="167" fontId="16" fillId="0" borderId="0"/>
  </cellStyleXfs>
  <cellXfs count="103">
    <xf numFmtId="0" fontId="0" fillId="0" borderId="0" xfId="0"/>
    <xf numFmtId="0" fontId="9" fillId="2" borderId="1" xfId="0" applyFont="1" applyFill="1" applyBorder="1"/>
    <xf numFmtId="0" fontId="9" fillId="2" borderId="3" xfId="0" applyFont="1" applyFill="1" applyBorder="1"/>
    <xf numFmtId="164" fontId="9" fillId="2" borderId="3" xfId="0" applyNumberFormat="1" applyFont="1" applyFill="1" applyBorder="1" applyAlignment="1">
      <alignment horizontal="center"/>
    </xf>
    <xf numFmtId="0" fontId="5" fillId="2" borderId="3"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3" borderId="2" xfId="0" applyFont="1" applyFill="1" applyBorder="1"/>
    <xf numFmtId="0" fontId="10" fillId="3" borderId="5" xfId="0" applyFont="1" applyFill="1" applyBorder="1" applyAlignment="1">
      <alignment horizontal="center"/>
    </xf>
    <xf numFmtId="0" fontId="0" fillId="3" borderId="5" xfId="0" applyFill="1" applyBorder="1"/>
    <xf numFmtId="0" fontId="0" fillId="3" borderId="6" xfId="0" applyFill="1" applyBorder="1"/>
    <xf numFmtId="0" fontId="11" fillId="2" borderId="11" xfId="0" applyFont="1" applyFill="1" applyBorder="1" applyAlignment="1">
      <alignment horizontal="center" vertical="center" wrapText="1"/>
    </xf>
    <xf numFmtId="0" fontId="5" fillId="2" borderId="7" xfId="0" applyFont="1" applyFill="1" applyBorder="1" applyAlignment="1">
      <alignment vertical="center" wrapText="1"/>
    </xf>
    <xf numFmtId="0" fontId="3" fillId="0" borderId="1" xfId="0" applyFont="1" applyBorder="1" applyAlignment="1">
      <alignment horizontal="right" vertical="top" wrapText="1"/>
    </xf>
    <xf numFmtId="0" fontId="0" fillId="0" borderId="1" xfId="0" applyBorder="1" applyAlignment="1">
      <alignment horizontal="right" vertical="top"/>
    </xf>
    <xf numFmtId="165" fontId="17" fillId="0" borderId="15" xfId="4" applyFont="1" applyBorder="1" applyAlignment="1">
      <alignment vertical="top" wrapText="1"/>
    </xf>
    <xf numFmtId="165" fontId="18" fillId="5" borderId="15" xfId="4" applyFont="1" applyFill="1" applyBorder="1" applyAlignment="1">
      <alignment horizontal="center" vertical="center" wrapText="1"/>
    </xf>
    <xf numFmtId="166" fontId="19" fillId="5" borderId="15" xfId="5" applyFont="1" applyFill="1" applyBorder="1" applyAlignment="1">
      <alignment horizontal="center" vertical="center" wrapText="1"/>
    </xf>
    <xf numFmtId="166" fontId="18" fillId="5" borderId="15" xfId="5" applyFont="1" applyFill="1" applyBorder="1" applyAlignment="1">
      <alignment horizontal="center" vertical="center" wrapText="1"/>
    </xf>
    <xf numFmtId="167" fontId="18" fillId="5" borderId="15" xfId="6" applyFont="1" applyFill="1" applyBorder="1" applyAlignment="1">
      <alignment horizontal="center" vertical="center" wrapText="1"/>
    </xf>
    <xf numFmtId="165" fontId="0" fillId="0" borderId="14" xfId="3" applyFont="1" applyBorder="1" applyAlignment="1">
      <alignment horizontal="left" vertical="center" wrapText="1"/>
    </xf>
    <xf numFmtId="165" fontId="18" fillId="0" borderId="14" xfId="3" applyFont="1" applyBorder="1" applyAlignment="1">
      <alignment horizontal="left" vertical="top" wrapText="1"/>
    </xf>
    <xf numFmtId="0" fontId="11" fillId="2" borderId="11" xfId="0" applyFont="1" applyFill="1" applyBorder="1" applyAlignment="1">
      <alignment vertical="center" wrapText="1"/>
    </xf>
    <xf numFmtId="0" fontId="21" fillId="0" borderId="8" xfId="0" applyFont="1" applyBorder="1" applyAlignment="1">
      <alignment wrapText="1"/>
    </xf>
    <xf numFmtId="0" fontId="21" fillId="0" borderId="7" xfId="0" applyFont="1" applyBorder="1" applyAlignment="1">
      <alignment wrapText="1"/>
    </xf>
    <xf numFmtId="0" fontId="21" fillId="0" borderId="3" xfId="0" applyFont="1" applyBorder="1" applyAlignment="1">
      <alignment wrapText="1"/>
    </xf>
    <xf numFmtId="0" fontId="21" fillId="0" borderId="8" xfId="0" applyFont="1" applyBorder="1" applyAlignment="1">
      <alignment vertical="top" wrapText="1"/>
    </xf>
    <xf numFmtId="0" fontId="21" fillId="0" borderId="7" xfId="0" applyFont="1" applyBorder="1" applyAlignment="1">
      <alignment vertical="top" wrapText="1"/>
    </xf>
    <xf numFmtId="0" fontId="21" fillId="0" borderId="3" xfId="0" applyFont="1" applyBorder="1" applyAlignment="1">
      <alignment vertical="top" wrapText="1"/>
    </xf>
    <xf numFmtId="164" fontId="22" fillId="2" borderId="3" xfId="0" applyNumberFormat="1" applyFont="1" applyFill="1" applyBorder="1" applyAlignment="1">
      <alignment horizontal="center"/>
    </xf>
    <xf numFmtId="0" fontId="0" fillId="0" borderId="8" xfId="0" applyBorder="1" applyAlignment="1">
      <alignment horizontal="right" vertical="top"/>
    </xf>
    <xf numFmtId="165" fontId="18" fillId="5" borderId="21" xfId="4" applyFont="1" applyFill="1" applyBorder="1" applyAlignment="1">
      <alignment horizontal="center" vertical="center" wrapText="1"/>
    </xf>
    <xf numFmtId="166" fontId="19" fillId="5" borderId="21" xfId="5" applyFont="1" applyFill="1" applyBorder="1" applyAlignment="1">
      <alignment horizontal="center" vertical="center" wrapText="1"/>
    </xf>
    <xf numFmtId="166" fontId="18" fillId="5" borderId="21" xfId="5" applyFont="1" applyFill="1" applyBorder="1" applyAlignment="1">
      <alignment horizontal="center" vertical="center" wrapText="1"/>
    </xf>
    <xf numFmtId="167" fontId="18" fillId="5" borderId="21" xfId="6" applyFont="1" applyFill="1" applyBorder="1" applyAlignment="1">
      <alignment horizontal="center" vertical="center" wrapText="1"/>
    </xf>
    <xf numFmtId="0" fontId="10" fillId="2" borderId="18" xfId="0" applyFont="1" applyFill="1" applyBorder="1"/>
    <xf numFmtId="164" fontId="10" fillId="2" borderId="18" xfId="0" applyNumberFormat="1" applyFont="1" applyFill="1" applyBorder="1"/>
    <xf numFmtId="0" fontId="0" fillId="2" borderId="22" xfId="0" applyFill="1" applyBorder="1"/>
    <xf numFmtId="0" fontId="0" fillId="2" borderId="16" xfId="0" applyFill="1" applyBorder="1"/>
    <xf numFmtId="44" fontId="10" fillId="2" borderId="18" xfId="0" applyNumberFormat="1" applyFont="1" applyFill="1" applyBorder="1"/>
    <xf numFmtId="164" fontId="10" fillId="6" borderId="18" xfId="0" applyNumberFormat="1" applyFont="1" applyFill="1" applyBorder="1" applyAlignment="1">
      <alignment vertical="center"/>
    </xf>
    <xf numFmtId="49" fontId="23" fillId="6" borderId="16" xfId="0" applyNumberFormat="1" applyFont="1" applyFill="1" applyBorder="1" applyAlignment="1">
      <alignment horizontal="left" vertical="center"/>
    </xf>
    <xf numFmtId="0" fontId="6" fillId="6" borderId="17" xfId="0" applyFont="1" applyFill="1" applyBorder="1" applyAlignment="1">
      <alignment horizontal="justify" vertical="center" wrapText="1"/>
    </xf>
    <xf numFmtId="0" fontId="10" fillId="6" borderId="17" xfId="0" applyFont="1" applyFill="1" applyBorder="1" applyAlignment="1">
      <alignment vertical="center"/>
    </xf>
    <xf numFmtId="0" fontId="10" fillId="6" borderId="18" xfId="0" applyFont="1" applyFill="1" applyBorder="1" applyAlignment="1">
      <alignment vertical="center"/>
    </xf>
    <xf numFmtId="0" fontId="10" fillId="6" borderId="19" xfId="0" applyFont="1" applyFill="1" applyBorder="1" applyAlignment="1">
      <alignment vertical="center"/>
    </xf>
    <xf numFmtId="0" fontId="0" fillId="0" borderId="8" xfId="0" applyBorder="1" applyAlignment="1">
      <alignment horizontal="center" vertical="center"/>
    </xf>
    <xf numFmtId="0" fontId="16" fillId="0" borderId="0" xfId="0" applyFont="1"/>
    <xf numFmtId="165" fontId="18" fillId="0" borderId="14" xfId="3" applyFont="1" applyBorder="1" applyAlignment="1">
      <alignment horizontal="left" wrapText="1"/>
    </xf>
    <xf numFmtId="165" fontId="18" fillId="0" borderId="20" xfId="3" applyFont="1" applyBorder="1"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top"/>
    </xf>
    <xf numFmtId="0" fontId="24" fillId="0" borderId="0" xfId="0" applyFont="1" applyAlignment="1">
      <alignment horizontal="center"/>
    </xf>
    <xf numFmtId="49" fontId="4" fillId="0" borderId="0" xfId="0" applyNumberFormat="1" applyFont="1" applyAlignment="1">
      <alignment horizontal="center" wrapText="1"/>
    </xf>
    <xf numFmtId="0" fontId="9" fillId="0" borderId="0" xfId="0" applyFont="1"/>
    <xf numFmtId="164" fontId="22" fillId="0" borderId="0" xfId="0" applyNumberFormat="1" applyFont="1" applyAlignment="1">
      <alignment horizontal="center"/>
    </xf>
    <xf numFmtId="164" fontId="9" fillId="0" borderId="0" xfId="0" applyNumberFormat="1" applyFont="1" applyAlignment="1">
      <alignment horizontal="center"/>
    </xf>
    <xf numFmtId="0" fontId="12" fillId="3" borderId="2" xfId="1" applyFont="1" applyFill="1" applyBorder="1" applyAlignment="1" applyProtection="1">
      <alignment horizontal="center"/>
      <protection locked="0"/>
    </xf>
    <xf numFmtId="0" fontId="12" fillId="3" borderId="5" xfId="1" applyFont="1" applyFill="1" applyBorder="1" applyAlignment="1" applyProtection="1">
      <alignment horizontal="center"/>
      <protection locked="0"/>
    </xf>
    <xf numFmtId="0" fontId="12" fillId="3" borderId="5" xfId="1" applyFont="1" applyFill="1" applyBorder="1" applyAlignment="1" applyProtection="1">
      <alignment horizontal="left"/>
      <protection locked="0"/>
    </xf>
    <xf numFmtId="0" fontId="12" fillId="3" borderId="6" xfId="1" applyFont="1" applyFill="1" applyBorder="1" applyAlignment="1" applyProtection="1">
      <alignment horizontal="left"/>
      <protection locked="0"/>
    </xf>
    <xf numFmtId="165" fontId="20" fillId="7" borderId="23" xfId="4" applyFont="1" applyFill="1" applyBorder="1" applyAlignment="1">
      <alignment horizontal="right" wrapText="1"/>
    </xf>
    <xf numFmtId="0" fontId="16" fillId="0" borderId="0" xfId="0" applyFont="1"/>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8" fontId="0" fillId="0" borderId="8" xfId="0" applyNumberFormat="1" applyBorder="1" applyAlignment="1">
      <alignment horizontal="center" vertical="center" wrapText="1"/>
    </xf>
    <xf numFmtId="8" fontId="0" fillId="0" borderId="8" xfId="0" applyNumberFormat="1"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2" fillId="0" borderId="8" xfId="0" applyFont="1" applyBorder="1" applyAlignment="1">
      <alignment horizontal="right" vertical="top"/>
    </xf>
    <xf numFmtId="0" fontId="2" fillId="0" borderId="7" xfId="0" applyFont="1" applyBorder="1" applyAlignment="1">
      <alignment horizontal="right" vertical="top"/>
    </xf>
    <xf numFmtId="0" fontId="2" fillId="0" borderId="3" xfId="0" applyFont="1" applyBorder="1" applyAlignment="1">
      <alignment horizontal="right" vertical="top"/>
    </xf>
    <xf numFmtId="0" fontId="0" fillId="0" borderId="8" xfId="0" applyBorder="1" applyAlignment="1">
      <alignment horizontal="right" vertical="top"/>
    </xf>
    <xf numFmtId="0" fontId="0" fillId="0" borderId="7" xfId="0" applyBorder="1" applyAlignment="1">
      <alignment horizontal="right" vertical="top"/>
    </xf>
    <xf numFmtId="0" fontId="0" fillId="0" borderId="3" xfId="0" applyBorder="1" applyAlignment="1">
      <alignment horizontal="right" vertical="top"/>
    </xf>
    <xf numFmtId="49" fontId="4" fillId="2" borderId="2" xfId="0" applyNumberFormat="1" applyFont="1" applyFill="1" applyBorder="1" applyAlignment="1">
      <alignment horizontal="center" wrapText="1"/>
    </xf>
    <xf numFmtId="49" fontId="4" fillId="2" borderId="6" xfId="0" applyNumberFormat="1" applyFont="1" applyFill="1" applyBorder="1" applyAlignment="1">
      <alignment horizontal="center" wrapText="1"/>
    </xf>
    <xf numFmtId="0" fontId="0" fillId="0" borderId="8" xfId="0" applyBorder="1" applyAlignment="1">
      <alignment horizontal="center" vertical="center"/>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44" fontId="14" fillId="4" borderId="8" xfId="2" applyFont="1" applyFill="1" applyBorder="1" applyAlignment="1">
      <alignment horizontal="center" vertical="center"/>
    </xf>
    <xf numFmtId="44" fontId="14" fillId="4" borderId="24" xfId="2" applyFont="1" applyFill="1" applyBorder="1" applyAlignment="1">
      <alignment horizontal="center" vertical="center"/>
    </xf>
    <xf numFmtId="44" fontId="14" fillId="0" borderId="8" xfId="2" applyFont="1" applyBorder="1" applyAlignment="1">
      <alignment horizontal="center" vertical="center"/>
    </xf>
    <xf numFmtId="44" fontId="14" fillId="0" borderId="24" xfId="2"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8" fontId="8" fillId="0" borderId="1" xfId="0" applyNumberFormat="1" applyFont="1" applyBorder="1" applyAlignment="1">
      <alignment horizontal="center" vertical="center" wrapText="1"/>
    </xf>
    <xf numFmtId="0" fontId="0" fillId="3" borderId="5" xfId="0" applyFont="1" applyFill="1" applyBorder="1"/>
    <xf numFmtId="0" fontId="0" fillId="3" borderId="6" xfId="0" applyFont="1" applyFill="1" applyBorder="1"/>
    <xf numFmtId="0" fontId="7" fillId="2" borderId="10" xfId="0" applyFont="1" applyFill="1" applyBorder="1" applyAlignment="1">
      <alignment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25" fillId="2" borderId="7" xfId="0" applyFont="1" applyFill="1" applyBorder="1" applyAlignment="1">
      <alignment vertical="center" wrapText="1"/>
    </xf>
    <xf numFmtId="0" fontId="0" fillId="0" borderId="9" xfId="0" applyFont="1" applyBorder="1" applyAlignment="1">
      <alignment horizontal="center" vertical="center" wrapText="1"/>
    </xf>
    <xf numFmtId="0" fontId="0" fillId="0" borderId="8" xfId="0" applyFont="1" applyBorder="1" applyAlignment="1">
      <alignment vertical="center" wrapText="1"/>
    </xf>
    <xf numFmtId="0" fontId="0" fillId="0" borderId="10" xfId="0" applyFont="1" applyBorder="1" applyAlignment="1">
      <alignment horizontal="center" vertical="center" wrapText="1"/>
    </xf>
    <xf numFmtId="0" fontId="0" fillId="0" borderId="7" xfId="0" applyFont="1" applyBorder="1" applyAlignment="1">
      <alignment vertical="center" wrapText="1"/>
    </xf>
    <xf numFmtId="49" fontId="26" fillId="2" borderId="16" xfId="0" applyNumberFormat="1" applyFont="1" applyFill="1" applyBorder="1" applyAlignment="1">
      <alignment horizontal="left"/>
    </xf>
    <xf numFmtId="0" fontId="27" fillId="2" borderId="17" xfId="0" applyFont="1" applyFill="1" applyBorder="1" applyAlignment="1">
      <alignment horizontal="justify" vertical="center" wrapText="1"/>
    </xf>
    <xf numFmtId="0" fontId="0" fillId="2" borderId="17" xfId="0" applyFont="1" applyFill="1" applyBorder="1"/>
    <xf numFmtId="0" fontId="0" fillId="2" borderId="22" xfId="0" applyFont="1" applyFill="1" applyBorder="1"/>
    <xf numFmtId="0" fontId="28" fillId="0" borderId="0" xfId="0" applyFont="1" applyAlignment="1">
      <alignment horizontal="center"/>
    </xf>
  </cellXfs>
  <cellStyles count="7">
    <cellStyle name="Excel Built-in Currency" xfId="5" xr:uid="{00000000-0005-0000-0000-000000000000}"/>
    <cellStyle name="Excel Built-in Normal" xfId="4" xr:uid="{00000000-0005-0000-0000-000001000000}"/>
    <cellStyle name="Excel Built-in Percent" xfId="6" xr:uid="{00000000-0005-0000-0000-000002000000}"/>
    <cellStyle name="Normalny" xfId="0" builtinId="0"/>
    <cellStyle name="Normalny 2" xfId="1" xr:uid="{00000000-0005-0000-0000-000004000000}"/>
    <cellStyle name="Normalny_Arkusz1" xfId="3" xr:uid="{00000000-0005-0000-0000-00000500000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E5DA3-85CB-4509-9E55-7C18C9880B17}">
  <sheetPr>
    <pageSetUpPr fitToPage="1"/>
  </sheetPr>
  <dimension ref="A1:H54"/>
  <sheetViews>
    <sheetView tabSelected="1" workbookViewId="0">
      <selection activeCell="H3" sqref="H3"/>
    </sheetView>
  </sheetViews>
  <sheetFormatPr defaultRowHeight="15"/>
  <cols>
    <col min="1" max="1" width="4" customWidth="1"/>
    <col min="2" max="2" width="58.42578125" customWidth="1"/>
    <col min="3" max="3" width="11" customWidth="1"/>
    <col min="4" max="4" width="13" customWidth="1"/>
    <col min="5" max="5" width="13.28515625" customWidth="1"/>
    <col min="6" max="6" width="7.5703125" customWidth="1"/>
    <col min="7" max="7" width="14.7109375" customWidth="1"/>
    <col min="8" max="8" width="17.5703125" customWidth="1"/>
  </cols>
  <sheetData>
    <row r="1" spans="1:8" ht="15.75">
      <c r="B1" s="102" t="s">
        <v>47</v>
      </c>
      <c r="C1" s="102"/>
      <c r="D1" s="102"/>
      <c r="E1" s="102"/>
      <c r="F1" s="102"/>
      <c r="G1" s="102"/>
      <c r="H1" s="102"/>
    </row>
    <row r="2" spans="1:8">
      <c r="B2" s="52"/>
      <c r="C2" s="52"/>
      <c r="D2" s="52"/>
      <c r="E2" s="52"/>
      <c r="F2" s="52"/>
      <c r="G2" s="52"/>
      <c r="H2" s="52"/>
    </row>
    <row r="4" spans="1:8" ht="15.75">
      <c r="A4" s="57" t="s">
        <v>12</v>
      </c>
      <c r="B4" s="58"/>
      <c r="C4" s="58"/>
      <c r="D4" s="58"/>
      <c r="E4" s="59"/>
      <c r="F4" s="59"/>
      <c r="G4" s="59"/>
      <c r="H4" s="60"/>
    </row>
    <row r="5" spans="1:8" ht="25.5">
      <c r="A5" s="4" t="s">
        <v>5</v>
      </c>
      <c r="B5" s="5" t="s">
        <v>15</v>
      </c>
      <c r="C5" s="5" t="s">
        <v>6</v>
      </c>
      <c r="D5" s="5" t="s">
        <v>0</v>
      </c>
      <c r="E5" s="5" t="s">
        <v>1</v>
      </c>
      <c r="F5" s="5" t="s">
        <v>2</v>
      </c>
      <c r="G5" s="5" t="s">
        <v>3</v>
      </c>
      <c r="H5" s="6" t="s">
        <v>4</v>
      </c>
    </row>
    <row r="6" spans="1:8" ht="119.25" customHeight="1">
      <c r="A6" s="13">
        <v>1</v>
      </c>
      <c r="B6" s="15" t="s">
        <v>18</v>
      </c>
      <c r="C6" s="16">
        <v>48</v>
      </c>
      <c r="D6" s="17"/>
      <c r="E6" s="18">
        <f>D6*C6</f>
        <v>0</v>
      </c>
      <c r="F6" s="19"/>
      <c r="G6" s="18">
        <f>1.08*E6</f>
        <v>0</v>
      </c>
      <c r="H6" s="50"/>
    </row>
    <row r="7" spans="1:8" ht="154.5" customHeight="1">
      <c r="A7" s="14">
        <v>2</v>
      </c>
      <c r="B7" s="20" t="s">
        <v>20</v>
      </c>
      <c r="C7" s="16">
        <v>72</v>
      </c>
      <c r="D7" s="17"/>
      <c r="E7" s="18">
        <f>D7*C7</f>
        <v>0</v>
      </c>
      <c r="F7" s="19"/>
      <c r="G7" s="18">
        <f>1.08*E7</f>
        <v>0</v>
      </c>
      <c r="H7" s="50"/>
    </row>
    <row r="8" spans="1:8" ht="96.75" customHeight="1">
      <c r="A8" s="14">
        <v>3</v>
      </c>
      <c r="B8" s="48" t="s">
        <v>21</v>
      </c>
      <c r="C8" s="16">
        <v>500</v>
      </c>
      <c r="D8" s="17"/>
      <c r="E8" s="18">
        <f>D8*C8</f>
        <v>0</v>
      </c>
      <c r="F8" s="19"/>
      <c r="G8" s="18">
        <f>1.08*E8</f>
        <v>0</v>
      </c>
      <c r="H8" s="50"/>
    </row>
    <row r="9" spans="1:8" ht="36" customHeight="1">
      <c r="A9" s="14">
        <v>4</v>
      </c>
      <c r="B9" s="21" t="s">
        <v>44</v>
      </c>
      <c r="C9" s="16">
        <v>50</v>
      </c>
      <c r="D9" s="17"/>
      <c r="E9" s="18">
        <f>D9*C9</f>
        <v>0</v>
      </c>
      <c r="F9" s="19"/>
      <c r="G9" s="18">
        <f>1.08*E9</f>
        <v>0</v>
      </c>
      <c r="H9" s="51"/>
    </row>
    <row r="10" spans="1:8" ht="52.5" customHeight="1" thickBot="1">
      <c r="A10" s="30">
        <v>5</v>
      </c>
      <c r="B10" s="49" t="s">
        <v>22</v>
      </c>
      <c r="C10" s="31">
        <v>500</v>
      </c>
      <c r="D10" s="32"/>
      <c r="E10" s="33">
        <f>D10*C10</f>
        <v>0</v>
      </c>
      <c r="F10" s="34"/>
      <c r="G10" s="33">
        <f>1.08*E10</f>
        <v>0</v>
      </c>
      <c r="H10" s="46"/>
    </row>
    <row r="11" spans="1:8" ht="15.75" thickBot="1">
      <c r="A11" s="38"/>
      <c r="B11" s="61" t="s">
        <v>19</v>
      </c>
      <c r="C11" s="61"/>
      <c r="D11" s="61"/>
      <c r="E11" s="36">
        <f>SUM(E4:E10)</f>
        <v>0</v>
      </c>
      <c r="F11" s="36"/>
      <c r="G11" s="36">
        <f>E11*1.08</f>
        <v>0</v>
      </c>
      <c r="H11" s="37"/>
    </row>
    <row r="13" spans="1:8">
      <c r="B13" s="62" t="s">
        <v>23</v>
      </c>
      <c r="C13" s="62"/>
      <c r="D13" s="62"/>
      <c r="E13" s="62"/>
      <c r="F13" s="62"/>
      <c r="G13" s="62"/>
      <c r="H13" s="62"/>
    </row>
    <row r="14" spans="1:8">
      <c r="B14" s="47"/>
      <c r="C14" s="47"/>
      <c r="D14" s="47"/>
      <c r="E14" s="47"/>
      <c r="F14" s="47"/>
      <c r="G14" s="47"/>
      <c r="H14" s="47"/>
    </row>
    <row r="16" spans="1:8">
      <c r="A16" s="7"/>
      <c r="B16" s="8" t="s">
        <v>13</v>
      </c>
      <c r="C16" s="9"/>
      <c r="D16" s="9"/>
      <c r="E16" s="9"/>
      <c r="F16" s="9"/>
      <c r="G16" s="9"/>
      <c r="H16" s="10"/>
    </row>
    <row r="17" spans="1:8" ht="25.5">
      <c r="A17" s="22" t="s">
        <v>9</v>
      </c>
      <c r="B17" s="11" t="s">
        <v>15</v>
      </c>
      <c r="C17" s="11" t="s">
        <v>10</v>
      </c>
      <c r="D17" s="11" t="s">
        <v>0</v>
      </c>
      <c r="E17" s="11" t="s">
        <v>11</v>
      </c>
      <c r="F17" s="12" t="s">
        <v>2</v>
      </c>
      <c r="G17" s="12" t="s">
        <v>3</v>
      </c>
      <c r="H17" s="12" t="s">
        <v>4</v>
      </c>
    </row>
    <row r="18" spans="1:8" ht="29.25">
      <c r="A18" s="73" t="s">
        <v>7</v>
      </c>
      <c r="B18" s="23" t="s">
        <v>24</v>
      </c>
      <c r="C18" s="63">
        <v>5</v>
      </c>
      <c r="D18" s="66"/>
      <c r="E18" s="66"/>
      <c r="F18" s="63"/>
      <c r="G18" s="67"/>
      <c r="H18" s="63"/>
    </row>
    <row r="19" spans="1:8" ht="29.25">
      <c r="A19" s="74"/>
      <c r="B19" s="24" t="s">
        <v>25</v>
      </c>
      <c r="C19" s="64"/>
      <c r="D19" s="64"/>
      <c r="E19" s="64"/>
      <c r="F19" s="64"/>
      <c r="G19" s="68"/>
      <c r="H19" s="64"/>
    </row>
    <row r="20" spans="1:8" ht="29.25">
      <c r="A20" s="74"/>
      <c r="B20" s="24" t="s">
        <v>26</v>
      </c>
      <c r="C20" s="64"/>
      <c r="D20" s="64"/>
      <c r="E20" s="64"/>
      <c r="F20" s="64"/>
      <c r="G20" s="68"/>
      <c r="H20" s="64"/>
    </row>
    <row r="21" spans="1:8" ht="29.25">
      <c r="A21" s="74"/>
      <c r="B21" s="24" t="s">
        <v>27</v>
      </c>
      <c r="C21" s="64"/>
      <c r="D21" s="64"/>
      <c r="E21" s="64"/>
      <c r="F21" s="64"/>
      <c r="G21" s="68"/>
      <c r="H21" s="64"/>
    </row>
    <row r="22" spans="1:8">
      <c r="A22" s="75"/>
      <c r="B22" s="25" t="s">
        <v>28</v>
      </c>
      <c r="C22" s="65"/>
      <c r="D22" s="65"/>
      <c r="E22" s="65"/>
      <c r="F22" s="65"/>
      <c r="G22" s="69"/>
      <c r="H22" s="65"/>
    </row>
    <row r="23" spans="1:8" ht="28.5">
      <c r="A23" s="70" t="s">
        <v>16</v>
      </c>
      <c r="B23" s="26" t="s">
        <v>24</v>
      </c>
      <c r="C23" s="63">
        <v>5</v>
      </c>
      <c r="D23" s="66"/>
      <c r="E23" s="66"/>
      <c r="F23" s="78"/>
      <c r="G23" s="67"/>
      <c r="H23" s="63"/>
    </row>
    <row r="24" spans="1:8" ht="28.5">
      <c r="A24" s="71"/>
      <c r="B24" s="27" t="s">
        <v>25</v>
      </c>
      <c r="C24" s="64"/>
      <c r="D24" s="64"/>
      <c r="E24" s="64"/>
      <c r="F24" s="68"/>
      <c r="G24" s="68"/>
      <c r="H24" s="64"/>
    </row>
    <row r="25" spans="1:8" ht="28.5">
      <c r="A25" s="71"/>
      <c r="B25" s="27" t="s">
        <v>29</v>
      </c>
      <c r="C25" s="64"/>
      <c r="D25" s="64"/>
      <c r="E25" s="64"/>
      <c r="F25" s="68"/>
      <c r="G25" s="68"/>
      <c r="H25" s="64"/>
    </row>
    <row r="26" spans="1:8">
      <c r="A26" s="72"/>
      <c r="B26" s="28" t="s">
        <v>30</v>
      </c>
      <c r="C26" s="65"/>
      <c r="D26" s="65"/>
      <c r="E26" s="65"/>
      <c r="F26" s="69"/>
      <c r="G26" s="69"/>
      <c r="H26" s="65"/>
    </row>
    <row r="27" spans="1:8" ht="29.25">
      <c r="A27" s="73" t="s">
        <v>17</v>
      </c>
      <c r="B27" s="23" t="s">
        <v>24</v>
      </c>
      <c r="C27" s="63">
        <v>5</v>
      </c>
      <c r="D27" s="66"/>
      <c r="E27" s="66"/>
      <c r="F27" s="78"/>
      <c r="G27" s="67"/>
      <c r="H27" s="63"/>
    </row>
    <row r="28" spans="1:8" ht="29.25">
      <c r="A28" s="74"/>
      <c r="B28" s="24" t="s">
        <v>25</v>
      </c>
      <c r="C28" s="64"/>
      <c r="D28" s="64"/>
      <c r="E28" s="64"/>
      <c r="F28" s="68"/>
      <c r="G28" s="68"/>
      <c r="H28" s="64"/>
    </row>
    <row r="29" spans="1:8" ht="29.25">
      <c r="A29" s="74"/>
      <c r="B29" s="24" t="s">
        <v>32</v>
      </c>
      <c r="C29" s="64"/>
      <c r="D29" s="64"/>
      <c r="E29" s="64"/>
      <c r="F29" s="68"/>
      <c r="G29" s="68"/>
      <c r="H29" s="64"/>
    </row>
    <row r="30" spans="1:8">
      <c r="A30" s="75"/>
      <c r="B30" s="25" t="s">
        <v>33</v>
      </c>
      <c r="C30" s="65"/>
      <c r="D30" s="65"/>
      <c r="E30" s="65"/>
      <c r="F30" s="69"/>
      <c r="G30" s="69"/>
      <c r="H30" s="65"/>
    </row>
    <row r="31" spans="1:8" ht="29.25">
      <c r="A31" s="73" t="s">
        <v>31</v>
      </c>
      <c r="B31" s="23" t="s">
        <v>24</v>
      </c>
      <c r="C31" s="63">
        <v>5</v>
      </c>
      <c r="D31" s="66"/>
      <c r="E31" s="66"/>
      <c r="F31" s="78"/>
      <c r="G31" s="67"/>
      <c r="H31" s="63"/>
    </row>
    <row r="32" spans="1:8" ht="29.25">
      <c r="A32" s="74"/>
      <c r="B32" s="24" t="s">
        <v>25</v>
      </c>
      <c r="C32" s="64"/>
      <c r="D32" s="64"/>
      <c r="E32" s="64"/>
      <c r="F32" s="68"/>
      <c r="G32" s="68"/>
      <c r="H32" s="64"/>
    </row>
    <row r="33" spans="1:8" ht="29.25">
      <c r="A33" s="74"/>
      <c r="B33" s="24" t="s">
        <v>34</v>
      </c>
      <c r="C33" s="64"/>
      <c r="D33" s="64"/>
      <c r="E33" s="64"/>
      <c r="F33" s="68"/>
      <c r="G33" s="68"/>
      <c r="H33" s="64"/>
    </row>
    <row r="34" spans="1:8">
      <c r="A34" s="74"/>
      <c r="B34" s="24" t="s">
        <v>35</v>
      </c>
      <c r="C34" s="64"/>
      <c r="D34" s="64"/>
      <c r="E34" s="64"/>
      <c r="F34" s="68"/>
      <c r="G34" s="68"/>
      <c r="H34" s="64"/>
    </row>
    <row r="35" spans="1:8" ht="29.25">
      <c r="A35" s="73" t="s">
        <v>38</v>
      </c>
      <c r="B35" s="23" t="s">
        <v>24</v>
      </c>
      <c r="C35" s="63">
        <v>5</v>
      </c>
      <c r="D35" s="66"/>
      <c r="E35" s="66"/>
      <c r="F35" s="78"/>
      <c r="G35" s="67"/>
      <c r="H35" s="63"/>
    </row>
    <row r="36" spans="1:8" ht="29.25">
      <c r="A36" s="74"/>
      <c r="B36" s="24" t="s">
        <v>25</v>
      </c>
      <c r="C36" s="64"/>
      <c r="D36" s="64"/>
      <c r="E36" s="64"/>
      <c r="F36" s="68"/>
      <c r="G36" s="68"/>
      <c r="H36" s="64"/>
    </row>
    <row r="37" spans="1:8" ht="29.25">
      <c r="A37" s="74"/>
      <c r="B37" s="24" t="s">
        <v>36</v>
      </c>
      <c r="C37" s="64"/>
      <c r="D37" s="64"/>
      <c r="E37" s="64"/>
      <c r="F37" s="68"/>
      <c r="G37" s="68"/>
      <c r="H37" s="64"/>
    </row>
    <row r="38" spans="1:8">
      <c r="A38" s="75"/>
      <c r="B38" s="25" t="s">
        <v>37</v>
      </c>
      <c r="C38" s="65"/>
      <c r="D38" s="65"/>
      <c r="E38" s="65"/>
      <c r="F38" s="69"/>
      <c r="G38" s="69"/>
      <c r="H38" s="65"/>
    </row>
    <row r="39" spans="1:8" ht="29.25">
      <c r="A39" s="73" t="s">
        <v>41</v>
      </c>
      <c r="B39" s="23" t="s">
        <v>24</v>
      </c>
      <c r="C39" s="63">
        <v>3</v>
      </c>
      <c r="D39" s="66"/>
      <c r="E39" s="66"/>
      <c r="F39" s="78"/>
      <c r="G39" s="67"/>
      <c r="H39" s="63"/>
    </row>
    <row r="40" spans="1:8" ht="29.25">
      <c r="A40" s="74"/>
      <c r="B40" s="24" t="s">
        <v>25</v>
      </c>
      <c r="C40" s="64"/>
      <c r="D40" s="64"/>
      <c r="E40" s="64"/>
      <c r="F40" s="68"/>
      <c r="G40" s="68"/>
      <c r="H40" s="64"/>
    </row>
    <row r="41" spans="1:8" ht="29.25">
      <c r="A41" s="74"/>
      <c r="B41" s="24" t="s">
        <v>39</v>
      </c>
      <c r="C41" s="64"/>
      <c r="D41" s="64"/>
      <c r="E41" s="64"/>
      <c r="F41" s="68"/>
      <c r="G41" s="68"/>
      <c r="H41" s="64"/>
    </row>
    <row r="42" spans="1:8">
      <c r="A42" s="75"/>
      <c r="B42" s="25" t="s">
        <v>40</v>
      </c>
      <c r="C42" s="65"/>
      <c r="D42" s="65"/>
      <c r="E42" s="65"/>
      <c r="F42" s="69"/>
      <c r="G42" s="69"/>
      <c r="H42" s="65"/>
    </row>
    <row r="43" spans="1:8">
      <c r="A43" s="76" t="s">
        <v>8</v>
      </c>
      <c r="B43" s="77"/>
      <c r="C43" s="1"/>
      <c r="D43" s="2"/>
      <c r="E43" s="29">
        <f>SUM(E18:E42)</f>
        <v>0</v>
      </c>
      <c r="F43" s="3"/>
      <c r="G43" s="29">
        <f>SUM(G18:G42)</f>
        <v>0</v>
      </c>
      <c r="H43" s="2"/>
    </row>
    <row r="44" spans="1:8">
      <c r="A44" s="53"/>
      <c r="B44" s="53"/>
      <c r="C44" s="54"/>
      <c r="D44" s="54"/>
      <c r="E44" s="55"/>
      <c r="F44" s="56"/>
      <c r="G44" s="55"/>
      <c r="H44" s="54"/>
    </row>
    <row r="45" spans="1:8">
      <c r="A45" s="53"/>
      <c r="B45" s="53"/>
      <c r="C45" s="54"/>
      <c r="D45" s="54"/>
      <c r="E45" s="55"/>
      <c r="F45" s="56"/>
      <c r="G45" s="55"/>
      <c r="H45" s="54"/>
    </row>
    <row r="46" spans="1:8">
      <c r="A46" s="53"/>
      <c r="B46" s="53"/>
      <c r="C46" s="54"/>
      <c r="D46" s="54"/>
      <c r="E46" s="55"/>
      <c r="F46" s="56"/>
      <c r="G46" s="55"/>
      <c r="H46" s="54"/>
    </row>
    <row r="48" spans="1:8">
      <c r="A48" s="7"/>
      <c r="B48" s="8" t="s">
        <v>14</v>
      </c>
      <c r="C48" s="88"/>
      <c r="D48" s="88"/>
      <c r="E48" s="88"/>
      <c r="F48" s="88"/>
      <c r="G48" s="88"/>
      <c r="H48" s="89"/>
    </row>
    <row r="49" spans="1:8" ht="45">
      <c r="A49" s="90" t="s">
        <v>9</v>
      </c>
      <c r="B49" s="91" t="s">
        <v>15</v>
      </c>
      <c r="C49" s="91" t="s">
        <v>10</v>
      </c>
      <c r="D49" s="92" t="s">
        <v>0</v>
      </c>
      <c r="E49" s="92" t="s">
        <v>11</v>
      </c>
      <c r="F49" s="93" t="s">
        <v>2</v>
      </c>
      <c r="G49" s="93" t="s">
        <v>3</v>
      </c>
      <c r="H49" s="93" t="s">
        <v>4</v>
      </c>
    </row>
    <row r="50" spans="1:8" ht="384" customHeight="1">
      <c r="A50" s="79">
        <v>1</v>
      </c>
      <c r="B50" s="94" t="s">
        <v>46</v>
      </c>
      <c r="C50" s="85">
        <v>100</v>
      </c>
      <c r="D50" s="87"/>
      <c r="E50" s="81">
        <f>C50*D50</f>
        <v>0</v>
      </c>
      <c r="F50" s="83"/>
      <c r="G50" s="81">
        <f>E50*1.08</f>
        <v>0</v>
      </c>
      <c r="H50" s="95"/>
    </row>
    <row r="51" spans="1:8" ht="87" customHeight="1" thickBot="1">
      <c r="A51" s="80"/>
      <c r="B51" s="96" t="s">
        <v>45</v>
      </c>
      <c r="C51" s="86"/>
      <c r="D51" s="87"/>
      <c r="E51" s="82"/>
      <c r="F51" s="84"/>
      <c r="G51" s="82"/>
      <c r="H51" s="97"/>
    </row>
    <row r="52" spans="1:8" ht="15.75" thickBot="1">
      <c r="A52" s="98"/>
      <c r="B52" s="99" t="s">
        <v>43</v>
      </c>
      <c r="C52" s="100"/>
      <c r="D52" s="100"/>
      <c r="E52" s="39">
        <f>SUM(E50:E51)</f>
        <v>0</v>
      </c>
      <c r="F52" s="35"/>
      <c r="G52" s="39">
        <f>SUM(G50:G51)</f>
        <v>0</v>
      </c>
      <c r="H52" s="101"/>
    </row>
    <row r="53" spans="1:8" ht="15.75" thickBot="1"/>
    <row r="54" spans="1:8" ht="16.5" thickBot="1">
      <c r="A54" s="41"/>
      <c r="B54" s="42" t="s">
        <v>42</v>
      </c>
      <c r="C54" s="43"/>
      <c r="D54" s="43"/>
      <c r="E54" s="40">
        <f>E52+E43+E11</f>
        <v>0</v>
      </c>
      <c r="F54" s="44"/>
      <c r="G54" s="40">
        <f>G52+G43+G11</f>
        <v>0</v>
      </c>
      <c r="H54" s="45"/>
    </row>
  </sheetData>
  <mergeCells count="55">
    <mergeCell ref="A50:A51"/>
    <mergeCell ref="E50:E51"/>
    <mergeCell ref="G50:G51"/>
    <mergeCell ref="F50:F51"/>
    <mergeCell ref="B1:H1"/>
    <mergeCell ref="H50:H51"/>
    <mergeCell ref="C50:C51"/>
    <mergeCell ref="D50:D51"/>
    <mergeCell ref="D31:D34"/>
    <mergeCell ref="E31:E34"/>
    <mergeCell ref="F31:F34"/>
    <mergeCell ref="G39:G42"/>
    <mergeCell ref="H39:H42"/>
    <mergeCell ref="C39:C42"/>
    <mergeCell ref="D39:D42"/>
    <mergeCell ref="E39:E42"/>
    <mergeCell ref="F39:F42"/>
    <mergeCell ref="G27:G30"/>
    <mergeCell ref="G31:G34"/>
    <mergeCell ref="H31:H34"/>
    <mergeCell ref="C35:C38"/>
    <mergeCell ref="D35:D38"/>
    <mergeCell ref="E35:E38"/>
    <mergeCell ref="F35:F38"/>
    <mergeCell ref="G35:G38"/>
    <mergeCell ref="H35:H38"/>
    <mergeCell ref="C31:C34"/>
    <mergeCell ref="H27:H30"/>
    <mergeCell ref="C27:C30"/>
    <mergeCell ref="D27:D30"/>
    <mergeCell ref="E27:E30"/>
    <mergeCell ref="F27:F30"/>
    <mergeCell ref="H23:H26"/>
    <mergeCell ref="C23:C26"/>
    <mergeCell ref="D23:D26"/>
    <mergeCell ref="E23:E26"/>
    <mergeCell ref="F23:F26"/>
    <mergeCell ref="G23:G26"/>
    <mergeCell ref="A23:A26"/>
    <mergeCell ref="A18:A22"/>
    <mergeCell ref="A43:B43"/>
    <mergeCell ref="A39:A42"/>
    <mergeCell ref="A31:A34"/>
    <mergeCell ref="A35:A38"/>
    <mergeCell ref="A27:A30"/>
    <mergeCell ref="A4:D4"/>
    <mergeCell ref="E4:H4"/>
    <mergeCell ref="B11:D11"/>
    <mergeCell ref="B13:H13"/>
    <mergeCell ref="H18:H22"/>
    <mergeCell ref="C18:C22"/>
    <mergeCell ref="D18:D22"/>
    <mergeCell ref="E18:E22"/>
    <mergeCell ref="F18:F22"/>
    <mergeCell ref="G18:G22"/>
  </mergeCells>
  <pageMargins left="0.7" right="0.7" top="0.75" bottom="0.75" header="0.3" footer="0.3"/>
  <pageSetup paperSize="9" scale="94" fitToHeight="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 nr 2 do SWZ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szpital</dc:creator>
  <cp:lastModifiedBy>Aleksandra Gałażewska</cp:lastModifiedBy>
  <cp:lastPrinted>2024-04-15T10:19:20Z</cp:lastPrinted>
  <dcterms:created xsi:type="dcterms:W3CDTF">2015-11-03T13:54:14Z</dcterms:created>
  <dcterms:modified xsi:type="dcterms:W3CDTF">2024-05-13T06:58:00Z</dcterms:modified>
</cp:coreProperties>
</file>