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ie2023-my.sharepoint.com/personal/lukasz_biela_ie2023_pl/Documents/Dokumenty/IE_2023/Duży_branding/GOTOWE/"/>
    </mc:Choice>
  </mc:AlternateContent>
  <xr:revisionPtr revIDLastSave="0" documentId="8_{1A5A47FB-C592-4DA3-B25D-13EFBF4262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G47" i="1"/>
  <c r="I47" i="1" s="1"/>
  <c r="G4" i="1"/>
  <c r="I4" i="1" s="1"/>
  <c r="G5" i="1"/>
  <c r="I5" i="1" s="1"/>
  <c r="G6" i="1"/>
  <c r="I6" i="1" s="1"/>
  <c r="G7" i="1"/>
  <c r="I7" i="1" s="1"/>
  <c r="G8" i="1"/>
  <c r="G9" i="1"/>
  <c r="G10" i="1"/>
  <c r="G11" i="1"/>
  <c r="I11" i="1" s="1"/>
  <c r="G12" i="1"/>
  <c r="I12" i="1" s="1"/>
  <c r="G13" i="1"/>
  <c r="I13" i="1" s="1"/>
  <c r="G14" i="1"/>
  <c r="I14" i="1" s="1"/>
  <c r="G15" i="1"/>
  <c r="I15" i="1" s="1"/>
  <c r="G16" i="1"/>
  <c r="G17" i="1"/>
  <c r="G18" i="1"/>
  <c r="G19" i="1"/>
  <c r="I19" i="1" s="1"/>
  <c r="G20" i="1"/>
  <c r="I20" i="1" s="1"/>
  <c r="G21" i="1"/>
  <c r="I21" i="1" s="1"/>
  <c r="G22" i="1"/>
  <c r="I22" i="1" s="1"/>
  <c r="G23" i="1"/>
  <c r="I23" i="1" s="1"/>
  <c r="G24" i="1"/>
  <c r="G25" i="1"/>
  <c r="G26" i="1"/>
  <c r="G27" i="1"/>
  <c r="I27" i="1" s="1"/>
  <c r="G28" i="1"/>
  <c r="I28" i="1" s="1"/>
  <c r="G29" i="1"/>
  <c r="I29" i="1" s="1"/>
  <c r="G30" i="1"/>
  <c r="I30" i="1" s="1"/>
  <c r="G31" i="1"/>
  <c r="I31" i="1" s="1"/>
  <c r="G32" i="1"/>
  <c r="G33" i="1"/>
  <c r="G34" i="1"/>
  <c r="G35" i="1"/>
  <c r="G36" i="1"/>
  <c r="I36" i="1" s="1"/>
  <c r="G37" i="1"/>
  <c r="I37" i="1" s="1"/>
  <c r="G38" i="1"/>
  <c r="I38" i="1" s="1"/>
  <c r="G39" i="1"/>
  <c r="I39" i="1" s="1"/>
  <c r="G40" i="1"/>
  <c r="G41" i="1"/>
  <c r="G42" i="1"/>
  <c r="G43" i="1"/>
  <c r="I43" i="1" s="1"/>
  <c r="G44" i="1"/>
  <c r="I44" i="1" s="1"/>
  <c r="G45" i="1"/>
  <c r="I45" i="1" s="1"/>
  <c r="G46" i="1"/>
  <c r="I46" i="1" s="1"/>
  <c r="G3" i="1"/>
  <c r="I3" i="1" s="1"/>
  <c r="G98" i="1"/>
  <c r="E98" i="1"/>
  <c r="G82" i="1"/>
  <c r="G83" i="1"/>
  <c r="E88" i="1"/>
  <c r="E78" i="1"/>
  <c r="E68" i="1"/>
  <c r="E58" i="1"/>
  <c r="G58" i="1"/>
  <c r="G73" i="1"/>
  <c r="G72" i="1"/>
  <c r="G63" i="1"/>
  <c r="G64" i="1"/>
  <c r="G62" i="1"/>
  <c r="F48" i="1"/>
  <c r="L47" i="1" l="1"/>
  <c r="N47" i="1" s="1"/>
  <c r="L39" i="1"/>
  <c r="N39" i="1" s="1"/>
  <c r="L31" i="1"/>
  <c r="M31" i="1" s="1"/>
  <c r="O31" i="1" s="1"/>
  <c r="L23" i="1"/>
  <c r="N23" i="1" s="1"/>
  <c r="L15" i="1"/>
  <c r="N15" i="1" s="1"/>
  <c r="L7" i="1"/>
  <c r="N7" i="1" s="1"/>
  <c r="N43" i="1"/>
  <c r="N31" i="1"/>
  <c r="I42" i="1"/>
  <c r="I34" i="1"/>
  <c r="I26" i="1"/>
  <c r="I18" i="1"/>
  <c r="I10" i="1"/>
  <c r="L46" i="1"/>
  <c r="M46" i="1" s="1"/>
  <c r="O46" i="1" s="1"/>
  <c r="L38" i="1"/>
  <c r="M38" i="1" s="1"/>
  <c r="O38" i="1" s="1"/>
  <c r="L30" i="1"/>
  <c r="M30" i="1" s="1"/>
  <c r="O30" i="1" s="1"/>
  <c r="L22" i="1"/>
  <c r="M22" i="1" s="1"/>
  <c r="O22" i="1" s="1"/>
  <c r="L14" i="1"/>
  <c r="M14" i="1" s="1"/>
  <c r="O14" i="1" s="1"/>
  <c r="L6" i="1"/>
  <c r="M6" i="1" s="1"/>
  <c r="O6" i="1" s="1"/>
  <c r="N30" i="1"/>
  <c r="N22" i="1"/>
  <c r="I41" i="1"/>
  <c r="I33" i="1"/>
  <c r="I25" i="1"/>
  <c r="I17" i="1"/>
  <c r="I9" i="1"/>
  <c r="L45" i="1"/>
  <c r="M45" i="1" s="1"/>
  <c r="O45" i="1" s="1"/>
  <c r="L37" i="1"/>
  <c r="M37" i="1" s="1"/>
  <c r="O37" i="1" s="1"/>
  <c r="L29" i="1"/>
  <c r="M29" i="1" s="1"/>
  <c r="O29" i="1" s="1"/>
  <c r="L21" i="1"/>
  <c r="M21" i="1" s="1"/>
  <c r="O21" i="1" s="1"/>
  <c r="L13" i="1"/>
  <c r="M13" i="1" s="1"/>
  <c r="O13" i="1" s="1"/>
  <c r="L5" i="1"/>
  <c r="M5" i="1" s="1"/>
  <c r="O5" i="1" s="1"/>
  <c r="I40" i="1"/>
  <c r="I32" i="1"/>
  <c r="O32" i="1" s="1"/>
  <c r="I24" i="1"/>
  <c r="I16" i="1"/>
  <c r="I8" i="1"/>
  <c r="L44" i="1"/>
  <c r="M44" i="1" s="1"/>
  <c r="O44" i="1" s="1"/>
  <c r="L36" i="1"/>
  <c r="M36" i="1" s="1"/>
  <c r="O36" i="1" s="1"/>
  <c r="L28" i="1"/>
  <c r="M28" i="1" s="1"/>
  <c r="O28" i="1" s="1"/>
  <c r="L20" i="1"/>
  <c r="M20" i="1" s="1"/>
  <c r="O20" i="1" s="1"/>
  <c r="L12" i="1"/>
  <c r="M12" i="1" s="1"/>
  <c r="O12" i="1" s="1"/>
  <c r="L4" i="1"/>
  <c r="M4" i="1" s="1"/>
  <c r="O4" i="1" s="1"/>
  <c r="L43" i="1"/>
  <c r="M43" i="1" s="1"/>
  <c r="O43" i="1" s="1"/>
  <c r="L35" i="1"/>
  <c r="M35" i="1" s="1"/>
  <c r="O35" i="1" s="1"/>
  <c r="L27" i="1"/>
  <c r="M27" i="1" s="1"/>
  <c r="O27" i="1" s="1"/>
  <c r="L19" i="1"/>
  <c r="M19" i="1" s="1"/>
  <c r="O19" i="1" s="1"/>
  <c r="L11" i="1"/>
  <c r="M11" i="1" s="1"/>
  <c r="O11" i="1" s="1"/>
  <c r="M47" i="1"/>
  <c r="O47" i="1" s="1"/>
  <c r="M39" i="1"/>
  <c r="O39" i="1" s="1"/>
  <c r="M23" i="1"/>
  <c r="O23" i="1" s="1"/>
  <c r="M15" i="1"/>
  <c r="O15" i="1" s="1"/>
  <c r="L42" i="1"/>
  <c r="M42" i="1" s="1"/>
  <c r="L34" i="1"/>
  <c r="M34" i="1" s="1"/>
  <c r="L26" i="1"/>
  <c r="M26" i="1" s="1"/>
  <c r="L18" i="1"/>
  <c r="M18" i="1" s="1"/>
  <c r="L10" i="1"/>
  <c r="M10" i="1" s="1"/>
  <c r="L41" i="1"/>
  <c r="M41" i="1" s="1"/>
  <c r="L33" i="1"/>
  <c r="M33" i="1" s="1"/>
  <c r="L25" i="1"/>
  <c r="M25" i="1" s="1"/>
  <c r="L17" i="1"/>
  <c r="M17" i="1" s="1"/>
  <c r="L9" i="1"/>
  <c r="M9" i="1" s="1"/>
  <c r="L40" i="1"/>
  <c r="M40" i="1" s="1"/>
  <c r="L32" i="1"/>
  <c r="M32" i="1" s="1"/>
  <c r="L24" i="1"/>
  <c r="M24" i="1" s="1"/>
  <c r="L16" i="1"/>
  <c r="M16" i="1" s="1"/>
  <c r="L8" i="1"/>
  <c r="M8" i="1" s="1"/>
  <c r="L3" i="1"/>
  <c r="M3" i="1" s="1"/>
  <c r="O3" i="1" s="1"/>
  <c r="N3" i="1"/>
  <c r="G88" i="1"/>
  <c r="G68" i="1"/>
  <c r="G78" i="1"/>
  <c r="G48" i="1"/>
  <c r="O26" i="1" l="1"/>
  <c r="M7" i="1"/>
  <c r="O7" i="1" s="1"/>
  <c r="N29" i="1"/>
  <c r="N17" i="1"/>
  <c r="O40" i="1"/>
  <c r="N37" i="1"/>
  <c r="N25" i="1"/>
  <c r="N4" i="1"/>
  <c r="N36" i="1"/>
  <c r="O8" i="1"/>
  <c r="N44" i="1"/>
  <c r="O16" i="1"/>
  <c r="N8" i="1"/>
  <c r="N11" i="1"/>
  <c r="N42" i="1"/>
  <c r="O9" i="1"/>
  <c r="O24" i="1"/>
  <c r="N45" i="1"/>
  <c r="O17" i="1"/>
  <c r="N38" i="1"/>
  <c r="O10" i="1"/>
  <c r="N16" i="1"/>
  <c r="N33" i="1"/>
  <c r="N19" i="1"/>
  <c r="O25" i="1"/>
  <c r="N46" i="1"/>
  <c r="O18" i="1"/>
  <c r="N24" i="1"/>
  <c r="N18" i="1"/>
  <c r="N26" i="1"/>
  <c r="N27" i="1"/>
  <c r="O33" i="1"/>
  <c r="N32" i="1"/>
  <c r="N34" i="1"/>
  <c r="N12" i="1"/>
  <c r="N5" i="1"/>
  <c r="O41" i="1"/>
  <c r="O34" i="1"/>
  <c r="N40" i="1"/>
  <c r="N35" i="1"/>
  <c r="N20" i="1"/>
  <c r="N13" i="1"/>
  <c r="N6" i="1"/>
  <c r="O42" i="1"/>
  <c r="N41" i="1"/>
  <c r="N28" i="1"/>
  <c r="N21" i="1"/>
  <c r="N14" i="1"/>
  <c r="N10" i="1"/>
  <c r="N9" i="1"/>
  <c r="I48" i="1"/>
  <c r="L48" i="1"/>
  <c r="M48" i="1"/>
  <c r="O48" i="1" l="1"/>
  <c r="N48" i="1"/>
</calcChain>
</file>

<file path=xl/sharedStrings.xml><?xml version="1.0" encoding="utf-8"?>
<sst xmlns="http://schemas.openxmlformats.org/spreadsheetml/2006/main" count="215" uniqueCount="89">
  <si>
    <t>Siatka mesh 270 g/m2</t>
  </si>
  <si>
    <t>m2</t>
  </si>
  <si>
    <t>Baner 450 g/m2</t>
  </si>
  <si>
    <t>Tkanina decor</t>
  </si>
  <si>
    <t>Polipropylen kanalikowy 3 mm</t>
  </si>
  <si>
    <t>Płyta PCV 4 mm</t>
  </si>
  <si>
    <t>Płyta Dibond</t>
  </si>
  <si>
    <t>Płyta Hips 2mm</t>
  </si>
  <si>
    <t>Folia - OWV</t>
  </si>
  <si>
    <t>Folia - z laminatem podłogowym</t>
  </si>
  <si>
    <t xml:space="preserve">Folia - easy dot z laminatem </t>
  </si>
  <si>
    <t>Tektura - 5BE2</t>
  </si>
  <si>
    <t>Taśma wygrodzeniowa</t>
  </si>
  <si>
    <t>mb</t>
  </si>
  <si>
    <t>Słupki mobilne do mocowania oznaczeń parkingowych</t>
  </si>
  <si>
    <t>szt</t>
  </si>
  <si>
    <t>Ścianka tekstylna - 90 cm</t>
  </si>
  <si>
    <t>Ścianka tekstylna - 100 cm</t>
  </si>
  <si>
    <t>Ścianka tekstylna - 120 cm</t>
  </si>
  <si>
    <t>Ścianka tekstylna - 150 cm</t>
  </si>
  <si>
    <t>Ścianka tekstylna - 200 cm</t>
  </si>
  <si>
    <t>Ścianka tekstylna - 240 cm</t>
  </si>
  <si>
    <t>Ścianka tekstylna - 300 cm</t>
  </si>
  <si>
    <t>Ścianka tekstylna - 350 cm</t>
  </si>
  <si>
    <t>Ścianka tekstylna - 400 cm</t>
  </si>
  <si>
    <t>Ścianka tekstylna - 500 cm</t>
  </si>
  <si>
    <t>Ścianka tekstylna - 600 cm</t>
  </si>
  <si>
    <t>Ścianka tekstylna - 800 cm</t>
  </si>
  <si>
    <t>Ścianka tekstylna łukowa - 240 cm</t>
  </si>
  <si>
    <t>Ścianka tekstylna łukowa - 300 cm</t>
  </si>
  <si>
    <t>Ścianka tekstylna łukowa - 600 cm</t>
  </si>
  <si>
    <t>Windery – flagi reklamowe 4 m h</t>
  </si>
  <si>
    <t>szt.</t>
  </si>
  <si>
    <t>Trybunka informacyjna z topperem</t>
  </si>
  <si>
    <t>Litery przestrzenne styrodur – 1m h x 5 m</t>
  </si>
  <si>
    <t>komplet</t>
  </si>
  <si>
    <t>Ścianka mobilna dwustronna na kołach 24 m x 4 m x 0,7 m</t>
  </si>
  <si>
    <t xml:space="preserve">Naklejki oznaczeniowe </t>
  </si>
  <si>
    <t>Bramy pneumatyczne z brandingiem 8 x 4 m (światło)</t>
  </si>
  <si>
    <t xml:space="preserve">Folia witrażowa </t>
  </si>
  <si>
    <t>Ścianka dwustronna z kantówki, pokryta bannerem, obciążona od środka, montaż na zewnątrz</t>
  </si>
  <si>
    <t>Plakaty B1 – papier gramatura 130 g</t>
  </si>
  <si>
    <t>Tablica wyników 6 x 3 m, ścianka mobilna magnetyczno-suchościeralna</t>
  </si>
  <si>
    <t>System Pipe&amp;Dripe – kotara sceniczna na profilach aluminiowych</t>
  </si>
  <si>
    <t xml:space="preserve">Taśma ostrzegawcza </t>
  </si>
  <si>
    <t>Materiały montażowe – trytytki, taśmy żelowe, taśmy do wykładzin, wkręty do drewna, zszywki do takerowania i inne potrzebne do wykonania prac montażowych</t>
  </si>
  <si>
    <t>Ilość oceniona przez oferenta do wykonania prac montażowych</t>
  </si>
  <si>
    <t>Urządzenie montażowe – wzwyżki rusztowania kołowe</t>
  </si>
  <si>
    <t>4 obiekty</t>
  </si>
  <si>
    <t>Oznaczenia BHP i p. poż</t>
  </si>
  <si>
    <t>Zgodnie z załącznikiem nr 3</t>
  </si>
  <si>
    <t>PRACE MONTAŻOWE:</t>
  </si>
  <si>
    <t>Transport osób/Montaż/Demontaż/Utylizacja/ Materiały montażowe – trytytki, taśmy żelowe, taśmy do wykładzin, wkręty do drewna, zszywki do takerowania i inne potrzebne do wykonania prac montażowych/wzwyżki do montażu/ i inne urządzenia do montażu i demontażu</t>
  </si>
  <si>
    <t>DRUK I USŁUGI GRAFICZEProdukcja graficzna i DTP plików do druku, usługa druku materiałów i transport poszczególnych materiałów podany na podstawie ilości obiektów (1 transport samochodowy TIR/obiekt)</t>
  </si>
  <si>
    <t xml:space="preserve">lp. </t>
  </si>
  <si>
    <t xml:space="preserve">MATERIAŁ </t>
  </si>
  <si>
    <t>SZACOWANY ZAKRES</t>
  </si>
  <si>
    <t>Wrocław, WKS ŚLĄSK Wrocław</t>
  </si>
  <si>
    <t>Zakres</t>
  </si>
  <si>
    <t>Jeśli wymagane</t>
  </si>
  <si>
    <t>DRUK i USŁUGI GRAFICZNE:</t>
  </si>
  <si>
    <t>Produkcja graficzna i DTP plików do druku, usługa druku materiałów i transport poszczególnych materiałów podany na podstawie ilości obiektów (1 transport samochodowy TIR/obiekt)</t>
  </si>
  <si>
    <t>Usługa całościowa</t>
  </si>
  <si>
    <t>Usługa , cały zakres</t>
  </si>
  <si>
    <t xml:space="preserve">Komplet </t>
  </si>
  <si>
    <t>Rzeszowski Ośrodek Sportu i Rekreacji</t>
  </si>
  <si>
    <t>Miejski Ośrodek Sportu i Rekreacji  Oświęcim</t>
  </si>
  <si>
    <t>Stadion Śląski Chorzów</t>
  </si>
  <si>
    <t>Hala Lodowa Kraków</t>
  </si>
  <si>
    <t>usługa całosciowa</t>
  </si>
  <si>
    <t>SZACOWANA ILOŚĆ</t>
  </si>
  <si>
    <t>JEDNOSTKA MIARY</t>
  </si>
  <si>
    <t>OPCJA</t>
  </si>
  <si>
    <t xml:space="preserve">Jednostka miary </t>
  </si>
  <si>
    <t>Wartość netto</t>
  </si>
  <si>
    <t>Wartość brutto</t>
  </si>
  <si>
    <t>SUMA</t>
  </si>
  <si>
    <t>Stawka VAT %</t>
  </si>
  <si>
    <t>STAWKA VAT %</t>
  </si>
  <si>
    <t>CAŁKOWITA WARTOŚĆ NETTO</t>
  </si>
  <si>
    <t>CAŁKOWITA WARTOŚĆ BRUTTO</t>
  </si>
  <si>
    <t xml:space="preserve">WARTOŚĆ OPCJI NETTO </t>
  </si>
  <si>
    <t>WARTOŚĆ OPCJI BRUTTO</t>
  </si>
  <si>
    <t>CAŁKOWITA WARTOŚĆ ZAMÓWIENIA Z OPCJĄ NETTO</t>
  </si>
  <si>
    <t>CAŁKOWITA WARTOŚĆ ZAMÓWIENIA Z OPCJĄ BRUTTO</t>
  </si>
  <si>
    <r>
      <rPr>
        <b/>
        <sz val="11"/>
        <color theme="1"/>
        <rFont val="Calibri"/>
        <family val="2"/>
        <charset val="238"/>
        <scheme val="minor"/>
      </rPr>
      <t xml:space="preserve">PRACE MONTAŻOWE:                                                             </t>
    </r>
    <r>
      <rPr>
        <sz val="11"/>
        <color theme="1"/>
        <rFont val="Calibri"/>
        <family val="2"/>
        <scheme val="minor"/>
      </rPr>
      <t>Transport osób/Montaż/Demontaż/Utylizacja/ Materiały montażowe – trytytki, taśmy żelowe, taśmy do wykładzin, wkręty do drewna, zszywki do takerowania i inne potrzebne do wykonania prac montażowych/wzwyżki do montażu/ i inne urządzenia do montażu i demontażu</t>
    </r>
  </si>
  <si>
    <t>SZACOWANA WARTOŚĆ Z OPCJĄ</t>
  </si>
  <si>
    <t>SZACOWANA WARTOŚĆ</t>
  </si>
  <si>
    <t>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</si>
</sst>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  <xf numFmtId="0" fontId="0" fillId="0" borderId="20" xfId="0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/>
    <xf numFmtId="3" fontId="2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4" fontId="0" fillId="0" borderId="12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0" fillId="0" borderId="12" xfId="0" applyNumberFormat="1" applyBorder="1" applyAlignment="1">
      <alignment horizontal="center" vertical="center"/>
    </xf>
    <xf numFmtId="44" fontId="4" fillId="2" borderId="0" xfId="0" applyNumberFormat="1" applyFont="1" applyFill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4" fillId="2" borderId="0" xfId="0" applyNumberFormat="1" applyFont="1" applyFill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0" fillId="0" borderId="23" xfId="0" applyBorder="1"/>
    <xf numFmtId="0" fontId="3" fillId="0" borderId="0" xfId="0" applyFon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/>
    </xf>
    <xf numFmtId="44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4" fillId="2" borderId="24" xfId="0" applyFont="1" applyFill="1" applyBorder="1" applyAlignment="1">
      <alignment horizontal="center" vertical="top"/>
    </xf>
    <xf numFmtId="0" fontId="0" fillId="0" borderId="25" xfId="0" applyBorder="1"/>
    <xf numFmtId="0" fontId="5" fillId="0" borderId="26" xfId="0" applyFont="1" applyBorder="1" applyAlignment="1">
      <alignment horizontal="center" vertical="center" wrapText="1"/>
    </xf>
    <xf numFmtId="0" fontId="0" fillId="0" borderId="26" xfId="0" applyBorder="1"/>
    <xf numFmtId="0" fontId="4" fillId="0" borderId="26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4" fontId="0" fillId="0" borderId="14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zoomScale="95" zoomScaleNormal="95" workbookViewId="0">
      <selection activeCell="G5" sqref="G5"/>
    </sheetView>
  </sheetViews>
  <sheetFormatPr defaultRowHeight="14.4" x14ac:dyDescent="0.3"/>
  <cols>
    <col min="1" max="1" width="5.109375" style="41" customWidth="1"/>
    <col min="2" max="2" width="52.109375" style="15" customWidth="1"/>
    <col min="3" max="3" width="25" customWidth="1"/>
    <col min="4" max="4" width="18.5546875" style="11" customWidth="1"/>
    <col min="5" max="5" width="11.5546875" customWidth="1"/>
    <col min="6" max="6" width="14.88671875" customWidth="1"/>
    <col min="7" max="7" width="12.88671875" customWidth="1"/>
    <col min="8" max="8" width="14.5546875" customWidth="1"/>
    <col min="9" max="9" width="12.88671875" customWidth="1"/>
    <col min="10" max="10" width="2.33203125" customWidth="1"/>
    <col min="12" max="12" width="20" customWidth="1"/>
    <col min="13" max="13" width="24.88671875" customWidth="1"/>
    <col min="14" max="15" width="23.109375" customWidth="1"/>
  </cols>
  <sheetData>
    <row r="1" spans="1:15" x14ac:dyDescent="0.3">
      <c r="F1" s="84" t="s">
        <v>87</v>
      </c>
      <c r="G1" s="84"/>
      <c r="H1" s="84"/>
      <c r="I1" s="84"/>
      <c r="K1" s="83" t="s">
        <v>86</v>
      </c>
      <c r="L1" s="83"/>
      <c r="M1" s="83"/>
      <c r="N1" s="83"/>
      <c r="O1" s="83"/>
    </row>
    <row r="2" spans="1:15" ht="41.4" x14ac:dyDescent="0.3">
      <c r="A2" s="44" t="s">
        <v>54</v>
      </c>
      <c r="B2" s="53" t="s">
        <v>55</v>
      </c>
      <c r="C2" s="54" t="s">
        <v>56</v>
      </c>
      <c r="D2" s="55" t="s">
        <v>70</v>
      </c>
      <c r="E2" s="56" t="s">
        <v>71</v>
      </c>
      <c r="F2" s="56" t="s">
        <v>88</v>
      </c>
      <c r="G2" s="56" t="s">
        <v>79</v>
      </c>
      <c r="H2" s="56" t="s">
        <v>78</v>
      </c>
      <c r="I2" s="56" t="s">
        <v>80</v>
      </c>
      <c r="J2" s="60"/>
      <c r="K2" s="63" t="s">
        <v>72</v>
      </c>
      <c r="L2" s="64" t="s">
        <v>81</v>
      </c>
      <c r="M2" s="64" t="s">
        <v>82</v>
      </c>
      <c r="N2" s="64" t="s">
        <v>83</v>
      </c>
      <c r="O2" s="64" t="s">
        <v>84</v>
      </c>
    </row>
    <row r="3" spans="1:15" x14ac:dyDescent="0.3">
      <c r="A3" s="45">
        <v>1</v>
      </c>
      <c r="B3" s="13" t="s">
        <v>0</v>
      </c>
      <c r="C3" s="1"/>
      <c r="D3" s="5">
        <v>110000</v>
      </c>
      <c r="E3" s="4" t="s">
        <v>1</v>
      </c>
      <c r="F3" s="1"/>
      <c r="G3" s="1">
        <f>D3*F3</f>
        <v>0</v>
      </c>
      <c r="H3" s="1"/>
      <c r="I3" s="1">
        <f>G3+H3</f>
        <v>0</v>
      </c>
      <c r="J3" s="61"/>
      <c r="K3" s="2">
        <v>7.0000000000000007E-2</v>
      </c>
      <c r="L3" s="1">
        <f>(G3*K3)</f>
        <v>0</v>
      </c>
      <c r="M3" s="1">
        <f>L3*H3</f>
        <v>0</v>
      </c>
      <c r="N3" s="1">
        <f>G3+L3</f>
        <v>0</v>
      </c>
      <c r="O3" s="1">
        <f>I3+M3</f>
        <v>0</v>
      </c>
    </row>
    <row r="4" spans="1:15" x14ac:dyDescent="0.3">
      <c r="A4" s="45">
        <v>2</v>
      </c>
      <c r="B4" s="13" t="s">
        <v>2</v>
      </c>
      <c r="C4" s="1"/>
      <c r="D4" s="5">
        <v>50000</v>
      </c>
      <c r="E4" s="4" t="s">
        <v>1</v>
      </c>
      <c r="F4" s="1"/>
      <c r="G4" s="1">
        <f t="shared" ref="G4:G47" si="0">D4*F4</f>
        <v>0</v>
      </c>
      <c r="H4" s="1"/>
      <c r="I4" s="1">
        <f t="shared" ref="I4:I47" si="1">G4+H4</f>
        <v>0</v>
      </c>
      <c r="J4" s="61"/>
      <c r="K4" s="2">
        <v>0.1</v>
      </c>
      <c r="L4" s="1">
        <f t="shared" ref="L4:L47" si="2">(G4*K4)</f>
        <v>0</v>
      </c>
      <c r="M4" s="1">
        <f t="shared" ref="M4:M47" si="3">L4*H4</f>
        <v>0</v>
      </c>
      <c r="N4" s="1">
        <f t="shared" ref="N4:N47" si="4">G4+L4</f>
        <v>0</v>
      </c>
      <c r="O4" s="1">
        <f t="shared" ref="O4:O47" si="5">I4+M4</f>
        <v>0</v>
      </c>
    </row>
    <row r="5" spans="1:15" x14ac:dyDescent="0.3">
      <c r="A5" s="45">
        <v>3</v>
      </c>
      <c r="B5" s="13" t="s">
        <v>3</v>
      </c>
      <c r="C5" s="1"/>
      <c r="D5" s="5">
        <v>1300</v>
      </c>
      <c r="E5" s="4" t="s">
        <v>1</v>
      </c>
      <c r="F5" s="1"/>
      <c r="G5" s="1">
        <f t="shared" si="0"/>
        <v>0</v>
      </c>
      <c r="H5" s="1"/>
      <c r="I5" s="1">
        <f t="shared" si="1"/>
        <v>0</v>
      </c>
      <c r="J5" s="61"/>
      <c r="K5" s="2">
        <v>0.1</v>
      </c>
      <c r="L5" s="1">
        <f t="shared" si="2"/>
        <v>0</v>
      </c>
      <c r="M5" s="1">
        <f t="shared" si="3"/>
        <v>0</v>
      </c>
      <c r="N5" s="1">
        <f t="shared" si="4"/>
        <v>0</v>
      </c>
      <c r="O5" s="1">
        <f t="shared" si="5"/>
        <v>0</v>
      </c>
    </row>
    <row r="6" spans="1:15" x14ac:dyDescent="0.3">
      <c r="A6" s="45">
        <v>4</v>
      </c>
      <c r="B6" s="13" t="s">
        <v>4</v>
      </c>
      <c r="C6" s="1"/>
      <c r="D6" s="5">
        <v>3000</v>
      </c>
      <c r="E6" s="4" t="s">
        <v>1</v>
      </c>
      <c r="F6" s="1"/>
      <c r="G6" s="1">
        <f t="shared" si="0"/>
        <v>0</v>
      </c>
      <c r="H6" s="1"/>
      <c r="I6" s="1">
        <f t="shared" si="1"/>
        <v>0</v>
      </c>
      <c r="J6" s="61"/>
      <c r="K6" s="2">
        <v>0.2</v>
      </c>
      <c r="L6" s="1">
        <f t="shared" si="2"/>
        <v>0</v>
      </c>
      <c r="M6" s="1">
        <f t="shared" si="3"/>
        <v>0</v>
      </c>
      <c r="N6" s="1">
        <f t="shared" si="4"/>
        <v>0</v>
      </c>
      <c r="O6" s="1">
        <f t="shared" si="5"/>
        <v>0</v>
      </c>
    </row>
    <row r="7" spans="1:15" x14ac:dyDescent="0.3">
      <c r="A7" s="45">
        <v>5</v>
      </c>
      <c r="B7" s="13" t="s">
        <v>5</v>
      </c>
      <c r="C7" s="1"/>
      <c r="D7" s="5">
        <v>100</v>
      </c>
      <c r="E7" s="4" t="s">
        <v>1</v>
      </c>
      <c r="F7" s="1"/>
      <c r="G7" s="1">
        <f t="shared" si="0"/>
        <v>0</v>
      </c>
      <c r="H7" s="1"/>
      <c r="I7" s="1">
        <f t="shared" si="1"/>
        <v>0</v>
      </c>
      <c r="J7" s="61"/>
      <c r="K7" s="2">
        <v>0.1</v>
      </c>
      <c r="L7" s="1">
        <f t="shared" si="2"/>
        <v>0</v>
      </c>
      <c r="M7" s="1">
        <f t="shared" si="3"/>
        <v>0</v>
      </c>
      <c r="N7" s="1">
        <f t="shared" si="4"/>
        <v>0</v>
      </c>
      <c r="O7" s="1">
        <f t="shared" si="5"/>
        <v>0</v>
      </c>
    </row>
    <row r="8" spans="1:15" x14ac:dyDescent="0.3">
      <c r="A8" s="45">
        <v>6</v>
      </c>
      <c r="B8" s="13" t="s">
        <v>6</v>
      </c>
      <c r="C8" s="1"/>
      <c r="D8" s="5">
        <v>50</v>
      </c>
      <c r="E8" s="4" t="s">
        <v>1</v>
      </c>
      <c r="F8" s="1"/>
      <c r="G8" s="1">
        <f t="shared" si="0"/>
        <v>0</v>
      </c>
      <c r="H8" s="1"/>
      <c r="I8" s="1">
        <f t="shared" si="1"/>
        <v>0</v>
      </c>
      <c r="J8" s="61"/>
      <c r="K8" s="2">
        <v>0.1</v>
      </c>
      <c r="L8" s="1">
        <f t="shared" si="2"/>
        <v>0</v>
      </c>
      <c r="M8" s="1">
        <f t="shared" si="3"/>
        <v>0</v>
      </c>
      <c r="N8" s="1">
        <f t="shared" si="4"/>
        <v>0</v>
      </c>
      <c r="O8" s="1">
        <f t="shared" si="5"/>
        <v>0</v>
      </c>
    </row>
    <row r="9" spans="1:15" x14ac:dyDescent="0.3">
      <c r="A9" s="45">
        <v>7</v>
      </c>
      <c r="B9" s="13" t="s">
        <v>7</v>
      </c>
      <c r="C9" s="1"/>
      <c r="D9" s="5">
        <v>15</v>
      </c>
      <c r="E9" s="4" t="s">
        <v>1</v>
      </c>
      <c r="F9" s="1"/>
      <c r="G9" s="1">
        <f t="shared" si="0"/>
        <v>0</v>
      </c>
      <c r="H9" s="1"/>
      <c r="I9" s="1">
        <f t="shared" si="1"/>
        <v>0</v>
      </c>
      <c r="J9" s="61"/>
      <c r="K9" s="2">
        <v>0.05</v>
      </c>
      <c r="L9" s="1">
        <f t="shared" si="2"/>
        <v>0</v>
      </c>
      <c r="M9" s="1">
        <f t="shared" si="3"/>
        <v>0</v>
      </c>
      <c r="N9" s="1">
        <f t="shared" si="4"/>
        <v>0</v>
      </c>
      <c r="O9" s="1">
        <f t="shared" si="5"/>
        <v>0</v>
      </c>
    </row>
    <row r="10" spans="1:15" x14ac:dyDescent="0.3">
      <c r="A10" s="45">
        <v>8</v>
      </c>
      <c r="B10" s="13" t="s">
        <v>8</v>
      </c>
      <c r="C10" s="1"/>
      <c r="D10" s="5">
        <v>300</v>
      </c>
      <c r="E10" s="4" t="s">
        <v>1</v>
      </c>
      <c r="F10" s="1"/>
      <c r="G10" s="1">
        <f t="shared" si="0"/>
        <v>0</v>
      </c>
      <c r="H10" s="1"/>
      <c r="I10" s="1">
        <f t="shared" si="1"/>
        <v>0</v>
      </c>
      <c r="J10" s="61"/>
      <c r="K10" s="2">
        <v>0.1</v>
      </c>
      <c r="L10" s="1">
        <f t="shared" si="2"/>
        <v>0</v>
      </c>
      <c r="M10" s="1">
        <f t="shared" si="3"/>
        <v>0</v>
      </c>
      <c r="N10" s="1">
        <f t="shared" si="4"/>
        <v>0</v>
      </c>
      <c r="O10" s="1">
        <f t="shared" si="5"/>
        <v>0</v>
      </c>
    </row>
    <row r="11" spans="1:15" x14ac:dyDescent="0.3">
      <c r="A11" s="45">
        <v>9</v>
      </c>
      <c r="B11" s="13" t="s">
        <v>9</v>
      </c>
      <c r="C11" s="1"/>
      <c r="D11" s="5">
        <v>100</v>
      </c>
      <c r="E11" s="4" t="s">
        <v>1</v>
      </c>
      <c r="F11" s="1"/>
      <c r="G11" s="1">
        <f t="shared" si="0"/>
        <v>0</v>
      </c>
      <c r="H11" s="1"/>
      <c r="I11" s="1">
        <f t="shared" si="1"/>
        <v>0</v>
      </c>
      <c r="J11" s="61"/>
      <c r="K11" s="2">
        <v>0.1</v>
      </c>
      <c r="L11" s="1">
        <f t="shared" si="2"/>
        <v>0</v>
      </c>
      <c r="M11" s="1">
        <f t="shared" si="3"/>
        <v>0</v>
      </c>
      <c r="N11" s="1">
        <f t="shared" si="4"/>
        <v>0</v>
      </c>
      <c r="O11" s="1">
        <f t="shared" si="5"/>
        <v>0</v>
      </c>
    </row>
    <row r="12" spans="1:15" x14ac:dyDescent="0.3">
      <c r="A12" s="45">
        <v>10</v>
      </c>
      <c r="B12" s="13" t="s">
        <v>10</v>
      </c>
      <c r="C12" s="1"/>
      <c r="D12" s="5">
        <v>3000</v>
      </c>
      <c r="E12" s="4" t="s">
        <v>1</v>
      </c>
      <c r="F12" s="1"/>
      <c r="G12" s="1">
        <f t="shared" si="0"/>
        <v>0</v>
      </c>
      <c r="H12" s="1"/>
      <c r="I12" s="1">
        <f t="shared" si="1"/>
        <v>0</v>
      </c>
      <c r="J12" s="61"/>
      <c r="K12" s="2">
        <v>0.3</v>
      </c>
      <c r="L12" s="1">
        <f t="shared" si="2"/>
        <v>0</v>
      </c>
      <c r="M12" s="1">
        <f t="shared" si="3"/>
        <v>0</v>
      </c>
      <c r="N12" s="1">
        <f t="shared" si="4"/>
        <v>0</v>
      </c>
      <c r="O12" s="1">
        <f t="shared" si="5"/>
        <v>0</v>
      </c>
    </row>
    <row r="13" spans="1:15" x14ac:dyDescent="0.3">
      <c r="A13" s="45">
        <v>11</v>
      </c>
      <c r="B13" s="13" t="s">
        <v>11</v>
      </c>
      <c r="C13" s="1"/>
      <c r="D13" s="5">
        <v>1000</v>
      </c>
      <c r="E13" s="4" t="s">
        <v>1</v>
      </c>
      <c r="F13" s="1"/>
      <c r="G13" s="1">
        <f t="shared" si="0"/>
        <v>0</v>
      </c>
      <c r="H13" s="1"/>
      <c r="I13" s="1">
        <f t="shared" si="1"/>
        <v>0</v>
      </c>
      <c r="J13" s="61"/>
      <c r="K13" s="2">
        <v>0.2</v>
      </c>
      <c r="L13" s="1">
        <f t="shared" si="2"/>
        <v>0</v>
      </c>
      <c r="M13" s="1">
        <f t="shared" si="3"/>
        <v>0</v>
      </c>
      <c r="N13" s="1">
        <f t="shared" si="4"/>
        <v>0</v>
      </c>
      <c r="O13" s="1">
        <f t="shared" si="5"/>
        <v>0</v>
      </c>
    </row>
    <row r="14" spans="1:15" x14ac:dyDescent="0.3">
      <c r="A14" s="45">
        <v>12</v>
      </c>
      <c r="B14" s="13" t="s">
        <v>12</v>
      </c>
      <c r="C14" s="1"/>
      <c r="D14" s="5">
        <v>10000</v>
      </c>
      <c r="E14" s="4" t="s">
        <v>13</v>
      </c>
      <c r="F14" s="1"/>
      <c r="G14" s="1">
        <f t="shared" si="0"/>
        <v>0</v>
      </c>
      <c r="H14" s="1"/>
      <c r="I14" s="1">
        <f t="shared" si="1"/>
        <v>0</v>
      </c>
      <c r="J14" s="61"/>
      <c r="K14" s="2">
        <v>0.05</v>
      </c>
      <c r="L14" s="1">
        <f t="shared" si="2"/>
        <v>0</v>
      </c>
      <c r="M14" s="1">
        <f t="shared" si="3"/>
        <v>0</v>
      </c>
      <c r="N14" s="1">
        <f t="shared" si="4"/>
        <v>0</v>
      </c>
      <c r="O14" s="1">
        <f t="shared" si="5"/>
        <v>0</v>
      </c>
    </row>
    <row r="15" spans="1:15" x14ac:dyDescent="0.3">
      <c r="A15" s="45">
        <v>13</v>
      </c>
      <c r="B15" s="14" t="s">
        <v>14</v>
      </c>
      <c r="C15" s="1"/>
      <c r="D15" s="5">
        <v>130</v>
      </c>
      <c r="E15" s="4" t="s">
        <v>15</v>
      </c>
      <c r="F15" s="1"/>
      <c r="G15" s="1">
        <f t="shared" si="0"/>
        <v>0</v>
      </c>
      <c r="H15" s="1"/>
      <c r="I15" s="1">
        <f t="shared" si="1"/>
        <v>0</v>
      </c>
      <c r="J15" s="61"/>
      <c r="K15" s="2">
        <v>0.2</v>
      </c>
      <c r="L15" s="1">
        <f t="shared" si="2"/>
        <v>0</v>
      </c>
      <c r="M15" s="1">
        <f t="shared" si="3"/>
        <v>0</v>
      </c>
      <c r="N15" s="1">
        <f t="shared" si="4"/>
        <v>0</v>
      </c>
      <c r="O15" s="1">
        <f t="shared" si="5"/>
        <v>0</v>
      </c>
    </row>
    <row r="16" spans="1:15" x14ac:dyDescent="0.3">
      <c r="A16" s="45">
        <v>14</v>
      </c>
      <c r="B16" s="13" t="s">
        <v>16</v>
      </c>
      <c r="C16" s="1"/>
      <c r="D16" s="5">
        <v>70</v>
      </c>
      <c r="E16" s="4" t="s">
        <v>15</v>
      </c>
      <c r="F16" s="1"/>
      <c r="G16" s="1">
        <f t="shared" si="0"/>
        <v>0</v>
      </c>
      <c r="H16" s="1"/>
      <c r="I16" s="1">
        <f t="shared" si="1"/>
        <v>0</v>
      </c>
      <c r="J16" s="61"/>
      <c r="K16" s="2">
        <v>0.1</v>
      </c>
      <c r="L16" s="1">
        <f t="shared" si="2"/>
        <v>0</v>
      </c>
      <c r="M16" s="1">
        <f t="shared" si="3"/>
        <v>0</v>
      </c>
      <c r="N16" s="1">
        <f t="shared" si="4"/>
        <v>0</v>
      </c>
      <c r="O16" s="1">
        <f t="shared" si="5"/>
        <v>0</v>
      </c>
    </row>
    <row r="17" spans="1:15" x14ac:dyDescent="0.3">
      <c r="A17" s="45"/>
      <c r="B17" s="13" t="s">
        <v>17</v>
      </c>
      <c r="C17" s="1"/>
      <c r="D17" s="5">
        <v>10</v>
      </c>
      <c r="E17" s="4" t="s">
        <v>15</v>
      </c>
      <c r="F17" s="1"/>
      <c r="G17" s="1">
        <f t="shared" si="0"/>
        <v>0</v>
      </c>
      <c r="H17" s="1"/>
      <c r="I17" s="1">
        <f t="shared" si="1"/>
        <v>0</v>
      </c>
      <c r="J17" s="61"/>
      <c r="K17" s="2">
        <v>0.1</v>
      </c>
      <c r="L17" s="1">
        <f t="shared" si="2"/>
        <v>0</v>
      </c>
      <c r="M17" s="1">
        <f t="shared" si="3"/>
        <v>0</v>
      </c>
      <c r="N17" s="1">
        <f t="shared" si="4"/>
        <v>0</v>
      </c>
      <c r="O17" s="1">
        <f t="shared" si="5"/>
        <v>0</v>
      </c>
    </row>
    <row r="18" spans="1:15" x14ac:dyDescent="0.3">
      <c r="A18" s="45"/>
      <c r="B18" s="13" t="s">
        <v>18</v>
      </c>
      <c r="C18" s="1"/>
      <c r="D18" s="5">
        <v>30</v>
      </c>
      <c r="E18" s="4" t="s">
        <v>15</v>
      </c>
      <c r="F18" s="1"/>
      <c r="G18" s="1">
        <f t="shared" si="0"/>
        <v>0</v>
      </c>
      <c r="H18" s="1"/>
      <c r="I18" s="1">
        <f t="shared" si="1"/>
        <v>0</v>
      </c>
      <c r="J18" s="61"/>
      <c r="K18" s="2">
        <v>0.1</v>
      </c>
      <c r="L18" s="1">
        <f t="shared" si="2"/>
        <v>0</v>
      </c>
      <c r="M18" s="1">
        <f t="shared" si="3"/>
        <v>0</v>
      </c>
      <c r="N18" s="1">
        <f t="shared" si="4"/>
        <v>0</v>
      </c>
      <c r="O18" s="1">
        <f t="shared" si="5"/>
        <v>0</v>
      </c>
    </row>
    <row r="19" spans="1:15" x14ac:dyDescent="0.3">
      <c r="A19" s="45"/>
      <c r="B19" s="13" t="s">
        <v>19</v>
      </c>
      <c r="C19" s="1"/>
      <c r="D19" s="5">
        <v>40</v>
      </c>
      <c r="E19" s="4" t="s">
        <v>15</v>
      </c>
      <c r="F19" s="1"/>
      <c r="G19" s="1">
        <f t="shared" si="0"/>
        <v>0</v>
      </c>
      <c r="H19" s="1"/>
      <c r="I19" s="1">
        <f t="shared" si="1"/>
        <v>0</v>
      </c>
      <c r="J19" s="61"/>
      <c r="K19" s="2">
        <v>0.1</v>
      </c>
      <c r="L19" s="1">
        <f t="shared" si="2"/>
        <v>0</v>
      </c>
      <c r="M19" s="1">
        <f t="shared" si="3"/>
        <v>0</v>
      </c>
      <c r="N19" s="1">
        <f t="shared" si="4"/>
        <v>0</v>
      </c>
      <c r="O19" s="1">
        <f t="shared" si="5"/>
        <v>0</v>
      </c>
    </row>
    <row r="20" spans="1:15" x14ac:dyDescent="0.3">
      <c r="A20" s="45"/>
      <c r="B20" s="13" t="s">
        <v>20</v>
      </c>
      <c r="C20" s="1"/>
      <c r="D20" s="5">
        <v>30</v>
      </c>
      <c r="E20" s="4" t="s">
        <v>15</v>
      </c>
      <c r="F20" s="1"/>
      <c r="G20" s="1">
        <f t="shared" si="0"/>
        <v>0</v>
      </c>
      <c r="H20" s="1"/>
      <c r="I20" s="1">
        <f t="shared" si="1"/>
        <v>0</v>
      </c>
      <c r="J20" s="61"/>
      <c r="K20" s="2">
        <v>0.1</v>
      </c>
      <c r="L20" s="1">
        <f t="shared" si="2"/>
        <v>0</v>
      </c>
      <c r="M20" s="1">
        <f t="shared" si="3"/>
        <v>0</v>
      </c>
      <c r="N20" s="1">
        <f t="shared" si="4"/>
        <v>0</v>
      </c>
      <c r="O20" s="1">
        <f t="shared" si="5"/>
        <v>0</v>
      </c>
    </row>
    <row r="21" spans="1:15" x14ac:dyDescent="0.3">
      <c r="A21" s="45"/>
      <c r="B21" s="13" t="s">
        <v>21</v>
      </c>
      <c r="C21" s="1"/>
      <c r="D21" s="5">
        <v>30</v>
      </c>
      <c r="E21" s="4" t="s">
        <v>15</v>
      </c>
      <c r="F21" s="1"/>
      <c r="G21" s="1">
        <f t="shared" si="0"/>
        <v>0</v>
      </c>
      <c r="H21" s="1"/>
      <c r="I21" s="1">
        <f t="shared" si="1"/>
        <v>0</v>
      </c>
      <c r="J21" s="61"/>
      <c r="K21" s="2">
        <v>0.1</v>
      </c>
      <c r="L21" s="1">
        <f t="shared" si="2"/>
        <v>0</v>
      </c>
      <c r="M21" s="1">
        <f t="shared" si="3"/>
        <v>0</v>
      </c>
      <c r="N21" s="1">
        <f t="shared" si="4"/>
        <v>0</v>
      </c>
      <c r="O21" s="1">
        <f t="shared" si="5"/>
        <v>0</v>
      </c>
    </row>
    <row r="22" spans="1:15" x14ac:dyDescent="0.3">
      <c r="A22" s="45"/>
      <c r="B22" s="13" t="s">
        <v>22</v>
      </c>
      <c r="C22" s="1"/>
      <c r="D22" s="5">
        <v>100</v>
      </c>
      <c r="E22" s="4" t="s">
        <v>15</v>
      </c>
      <c r="F22" s="1"/>
      <c r="G22" s="1">
        <f t="shared" si="0"/>
        <v>0</v>
      </c>
      <c r="H22" s="1"/>
      <c r="I22" s="1">
        <f t="shared" si="1"/>
        <v>0</v>
      </c>
      <c r="J22" s="61"/>
      <c r="K22" s="2">
        <v>0.1</v>
      </c>
      <c r="L22" s="1">
        <f t="shared" si="2"/>
        <v>0</v>
      </c>
      <c r="M22" s="1">
        <f t="shared" si="3"/>
        <v>0</v>
      </c>
      <c r="N22" s="1">
        <f t="shared" si="4"/>
        <v>0</v>
      </c>
      <c r="O22" s="1">
        <f t="shared" si="5"/>
        <v>0</v>
      </c>
    </row>
    <row r="23" spans="1:15" x14ac:dyDescent="0.3">
      <c r="A23" s="45"/>
      <c r="B23" s="13" t="s">
        <v>23</v>
      </c>
      <c r="C23" s="1"/>
      <c r="D23" s="5">
        <v>12</v>
      </c>
      <c r="E23" s="4" t="s">
        <v>15</v>
      </c>
      <c r="F23" s="1"/>
      <c r="G23" s="1">
        <f t="shared" si="0"/>
        <v>0</v>
      </c>
      <c r="H23" s="1"/>
      <c r="I23" s="1">
        <f t="shared" si="1"/>
        <v>0</v>
      </c>
      <c r="J23" s="61"/>
      <c r="K23" s="2">
        <v>0.5</v>
      </c>
      <c r="L23" s="1">
        <f t="shared" si="2"/>
        <v>0</v>
      </c>
      <c r="M23" s="1">
        <f t="shared" si="3"/>
        <v>0</v>
      </c>
      <c r="N23" s="1">
        <f t="shared" si="4"/>
        <v>0</v>
      </c>
      <c r="O23" s="1">
        <f t="shared" si="5"/>
        <v>0</v>
      </c>
    </row>
    <row r="24" spans="1:15" x14ac:dyDescent="0.3">
      <c r="A24" s="45"/>
      <c r="B24" s="13" t="s">
        <v>24</v>
      </c>
      <c r="C24" s="1"/>
      <c r="D24" s="5">
        <v>36</v>
      </c>
      <c r="E24" s="4" t="s">
        <v>15</v>
      </c>
      <c r="F24" s="1"/>
      <c r="G24" s="1">
        <f t="shared" si="0"/>
        <v>0</v>
      </c>
      <c r="H24" s="1"/>
      <c r="I24" s="1">
        <f t="shared" si="1"/>
        <v>0</v>
      </c>
      <c r="J24" s="61"/>
      <c r="K24" s="2">
        <v>0.1</v>
      </c>
      <c r="L24" s="1">
        <f t="shared" si="2"/>
        <v>0</v>
      </c>
      <c r="M24" s="1">
        <f t="shared" si="3"/>
        <v>0</v>
      </c>
      <c r="N24" s="1">
        <f t="shared" si="4"/>
        <v>0</v>
      </c>
      <c r="O24" s="1">
        <f t="shared" si="5"/>
        <v>0</v>
      </c>
    </row>
    <row r="25" spans="1:15" x14ac:dyDescent="0.3">
      <c r="A25" s="45"/>
      <c r="B25" s="13" t="s">
        <v>25</v>
      </c>
      <c r="C25" s="1"/>
      <c r="D25" s="5">
        <v>30</v>
      </c>
      <c r="E25" s="4" t="s">
        <v>15</v>
      </c>
      <c r="F25" s="1"/>
      <c r="G25" s="1">
        <f t="shared" si="0"/>
        <v>0</v>
      </c>
      <c r="H25" s="1"/>
      <c r="I25" s="1">
        <f t="shared" si="1"/>
        <v>0</v>
      </c>
      <c r="J25" s="61"/>
      <c r="K25" s="2">
        <v>0.1</v>
      </c>
      <c r="L25" s="1">
        <f t="shared" si="2"/>
        <v>0</v>
      </c>
      <c r="M25" s="1">
        <f t="shared" si="3"/>
        <v>0</v>
      </c>
      <c r="N25" s="1">
        <f t="shared" si="4"/>
        <v>0</v>
      </c>
      <c r="O25" s="1">
        <f t="shared" si="5"/>
        <v>0</v>
      </c>
    </row>
    <row r="26" spans="1:15" x14ac:dyDescent="0.3">
      <c r="A26" s="45"/>
      <c r="B26" s="13" t="s">
        <v>26</v>
      </c>
      <c r="C26" s="1"/>
      <c r="D26" s="5">
        <v>50</v>
      </c>
      <c r="E26" s="4" t="s">
        <v>15</v>
      </c>
      <c r="F26" s="1"/>
      <c r="G26" s="1">
        <f t="shared" si="0"/>
        <v>0</v>
      </c>
      <c r="H26" s="1"/>
      <c r="I26" s="1">
        <f t="shared" si="1"/>
        <v>0</v>
      </c>
      <c r="J26" s="61"/>
      <c r="K26" s="2">
        <v>0.1</v>
      </c>
      <c r="L26" s="1">
        <f t="shared" si="2"/>
        <v>0</v>
      </c>
      <c r="M26" s="1">
        <f t="shared" si="3"/>
        <v>0</v>
      </c>
      <c r="N26" s="1">
        <f t="shared" si="4"/>
        <v>0</v>
      </c>
      <c r="O26" s="1">
        <f t="shared" si="5"/>
        <v>0</v>
      </c>
    </row>
    <row r="27" spans="1:15" x14ac:dyDescent="0.3">
      <c r="A27" s="45"/>
      <c r="B27" s="13" t="s">
        <v>27</v>
      </c>
      <c r="C27" s="1"/>
      <c r="D27" s="5">
        <v>4</v>
      </c>
      <c r="E27" s="4" t="s">
        <v>15</v>
      </c>
      <c r="F27" s="1"/>
      <c r="G27" s="1">
        <f t="shared" si="0"/>
        <v>0</v>
      </c>
      <c r="H27" s="1"/>
      <c r="I27" s="1">
        <f t="shared" si="1"/>
        <v>0</v>
      </c>
      <c r="J27" s="61"/>
      <c r="K27" s="2">
        <v>1</v>
      </c>
      <c r="L27" s="1">
        <f t="shared" si="2"/>
        <v>0</v>
      </c>
      <c r="M27" s="1">
        <f t="shared" si="3"/>
        <v>0</v>
      </c>
      <c r="N27" s="1">
        <f t="shared" si="4"/>
        <v>0</v>
      </c>
      <c r="O27" s="1">
        <f t="shared" si="5"/>
        <v>0</v>
      </c>
    </row>
    <row r="28" spans="1:15" x14ac:dyDescent="0.3">
      <c r="A28" s="45"/>
      <c r="B28" s="13" t="s">
        <v>28</v>
      </c>
      <c r="C28" s="1"/>
      <c r="D28" s="5">
        <v>3</v>
      </c>
      <c r="E28" s="4" t="s">
        <v>15</v>
      </c>
      <c r="F28" s="1"/>
      <c r="G28" s="1">
        <f t="shared" si="0"/>
        <v>0</v>
      </c>
      <c r="H28" s="1"/>
      <c r="I28" s="1">
        <f t="shared" si="1"/>
        <v>0</v>
      </c>
      <c r="J28" s="61"/>
      <c r="K28" s="2">
        <v>1</v>
      </c>
      <c r="L28" s="1">
        <f t="shared" si="2"/>
        <v>0</v>
      </c>
      <c r="M28" s="1">
        <f t="shared" si="3"/>
        <v>0</v>
      </c>
      <c r="N28" s="1">
        <f t="shared" si="4"/>
        <v>0</v>
      </c>
      <c r="O28" s="1">
        <f t="shared" si="5"/>
        <v>0</v>
      </c>
    </row>
    <row r="29" spans="1:15" x14ac:dyDescent="0.3">
      <c r="A29" s="45"/>
      <c r="B29" s="13" t="s">
        <v>29</v>
      </c>
      <c r="C29" s="1"/>
      <c r="D29" s="5">
        <v>1</v>
      </c>
      <c r="E29" s="4" t="s">
        <v>15</v>
      </c>
      <c r="F29" s="1"/>
      <c r="G29" s="1">
        <f t="shared" si="0"/>
        <v>0</v>
      </c>
      <c r="H29" s="1"/>
      <c r="I29" s="1">
        <f t="shared" si="1"/>
        <v>0</v>
      </c>
      <c r="J29" s="61"/>
      <c r="K29" s="2">
        <v>1</v>
      </c>
      <c r="L29" s="1">
        <f t="shared" si="2"/>
        <v>0</v>
      </c>
      <c r="M29" s="1">
        <f t="shared" si="3"/>
        <v>0</v>
      </c>
      <c r="N29" s="1">
        <f t="shared" si="4"/>
        <v>0</v>
      </c>
      <c r="O29" s="1">
        <f t="shared" si="5"/>
        <v>0</v>
      </c>
    </row>
    <row r="30" spans="1:15" x14ac:dyDescent="0.3">
      <c r="A30" s="45"/>
      <c r="B30" s="13" t="s">
        <v>30</v>
      </c>
      <c r="C30" s="1"/>
      <c r="D30" s="5">
        <v>6</v>
      </c>
      <c r="E30" s="4" t="s">
        <v>15</v>
      </c>
      <c r="F30" s="1"/>
      <c r="G30" s="1">
        <f t="shared" si="0"/>
        <v>0</v>
      </c>
      <c r="H30" s="1"/>
      <c r="I30" s="1">
        <f t="shared" si="1"/>
        <v>0</v>
      </c>
      <c r="J30" s="61"/>
      <c r="K30" s="2">
        <v>0.5</v>
      </c>
      <c r="L30" s="1">
        <f t="shared" si="2"/>
        <v>0</v>
      </c>
      <c r="M30" s="1">
        <f t="shared" si="3"/>
        <v>0</v>
      </c>
      <c r="N30" s="1">
        <f t="shared" si="4"/>
        <v>0</v>
      </c>
      <c r="O30" s="1">
        <f t="shared" si="5"/>
        <v>0</v>
      </c>
    </row>
    <row r="31" spans="1:15" x14ac:dyDescent="0.3">
      <c r="A31" s="45">
        <v>15</v>
      </c>
      <c r="B31" s="13" t="s">
        <v>31</v>
      </c>
      <c r="C31" s="1"/>
      <c r="D31" s="5">
        <v>400</v>
      </c>
      <c r="E31" s="4" t="s">
        <v>32</v>
      </c>
      <c r="F31" s="1"/>
      <c r="G31" s="1">
        <f t="shared" si="0"/>
        <v>0</v>
      </c>
      <c r="H31" s="1"/>
      <c r="I31" s="1">
        <f t="shared" si="1"/>
        <v>0</v>
      </c>
      <c r="J31" s="61"/>
      <c r="K31" s="2">
        <v>0.1</v>
      </c>
      <c r="L31" s="1">
        <f t="shared" si="2"/>
        <v>0</v>
      </c>
      <c r="M31" s="1">
        <f t="shared" si="3"/>
        <v>0</v>
      </c>
      <c r="N31" s="1">
        <f t="shared" si="4"/>
        <v>0</v>
      </c>
      <c r="O31" s="1">
        <f t="shared" si="5"/>
        <v>0</v>
      </c>
    </row>
    <row r="32" spans="1:15" x14ac:dyDescent="0.3">
      <c r="A32" s="45">
        <v>16</v>
      </c>
      <c r="B32" s="13" t="s">
        <v>33</v>
      </c>
      <c r="C32" s="1"/>
      <c r="D32" s="5">
        <v>100</v>
      </c>
      <c r="E32" s="4" t="s">
        <v>32</v>
      </c>
      <c r="F32" s="1"/>
      <c r="G32" s="1">
        <f t="shared" si="0"/>
        <v>0</v>
      </c>
      <c r="H32" s="1"/>
      <c r="I32" s="1">
        <f t="shared" si="1"/>
        <v>0</v>
      </c>
      <c r="J32" s="61"/>
      <c r="K32" s="2">
        <v>0.2</v>
      </c>
      <c r="L32" s="1">
        <f t="shared" si="2"/>
        <v>0</v>
      </c>
      <c r="M32" s="1">
        <f t="shared" si="3"/>
        <v>0</v>
      </c>
      <c r="N32" s="1">
        <f t="shared" si="4"/>
        <v>0</v>
      </c>
      <c r="O32" s="1">
        <f t="shared" si="5"/>
        <v>0</v>
      </c>
    </row>
    <row r="33" spans="1:15" x14ac:dyDescent="0.3">
      <c r="A33" s="45">
        <v>17</v>
      </c>
      <c r="B33" s="13" t="s">
        <v>34</v>
      </c>
      <c r="C33" s="1"/>
      <c r="D33" s="5">
        <v>8</v>
      </c>
      <c r="E33" s="4" t="s">
        <v>35</v>
      </c>
      <c r="F33" s="1"/>
      <c r="G33" s="1">
        <f t="shared" si="0"/>
        <v>0</v>
      </c>
      <c r="H33" s="1"/>
      <c r="I33" s="1">
        <f t="shared" si="1"/>
        <v>0</v>
      </c>
      <c r="J33" s="61"/>
      <c r="K33" s="2">
        <v>0.5</v>
      </c>
      <c r="L33" s="1">
        <f t="shared" si="2"/>
        <v>0</v>
      </c>
      <c r="M33" s="1">
        <f t="shared" si="3"/>
        <v>0</v>
      </c>
      <c r="N33" s="1">
        <f t="shared" si="4"/>
        <v>0</v>
      </c>
      <c r="O33" s="1">
        <f t="shared" si="5"/>
        <v>0</v>
      </c>
    </row>
    <row r="34" spans="1:15" x14ac:dyDescent="0.3">
      <c r="A34" s="45">
        <v>18</v>
      </c>
      <c r="B34" s="13" t="s">
        <v>36</v>
      </c>
      <c r="C34" s="1"/>
      <c r="D34" s="5">
        <v>1</v>
      </c>
      <c r="E34" s="4" t="s">
        <v>32</v>
      </c>
      <c r="F34" s="1"/>
      <c r="G34" s="1">
        <f t="shared" si="0"/>
        <v>0</v>
      </c>
      <c r="H34" s="1"/>
      <c r="I34" s="1">
        <f t="shared" si="1"/>
        <v>0</v>
      </c>
      <c r="J34" s="61"/>
      <c r="K34" s="1">
        <v>0</v>
      </c>
      <c r="L34" s="1">
        <f t="shared" si="2"/>
        <v>0</v>
      </c>
      <c r="M34" s="1">
        <f t="shared" si="3"/>
        <v>0</v>
      </c>
      <c r="N34" s="1">
        <f t="shared" si="4"/>
        <v>0</v>
      </c>
      <c r="O34" s="1">
        <f t="shared" si="5"/>
        <v>0</v>
      </c>
    </row>
    <row r="35" spans="1:15" x14ac:dyDescent="0.3">
      <c r="A35" s="45">
        <v>19</v>
      </c>
      <c r="B35" s="13" t="s">
        <v>37</v>
      </c>
      <c r="C35" s="1"/>
      <c r="D35" s="5">
        <v>10000</v>
      </c>
      <c r="E35" s="4" t="s">
        <v>32</v>
      </c>
      <c r="F35" s="1"/>
      <c r="G35" s="1">
        <f t="shared" si="0"/>
        <v>0</v>
      </c>
      <c r="H35" s="1"/>
      <c r="I35" s="1">
        <f t="shared" si="1"/>
        <v>0</v>
      </c>
      <c r="J35" s="61"/>
      <c r="K35" s="2">
        <v>0.3</v>
      </c>
      <c r="L35" s="1">
        <f t="shared" si="2"/>
        <v>0</v>
      </c>
      <c r="M35" s="1">
        <f t="shared" si="3"/>
        <v>0</v>
      </c>
      <c r="N35" s="1">
        <f t="shared" si="4"/>
        <v>0</v>
      </c>
      <c r="O35" s="1">
        <f t="shared" si="5"/>
        <v>0</v>
      </c>
    </row>
    <row r="36" spans="1:15" x14ac:dyDescent="0.3">
      <c r="A36" s="45">
        <v>20</v>
      </c>
      <c r="B36" s="13" t="s">
        <v>38</v>
      </c>
      <c r="C36" s="1"/>
      <c r="D36" s="5">
        <v>2</v>
      </c>
      <c r="E36" s="4" t="s">
        <v>32</v>
      </c>
      <c r="F36" s="1"/>
      <c r="G36" s="1">
        <f t="shared" si="0"/>
        <v>0</v>
      </c>
      <c r="H36" s="1"/>
      <c r="I36" s="1">
        <f t="shared" si="1"/>
        <v>0</v>
      </c>
      <c r="J36" s="61"/>
      <c r="K36" s="1">
        <v>0</v>
      </c>
      <c r="L36" s="1">
        <f t="shared" si="2"/>
        <v>0</v>
      </c>
      <c r="M36" s="1">
        <f t="shared" si="3"/>
        <v>0</v>
      </c>
      <c r="N36" s="1">
        <f t="shared" si="4"/>
        <v>0</v>
      </c>
      <c r="O36" s="1">
        <f t="shared" si="5"/>
        <v>0</v>
      </c>
    </row>
    <row r="37" spans="1:15" x14ac:dyDescent="0.3">
      <c r="A37" s="45">
        <v>21</v>
      </c>
      <c r="B37" s="13" t="s">
        <v>39</v>
      </c>
      <c r="C37" s="1"/>
      <c r="D37" s="5">
        <v>50</v>
      </c>
      <c r="E37" s="4" t="s">
        <v>1</v>
      </c>
      <c r="F37" s="1"/>
      <c r="G37" s="1">
        <f t="shared" si="0"/>
        <v>0</v>
      </c>
      <c r="H37" s="1"/>
      <c r="I37" s="1">
        <f t="shared" si="1"/>
        <v>0</v>
      </c>
      <c r="J37" s="61"/>
      <c r="K37" s="2">
        <v>0.1</v>
      </c>
      <c r="L37" s="1">
        <f t="shared" si="2"/>
        <v>0</v>
      </c>
      <c r="M37" s="1">
        <f t="shared" si="3"/>
        <v>0</v>
      </c>
      <c r="N37" s="1">
        <f t="shared" si="4"/>
        <v>0</v>
      </c>
      <c r="O37" s="1">
        <f t="shared" si="5"/>
        <v>0</v>
      </c>
    </row>
    <row r="38" spans="1:15" ht="28.8" x14ac:dyDescent="0.3">
      <c r="A38" s="45">
        <v>22</v>
      </c>
      <c r="B38" s="14" t="s">
        <v>40</v>
      </c>
      <c r="C38" s="1"/>
      <c r="D38" s="5">
        <v>1500</v>
      </c>
      <c r="E38" s="4" t="s">
        <v>1</v>
      </c>
      <c r="F38" s="1"/>
      <c r="G38" s="1">
        <f t="shared" si="0"/>
        <v>0</v>
      </c>
      <c r="H38" s="1"/>
      <c r="I38" s="1">
        <f t="shared" si="1"/>
        <v>0</v>
      </c>
      <c r="J38" s="61"/>
      <c r="K38" s="2">
        <v>0.2</v>
      </c>
      <c r="L38" s="1">
        <f t="shared" si="2"/>
        <v>0</v>
      </c>
      <c r="M38" s="1">
        <f t="shared" si="3"/>
        <v>0</v>
      </c>
      <c r="N38" s="1">
        <f t="shared" si="4"/>
        <v>0</v>
      </c>
      <c r="O38" s="1">
        <f t="shared" si="5"/>
        <v>0</v>
      </c>
    </row>
    <row r="39" spans="1:15" x14ac:dyDescent="0.3">
      <c r="A39" s="45">
        <v>23</v>
      </c>
      <c r="B39" s="13" t="s">
        <v>41</v>
      </c>
      <c r="C39" s="1"/>
      <c r="D39" s="5">
        <v>100</v>
      </c>
      <c r="E39" s="4" t="s">
        <v>32</v>
      </c>
      <c r="F39" s="1"/>
      <c r="G39" s="1">
        <f t="shared" si="0"/>
        <v>0</v>
      </c>
      <c r="H39" s="1"/>
      <c r="I39" s="1">
        <f t="shared" si="1"/>
        <v>0</v>
      </c>
      <c r="J39" s="61"/>
      <c r="K39" s="2">
        <v>0.3</v>
      </c>
      <c r="L39" s="1">
        <f t="shared" si="2"/>
        <v>0</v>
      </c>
      <c r="M39" s="1">
        <f t="shared" si="3"/>
        <v>0</v>
      </c>
      <c r="N39" s="1">
        <f t="shared" si="4"/>
        <v>0</v>
      </c>
      <c r="O39" s="1">
        <f t="shared" si="5"/>
        <v>0</v>
      </c>
    </row>
    <row r="40" spans="1:15" ht="28.8" x14ac:dyDescent="0.3">
      <c r="A40" s="45">
        <v>24</v>
      </c>
      <c r="B40" s="14" t="s">
        <v>42</v>
      </c>
      <c r="C40" s="1"/>
      <c r="D40" s="5">
        <v>2</v>
      </c>
      <c r="E40" s="4" t="s">
        <v>32</v>
      </c>
      <c r="F40" s="1"/>
      <c r="G40" s="1">
        <f t="shared" si="0"/>
        <v>0</v>
      </c>
      <c r="H40" s="1"/>
      <c r="I40" s="1">
        <f t="shared" si="1"/>
        <v>0</v>
      </c>
      <c r="J40" s="61"/>
      <c r="K40" s="2">
        <v>0.5</v>
      </c>
      <c r="L40" s="1">
        <f t="shared" si="2"/>
        <v>0</v>
      </c>
      <c r="M40" s="1">
        <f t="shared" si="3"/>
        <v>0</v>
      </c>
      <c r="N40" s="1">
        <f t="shared" si="4"/>
        <v>0</v>
      </c>
      <c r="O40" s="1">
        <f t="shared" si="5"/>
        <v>0</v>
      </c>
    </row>
    <row r="41" spans="1:15" ht="28.8" x14ac:dyDescent="0.3">
      <c r="A41" s="45">
        <v>25</v>
      </c>
      <c r="B41" s="14" t="s">
        <v>43</v>
      </c>
      <c r="C41" s="1"/>
      <c r="D41" s="5">
        <v>200</v>
      </c>
      <c r="E41" s="4" t="s">
        <v>13</v>
      </c>
      <c r="F41" s="1"/>
      <c r="G41" s="1">
        <f t="shared" si="0"/>
        <v>0</v>
      </c>
      <c r="H41" s="1"/>
      <c r="I41" s="1">
        <f t="shared" si="1"/>
        <v>0</v>
      </c>
      <c r="J41" s="61"/>
      <c r="K41" s="2">
        <v>0.5</v>
      </c>
      <c r="L41" s="1">
        <f t="shared" si="2"/>
        <v>0</v>
      </c>
      <c r="M41" s="1">
        <f t="shared" si="3"/>
        <v>0</v>
      </c>
      <c r="N41" s="1">
        <f t="shared" si="4"/>
        <v>0</v>
      </c>
      <c r="O41" s="1">
        <f t="shared" si="5"/>
        <v>0</v>
      </c>
    </row>
    <row r="42" spans="1:15" x14ac:dyDescent="0.3">
      <c r="A42" s="45">
        <v>26</v>
      </c>
      <c r="B42" s="13" t="s">
        <v>44</v>
      </c>
      <c r="C42" s="1"/>
      <c r="D42" s="5">
        <v>2000</v>
      </c>
      <c r="E42" s="4" t="s">
        <v>13</v>
      </c>
      <c r="F42" s="1"/>
      <c r="G42" s="1">
        <f t="shared" si="0"/>
        <v>0</v>
      </c>
      <c r="H42" s="1"/>
      <c r="I42" s="1">
        <f t="shared" si="1"/>
        <v>0</v>
      </c>
      <c r="J42" s="61"/>
      <c r="K42" s="2">
        <v>0.3</v>
      </c>
      <c r="L42" s="1">
        <f t="shared" si="2"/>
        <v>0</v>
      </c>
      <c r="M42" s="1">
        <f t="shared" si="3"/>
        <v>0</v>
      </c>
      <c r="N42" s="1">
        <f t="shared" si="4"/>
        <v>0</v>
      </c>
      <c r="O42" s="1">
        <f t="shared" si="5"/>
        <v>0</v>
      </c>
    </row>
    <row r="43" spans="1:15" ht="43.2" x14ac:dyDescent="0.3">
      <c r="A43" s="45">
        <v>27</v>
      </c>
      <c r="B43" s="14" t="s">
        <v>45</v>
      </c>
      <c r="C43" s="14" t="s">
        <v>46</v>
      </c>
      <c r="D43" s="10">
        <v>1</v>
      </c>
      <c r="E43" s="4" t="s">
        <v>35</v>
      </c>
      <c r="F43" s="1"/>
      <c r="G43" s="1">
        <f t="shared" si="0"/>
        <v>0</v>
      </c>
      <c r="H43" s="1"/>
      <c r="I43" s="1">
        <f t="shared" si="1"/>
        <v>0</v>
      </c>
      <c r="J43" s="61"/>
      <c r="K43" s="2">
        <v>0.2</v>
      </c>
      <c r="L43" s="1">
        <f t="shared" si="2"/>
        <v>0</v>
      </c>
      <c r="M43" s="1">
        <f t="shared" si="3"/>
        <v>0</v>
      </c>
      <c r="N43" s="1">
        <f t="shared" si="4"/>
        <v>0</v>
      </c>
      <c r="O43" s="1">
        <f t="shared" si="5"/>
        <v>0</v>
      </c>
    </row>
    <row r="44" spans="1:15" x14ac:dyDescent="0.3">
      <c r="A44" s="45">
        <v>28</v>
      </c>
      <c r="B44" s="13" t="s">
        <v>47</v>
      </c>
      <c r="C44" s="14" t="s">
        <v>48</v>
      </c>
      <c r="D44" s="5">
        <v>1</v>
      </c>
      <c r="E44" s="4" t="s">
        <v>35</v>
      </c>
      <c r="F44" s="1"/>
      <c r="G44" s="1">
        <f t="shared" si="0"/>
        <v>0</v>
      </c>
      <c r="H44" s="1"/>
      <c r="I44" s="1">
        <f t="shared" si="1"/>
        <v>0</v>
      </c>
      <c r="J44" s="61"/>
      <c r="K44" s="2">
        <v>0.25</v>
      </c>
      <c r="L44" s="1">
        <f t="shared" si="2"/>
        <v>0</v>
      </c>
      <c r="M44" s="1">
        <f t="shared" si="3"/>
        <v>0</v>
      </c>
      <c r="N44" s="1">
        <f t="shared" si="4"/>
        <v>0</v>
      </c>
      <c r="O44" s="1">
        <f t="shared" si="5"/>
        <v>0</v>
      </c>
    </row>
    <row r="45" spans="1:15" x14ac:dyDescent="0.3">
      <c r="A45" s="45">
        <v>29</v>
      </c>
      <c r="B45" s="13" t="s">
        <v>49</v>
      </c>
      <c r="C45" s="14" t="s">
        <v>50</v>
      </c>
      <c r="D45" s="10">
        <v>1</v>
      </c>
      <c r="E45" s="4" t="s">
        <v>35</v>
      </c>
      <c r="F45" s="1"/>
      <c r="G45" s="1">
        <f t="shared" si="0"/>
        <v>0</v>
      </c>
      <c r="H45" s="1"/>
      <c r="I45" s="1">
        <f t="shared" si="1"/>
        <v>0</v>
      </c>
      <c r="J45" s="61"/>
      <c r="K45" s="1">
        <v>0</v>
      </c>
      <c r="L45" s="1">
        <f t="shared" si="2"/>
        <v>0</v>
      </c>
      <c r="M45" s="1">
        <f t="shared" si="3"/>
        <v>0</v>
      </c>
      <c r="N45" s="1">
        <f t="shared" si="4"/>
        <v>0</v>
      </c>
      <c r="O45" s="1">
        <f t="shared" si="5"/>
        <v>0</v>
      </c>
    </row>
    <row r="46" spans="1:15" ht="57.6" x14ac:dyDescent="0.3">
      <c r="A46" s="45">
        <v>30</v>
      </c>
      <c r="B46" s="14" t="s">
        <v>53</v>
      </c>
      <c r="C46" s="3" t="s">
        <v>69</v>
      </c>
      <c r="D46" s="5">
        <v>1</v>
      </c>
      <c r="E46" s="4" t="s">
        <v>35</v>
      </c>
      <c r="F46" s="1"/>
      <c r="G46" s="1">
        <f t="shared" si="0"/>
        <v>0</v>
      </c>
      <c r="H46" s="1"/>
      <c r="I46" s="1">
        <f t="shared" si="1"/>
        <v>0</v>
      </c>
      <c r="J46" s="61"/>
      <c r="K46" s="2">
        <v>0.3</v>
      </c>
      <c r="L46" s="1">
        <f t="shared" si="2"/>
        <v>0</v>
      </c>
      <c r="M46" s="1">
        <f t="shared" si="3"/>
        <v>0</v>
      </c>
      <c r="N46" s="1">
        <f t="shared" si="4"/>
        <v>0</v>
      </c>
      <c r="O46" s="1">
        <f t="shared" si="5"/>
        <v>0</v>
      </c>
    </row>
    <row r="47" spans="1:15" ht="86.4" x14ac:dyDescent="0.3">
      <c r="A47" s="58">
        <v>31</v>
      </c>
      <c r="B47" s="57" t="s">
        <v>85</v>
      </c>
      <c r="C47" s="59"/>
      <c r="D47" s="27"/>
      <c r="E47" s="27"/>
      <c r="F47" s="47"/>
      <c r="G47" s="1">
        <f t="shared" si="0"/>
        <v>0</v>
      </c>
      <c r="H47" s="47"/>
      <c r="I47" s="1">
        <f t="shared" si="1"/>
        <v>0</v>
      </c>
      <c r="J47" s="61"/>
      <c r="K47" s="47"/>
      <c r="L47" s="1">
        <f t="shared" si="2"/>
        <v>0</v>
      </c>
      <c r="M47" s="1">
        <f t="shared" si="3"/>
        <v>0</v>
      </c>
      <c r="N47" s="1">
        <f t="shared" si="4"/>
        <v>0</v>
      </c>
      <c r="O47" s="1">
        <f t="shared" si="5"/>
        <v>0</v>
      </c>
    </row>
    <row r="48" spans="1:15" s="8" customFormat="1" ht="21.75" customHeight="1" x14ac:dyDescent="0.3">
      <c r="A48" s="45"/>
      <c r="B48" s="43" t="s">
        <v>76</v>
      </c>
      <c r="C48" s="38"/>
      <c r="D48" s="39"/>
      <c r="E48" s="40"/>
      <c r="F48" s="40">
        <f>SUM(F3:F47)</f>
        <v>0</v>
      </c>
      <c r="G48" s="40">
        <f>SUM(G3:G47)</f>
        <v>0</v>
      </c>
      <c r="H48" s="40"/>
      <c r="I48" s="40">
        <f>SUM(I3:I47)</f>
        <v>0</v>
      </c>
      <c r="J48" s="62"/>
      <c r="K48" s="65"/>
      <c r="L48" s="65">
        <f>SUM(L3:L47)</f>
        <v>0</v>
      </c>
      <c r="M48" s="65">
        <f>SUM(M3:M47)</f>
        <v>0</v>
      </c>
      <c r="N48" s="65">
        <f>SUM(N3:N47)</f>
        <v>0</v>
      </c>
      <c r="O48" s="65">
        <f>SUM(O3:O47)</f>
        <v>0</v>
      </c>
    </row>
    <row r="50" spans="1:8" ht="15" thickBot="1" x14ac:dyDescent="0.35"/>
    <row r="51" spans="1:8" s="46" customFormat="1" ht="24.6" thickBot="1" x14ac:dyDescent="0.35">
      <c r="A51" s="28">
        <v>1</v>
      </c>
      <c r="B51" s="19" t="s">
        <v>57</v>
      </c>
      <c r="C51" s="20" t="s">
        <v>58</v>
      </c>
      <c r="D51" s="21" t="s">
        <v>73</v>
      </c>
      <c r="E51" s="22" t="s">
        <v>74</v>
      </c>
      <c r="F51" s="23" t="s">
        <v>77</v>
      </c>
      <c r="G51" s="24" t="s">
        <v>75</v>
      </c>
      <c r="H51" s="48"/>
    </row>
    <row r="52" spans="1:8" ht="34.799999999999997" thickBot="1" x14ac:dyDescent="0.35">
      <c r="A52" s="42"/>
      <c r="B52" s="16" t="s">
        <v>45</v>
      </c>
      <c r="C52" s="6" t="s">
        <v>46</v>
      </c>
      <c r="D52" s="12" t="s">
        <v>35</v>
      </c>
      <c r="E52" s="34">
        <v>0</v>
      </c>
      <c r="F52" s="30"/>
      <c r="G52" s="36">
        <v>0</v>
      </c>
      <c r="H52" s="49"/>
    </row>
    <row r="53" spans="1:8" x14ac:dyDescent="0.3">
      <c r="A53" s="42"/>
      <c r="B53" s="16" t="s">
        <v>47</v>
      </c>
      <c r="C53" s="7" t="s">
        <v>59</v>
      </c>
      <c r="D53" s="12" t="s">
        <v>35</v>
      </c>
      <c r="E53" s="34">
        <v>0</v>
      </c>
      <c r="F53" s="30"/>
      <c r="G53" s="36">
        <v>0</v>
      </c>
      <c r="H53" s="49"/>
    </row>
    <row r="54" spans="1:8" x14ac:dyDescent="0.3">
      <c r="A54" s="77"/>
      <c r="B54" s="17" t="s">
        <v>60</v>
      </c>
      <c r="C54" s="79" t="s">
        <v>62</v>
      </c>
      <c r="D54" s="81" t="s">
        <v>35</v>
      </c>
      <c r="E54" s="73">
        <v>0</v>
      </c>
      <c r="F54" s="75"/>
      <c r="G54" s="85">
        <v>0</v>
      </c>
      <c r="H54" s="49"/>
    </row>
    <row r="55" spans="1:8" ht="34.799999999999997" thickBot="1" x14ac:dyDescent="0.35">
      <c r="A55" s="78"/>
      <c r="B55" s="16" t="s">
        <v>61</v>
      </c>
      <c r="C55" s="80"/>
      <c r="D55" s="82"/>
      <c r="E55" s="74"/>
      <c r="F55" s="76"/>
      <c r="G55" s="86"/>
      <c r="H55" s="49"/>
    </row>
    <row r="56" spans="1:8" x14ac:dyDescent="0.3">
      <c r="A56" s="77"/>
      <c r="B56" s="17" t="s">
        <v>51</v>
      </c>
      <c r="C56" s="79" t="s">
        <v>63</v>
      </c>
      <c r="D56" s="81" t="s">
        <v>64</v>
      </c>
      <c r="E56" s="73">
        <v>0</v>
      </c>
      <c r="F56" s="75"/>
      <c r="G56" s="85">
        <v>0</v>
      </c>
      <c r="H56" s="49"/>
    </row>
    <row r="57" spans="1:8" ht="57.6" thickBot="1" x14ac:dyDescent="0.35">
      <c r="A57" s="78"/>
      <c r="B57" s="16" t="s">
        <v>52</v>
      </c>
      <c r="C57" s="80"/>
      <c r="D57" s="82"/>
      <c r="E57" s="74"/>
      <c r="F57" s="76"/>
      <c r="G57" s="86"/>
      <c r="H57" s="49"/>
    </row>
    <row r="58" spans="1:8" ht="26.25" customHeight="1" x14ac:dyDescent="0.3">
      <c r="D58" s="25" t="s">
        <v>76</v>
      </c>
      <c r="E58" s="35">
        <f>SUM(E52:E57)</f>
        <v>0</v>
      </c>
      <c r="F58" s="31"/>
      <c r="G58" s="35">
        <f>SUM(G52:G57)</f>
        <v>0</v>
      </c>
      <c r="H58" s="50"/>
    </row>
    <row r="60" spans="1:8" ht="15" thickBot="1" x14ac:dyDescent="0.35"/>
    <row r="61" spans="1:8" ht="24.6" thickBot="1" x14ac:dyDescent="0.35">
      <c r="A61" s="28">
        <v>2</v>
      </c>
      <c r="B61" s="19" t="s">
        <v>65</v>
      </c>
      <c r="C61" s="20" t="s">
        <v>58</v>
      </c>
      <c r="D61" s="21" t="s">
        <v>73</v>
      </c>
      <c r="E61" s="22" t="s">
        <v>74</v>
      </c>
      <c r="F61" s="23" t="s">
        <v>77</v>
      </c>
      <c r="G61" s="24" t="s">
        <v>75</v>
      </c>
      <c r="H61" s="48"/>
    </row>
    <row r="62" spans="1:8" ht="49.95" customHeight="1" thickBot="1" x14ac:dyDescent="0.35">
      <c r="A62" s="42"/>
      <c r="B62" s="16" t="s">
        <v>45</v>
      </c>
      <c r="C62" s="6" t="s">
        <v>46</v>
      </c>
      <c r="D62" s="12" t="s">
        <v>35</v>
      </c>
      <c r="E62" s="32">
        <v>0</v>
      </c>
      <c r="F62" s="9"/>
      <c r="G62" s="33">
        <f>E62*1.23</f>
        <v>0</v>
      </c>
      <c r="H62" s="51"/>
    </row>
    <row r="63" spans="1:8" ht="15" thickBot="1" x14ac:dyDescent="0.35">
      <c r="A63" s="42"/>
      <c r="B63" s="16" t="s">
        <v>47</v>
      </c>
      <c r="C63" s="7" t="s">
        <v>59</v>
      </c>
      <c r="D63" s="12" t="s">
        <v>35</v>
      </c>
      <c r="E63" s="32">
        <v>0</v>
      </c>
      <c r="F63" s="9"/>
      <c r="G63" s="33">
        <f t="shared" ref="G63:G64" si="6">E63*1.23</f>
        <v>0</v>
      </c>
      <c r="H63" s="51"/>
    </row>
    <row r="64" spans="1:8" x14ac:dyDescent="0.3">
      <c r="A64" s="77"/>
      <c r="B64" s="17" t="s">
        <v>60</v>
      </c>
      <c r="C64" s="79" t="s">
        <v>62</v>
      </c>
      <c r="D64" s="81" t="s">
        <v>35</v>
      </c>
      <c r="E64" s="68">
        <v>0</v>
      </c>
      <c r="F64" s="71"/>
      <c r="G64" s="66">
        <f t="shared" si="6"/>
        <v>0</v>
      </c>
      <c r="H64" s="51"/>
    </row>
    <row r="65" spans="1:8" ht="34.799999999999997" thickBot="1" x14ac:dyDescent="0.35">
      <c r="A65" s="78"/>
      <c r="B65" s="16" t="s">
        <v>61</v>
      </c>
      <c r="C65" s="80"/>
      <c r="D65" s="82"/>
      <c r="E65" s="70"/>
      <c r="F65" s="72"/>
      <c r="G65" s="67"/>
      <c r="H65" s="51"/>
    </row>
    <row r="66" spans="1:8" x14ac:dyDescent="0.3">
      <c r="A66" s="77"/>
      <c r="B66" s="17" t="s">
        <v>51</v>
      </c>
      <c r="C66" s="79" t="s">
        <v>63</v>
      </c>
      <c r="D66" s="81" t="s">
        <v>64</v>
      </c>
      <c r="E66" s="68">
        <v>0</v>
      </c>
      <c r="F66" s="71"/>
      <c r="G66" s="66">
        <v>0</v>
      </c>
      <c r="H66" s="51"/>
    </row>
    <row r="67" spans="1:8" ht="57.6" thickBot="1" x14ac:dyDescent="0.35">
      <c r="A67" s="78"/>
      <c r="B67" s="16" t="s">
        <v>52</v>
      </c>
      <c r="C67" s="80"/>
      <c r="D67" s="82"/>
      <c r="E67" s="69"/>
      <c r="F67" s="72"/>
      <c r="G67" s="67"/>
      <c r="H67" s="51"/>
    </row>
    <row r="68" spans="1:8" ht="25.5" customHeight="1" x14ac:dyDescent="0.3">
      <c r="D68" s="25" t="s">
        <v>76</v>
      </c>
      <c r="E68" s="37">
        <f>SUM(E62:E67)</f>
        <v>0</v>
      </c>
      <c r="F68" s="26"/>
      <c r="G68" s="37">
        <f>SUM(G62:G67)</f>
        <v>0</v>
      </c>
      <c r="H68" s="52"/>
    </row>
    <row r="70" spans="1:8" ht="15" thickBot="1" x14ac:dyDescent="0.35"/>
    <row r="71" spans="1:8" ht="24.6" thickBot="1" x14ac:dyDescent="0.35">
      <c r="A71" s="28">
        <v>3</v>
      </c>
      <c r="B71" s="29" t="s">
        <v>66</v>
      </c>
      <c r="C71" s="20" t="s">
        <v>58</v>
      </c>
      <c r="D71" s="21" t="s">
        <v>73</v>
      </c>
      <c r="E71" s="22" t="s">
        <v>74</v>
      </c>
      <c r="F71" s="23" t="s">
        <v>77</v>
      </c>
      <c r="G71" s="24" t="s">
        <v>75</v>
      </c>
      <c r="H71" s="48"/>
    </row>
    <row r="72" spans="1:8" ht="34.799999999999997" thickBot="1" x14ac:dyDescent="0.35">
      <c r="A72" s="42"/>
      <c r="B72" s="16" t="s">
        <v>45</v>
      </c>
      <c r="C72" s="6" t="s">
        <v>46</v>
      </c>
      <c r="D72" s="12" t="s">
        <v>35</v>
      </c>
      <c r="E72" s="32">
        <v>0</v>
      </c>
      <c r="F72" s="9"/>
      <c r="G72" s="33">
        <f>1.23*E72</f>
        <v>0</v>
      </c>
      <c r="H72" s="51"/>
    </row>
    <row r="73" spans="1:8" ht="15" thickBot="1" x14ac:dyDescent="0.35">
      <c r="A73" s="42"/>
      <c r="B73" s="16" t="s">
        <v>47</v>
      </c>
      <c r="C73" s="7" t="s">
        <v>59</v>
      </c>
      <c r="D73" s="12" t="s">
        <v>35</v>
      </c>
      <c r="E73" s="32">
        <v>0</v>
      </c>
      <c r="F73" s="9"/>
      <c r="G73" s="33">
        <f t="shared" ref="G73" si="7">1.23*E73</f>
        <v>0</v>
      </c>
      <c r="H73" s="51"/>
    </row>
    <row r="74" spans="1:8" x14ac:dyDescent="0.3">
      <c r="A74" s="77"/>
      <c r="B74" s="17" t="s">
        <v>60</v>
      </c>
      <c r="C74" s="79" t="s">
        <v>62</v>
      </c>
      <c r="D74" s="81" t="s">
        <v>35</v>
      </c>
      <c r="E74" s="68">
        <v>0</v>
      </c>
      <c r="F74" s="71"/>
      <c r="G74" s="66">
        <v>0</v>
      </c>
      <c r="H74" s="51"/>
    </row>
    <row r="75" spans="1:8" ht="34.799999999999997" thickBot="1" x14ac:dyDescent="0.35">
      <c r="A75" s="78"/>
      <c r="B75" s="16" t="s">
        <v>61</v>
      </c>
      <c r="C75" s="80"/>
      <c r="D75" s="82"/>
      <c r="E75" s="70"/>
      <c r="F75" s="72"/>
      <c r="G75" s="67"/>
      <c r="H75" s="51"/>
    </row>
    <row r="76" spans="1:8" x14ac:dyDescent="0.3">
      <c r="A76" s="77"/>
      <c r="B76" s="17" t="s">
        <v>51</v>
      </c>
      <c r="C76" s="79" t="s">
        <v>63</v>
      </c>
      <c r="D76" s="81" t="s">
        <v>64</v>
      </c>
      <c r="E76" s="68">
        <v>0</v>
      </c>
      <c r="F76" s="71"/>
      <c r="G76" s="66">
        <v>0</v>
      </c>
      <c r="H76" s="51"/>
    </row>
    <row r="77" spans="1:8" ht="57.6" thickBot="1" x14ac:dyDescent="0.35">
      <c r="A77" s="78"/>
      <c r="B77" s="16" t="s">
        <v>52</v>
      </c>
      <c r="C77" s="80"/>
      <c r="D77" s="82"/>
      <c r="E77" s="69"/>
      <c r="F77" s="72"/>
      <c r="G77" s="67"/>
      <c r="H77" s="51"/>
    </row>
    <row r="78" spans="1:8" ht="27.75" customHeight="1" x14ac:dyDescent="0.3">
      <c r="D78" s="25" t="s">
        <v>76</v>
      </c>
      <c r="E78" s="35">
        <f>SUM(E72:E77)</f>
        <v>0</v>
      </c>
      <c r="F78" s="31"/>
      <c r="G78" s="35">
        <f>SUM(G72:G77)</f>
        <v>0</v>
      </c>
      <c r="H78" s="50"/>
    </row>
    <row r="80" spans="1:8" ht="15" thickBot="1" x14ac:dyDescent="0.35"/>
    <row r="81" spans="1:8" ht="27.75" customHeight="1" thickBot="1" x14ac:dyDescent="0.35">
      <c r="A81" s="18">
        <v>4</v>
      </c>
      <c r="B81" s="19" t="s">
        <v>67</v>
      </c>
      <c r="C81" s="20" t="s">
        <v>58</v>
      </c>
      <c r="D81" s="21" t="s">
        <v>73</v>
      </c>
      <c r="E81" s="22" t="s">
        <v>74</v>
      </c>
      <c r="F81" s="23" t="s">
        <v>77</v>
      </c>
      <c r="G81" s="24" t="s">
        <v>75</v>
      </c>
      <c r="H81" s="48"/>
    </row>
    <row r="82" spans="1:8" ht="34.799999999999997" thickBot="1" x14ac:dyDescent="0.35">
      <c r="A82" s="42"/>
      <c r="B82" s="16" t="s">
        <v>45</v>
      </c>
      <c r="C82" s="6" t="s">
        <v>46</v>
      </c>
      <c r="D82" s="12" t="s">
        <v>35</v>
      </c>
      <c r="E82" s="32">
        <v>0</v>
      </c>
      <c r="F82" s="9"/>
      <c r="G82" s="33">
        <f>E82*1.23</f>
        <v>0</v>
      </c>
      <c r="H82" s="51"/>
    </row>
    <row r="83" spans="1:8" ht="15" thickBot="1" x14ac:dyDescent="0.35">
      <c r="A83" s="42"/>
      <c r="B83" s="16" t="s">
        <v>47</v>
      </c>
      <c r="C83" s="7" t="s">
        <v>59</v>
      </c>
      <c r="D83" s="12" t="s">
        <v>35</v>
      </c>
      <c r="E83" s="32">
        <v>0</v>
      </c>
      <c r="F83" s="9"/>
      <c r="G83" s="33">
        <f t="shared" ref="G83" si="8">E83*1.23</f>
        <v>0</v>
      </c>
      <c r="H83" s="51"/>
    </row>
    <row r="84" spans="1:8" x14ac:dyDescent="0.3">
      <c r="A84" s="77"/>
      <c r="B84" s="17" t="s">
        <v>60</v>
      </c>
      <c r="C84" s="79" t="s">
        <v>62</v>
      </c>
      <c r="D84" s="81" t="s">
        <v>35</v>
      </c>
      <c r="E84" s="68">
        <v>0</v>
      </c>
      <c r="F84" s="71"/>
      <c r="G84" s="66">
        <v>0</v>
      </c>
      <c r="H84" s="51"/>
    </row>
    <row r="85" spans="1:8" ht="34.799999999999997" thickBot="1" x14ac:dyDescent="0.35">
      <c r="A85" s="78"/>
      <c r="B85" s="16" t="s">
        <v>61</v>
      </c>
      <c r="C85" s="80"/>
      <c r="D85" s="82"/>
      <c r="E85" s="70"/>
      <c r="F85" s="72"/>
      <c r="G85" s="67"/>
      <c r="H85" s="51"/>
    </row>
    <row r="86" spans="1:8" x14ac:dyDescent="0.3">
      <c r="A86" s="77"/>
      <c r="B86" s="17" t="s">
        <v>51</v>
      </c>
      <c r="C86" s="79" t="s">
        <v>63</v>
      </c>
      <c r="D86" s="81" t="s">
        <v>64</v>
      </c>
      <c r="E86" s="68">
        <v>0</v>
      </c>
      <c r="F86" s="71"/>
      <c r="G86" s="66">
        <v>0</v>
      </c>
      <c r="H86" s="51"/>
    </row>
    <row r="87" spans="1:8" ht="57.6" thickBot="1" x14ac:dyDescent="0.35">
      <c r="A87" s="78"/>
      <c r="B87" s="16" t="s">
        <v>52</v>
      </c>
      <c r="C87" s="80"/>
      <c r="D87" s="82"/>
      <c r="E87" s="69"/>
      <c r="F87" s="72"/>
      <c r="G87" s="67"/>
      <c r="H87" s="51"/>
    </row>
    <row r="88" spans="1:8" ht="27.75" customHeight="1" x14ac:dyDescent="0.3">
      <c r="D88" s="25" t="s">
        <v>76</v>
      </c>
      <c r="E88" s="35">
        <f>SUM(E82:E87)</f>
        <v>0</v>
      </c>
      <c r="F88" s="31"/>
      <c r="G88" s="35">
        <f>SUM(G82:G87)</f>
        <v>0</v>
      </c>
      <c r="H88" s="50"/>
    </row>
    <row r="90" spans="1:8" ht="15" thickBot="1" x14ac:dyDescent="0.35"/>
    <row r="91" spans="1:8" ht="28.5" customHeight="1" thickBot="1" x14ac:dyDescent="0.35">
      <c r="A91" s="28">
        <v>5</v>
      </c>
      <c r="B91" s="19" t="s">
        <v>68</v>
      </c>
      <c r="C91" s="20" t="s">
        <v>58</v>
      </c>
      <c r="D91" s="21" t="s">
        <v>73</v>
      </c>
      <c r="E91" s="22" t="s">
        <v>74</v>
      </c>
      <c r="F91" s="23" t="s">
        <v>77</v>
      </c>
      <c r="G91" s="24" t="s">
        <v>75</v>
      </c>
      <c r="H91" s="48"/>
    </row>
    <row r="92" spans="1:8" ht="34.799999999999997" thickBot="1" x14ac:dyDescent="0.35">
      <c r="A92" s="42"/>
      <c r="B92" s="16" t="s">
        <v>45</v>
      </c>
      <c r="C92" s="6" t="s">
        <v>46</v>
      </c>
      <c r="D92" s="12" t="s">
        <v>35</v>
      </c>
      <c r="E92" s="32">
        <v>0</v>
      </c>
      <c r="F92" s="9"/>
      <c r="G92" s="33">
        <v>0</v>
      </c>
      <c r="H92" s="51"/>
    </row>
    <row r="93" spans="1:8" ht="15" thickBot="1" x14ac:dyDescent="0.35">
      <c r="A93" s="42"/>
      <c r="B93" s="16" t="s">
        <v>47</v>
      </c>
      <c r="C93" s="7" t="s">
        <v>59</v>
      </c>
      <c r="D93" s="12" t="s">
        <v>35</v>
      </c>
      <c r="E93" s="32">
        <v>0</v>
      </c>
      <c r="F93" s="9"/>
      <c r="G93" s="33">
        <v>0</v>
      </c>
      <c r="H93" s="51"/>
    </row>
    <row r="94" spans="1:8" x14ac:dyDescent="0.3">
      <c r="A94" s="77"/>
      <c r="B94" s="17" t="s">
        <v>60</v>
      </c>
      <c r="C94" s="79" t="s">
        <v>62</v>
      </c>
      <c r="D94" s="81" t="s">
        <v>35</v>
      </c>
      <c r="E94" s="68">
        <v>0</v>
      </c>
      <c r="F94" s="71"/>
      <c r="G94" s="66">
        <v>0</v>
      </c>
      <c r="H94" s="51"/>
    </row>
    <row r="95" spans="1:8" ht="34.799999999999997" thickBot="1" x14ac:dyDescent="0.35">
      <c r="A95" s="78"/>
      <c r="B95" s="16" t="s">
        <v>61</v>
      </c>
      <c r="C95" s="80"/>
      <c r="D95" s="82"/>
      <c r="E95" s="70"/>
      <c r="F95" s="72"/>
      <c r="G95" s="67"/>
      <c r="H95" s="51"/>
    </row>
    <row r="96" spans="1:8" x14ac:dyDescent="0.3">
      <c r="A96" s="77"/>
      <c r="B96" s="17" t="s">
        <v>51</v>
      </c>
      <c r="C96" s="79" t="s">
        <v>63</v>
      </c>
      <c r="D96" s="81" t="s">
        <v>64</v>
      </c>
      <c r="E96" s="68">
        <v>0</v>
      </c>
      <c r="F96" s="71"/>
      <c r="G96" s="66">
        <v>0</v>
      </c>
      <c r="H96" s="51"/>
    </row>
    <row r="97" spans="1:8" ht="57.6" thickBot="1" x14ac:dyDescent="0.35">
      <c r="A97" s="78"/>
      <c r="B97" s="16" t="s">
        <v>52</v>
      </c>
      <c r="C97" s="80"/>
      <c r="D97" s="82"/>
      <c r="E97" s="69"/>
      <c r="F97" s="72"/>
      <c r="G97" s="67"/>
      <c r="H97" s="51"/>
    </row>
    <row r="98" spans="1:8" ht="27.75" customHeight="1" x14ac:dyDescent="0.3">
      <c r="D98" s="25" t="s">
        <v>76</v>
      </c>
      <c r="E98" s="35">
        <f>SUM(E92:E97)</f>
        <v>0</v>
      </c>
      <c r="F98" s="31"/>
      <c r="G98" s="35">
        <f>SUM(G92:G97)</f>
        <v>0</v>
      </c>
      <c r="H98" s="50"/>
    </row>
  </sheetData>
  <mergeCells count="62">
    <mergeCell ref="K1:O1"/>
    <mergeCell ref="F1:I1"/>
    <mergeCell ref="F84:F85"/>
    <mergeCell ref="F76:F77"/>
    <mergeCell ref="F74:F75"/>
    <mergeCell ref="F64:F65"/>
    <mergeCell ref="F66:F67"/>
    <mergeCell ref="G54:G55"/>
    <mergeCell ref="G56:G57"/>
    <mergeCell ref="G66:G67"/>
    <mergeCell ref="G74:G75"/>
    <mergeCell ref="G76:G77"/>
    <mergeCell ref="G84:G85"/>
    <mergeCell ref="A84:A85"/>
    <mergeCell ref="C84:C85"/>
    <mergeCell ref="D84:D85"/>
    <mergeCell ref="E84:E85"/>
    <mergeCell ref="A96:A97"/>
    <mergeCell ref="C96:C97"/>
    <mergeCell ref="D96:D97"/>
    <mergeCell ref="A86:A87"/>
    <mergeCell ref="C86:C87"/>
    <mergeCell ref="D86:D87"/>
    <mergeCell ref="A94:A95"/>
    <mergeCell ref="C94:C95"/>
    <mergeCell ref="D94:D95"/>
    <mergeCell ref="A76:A77"/>
    <mergeCell ref="C76:C77"/>
    <mergeCell ref="D76:D77"/>
    <mergeCell ref="E76:E77"/>
    <mergeCell ref="E74:E75"/>
    <mergeCell ref="A64:A65"/>
    <mergeCell ref="C64:C65"/>
    <mergeCell ref="D64:D65"/>
    <mergeCell ref="A54:A55"/>
    <mergeCell ref="C54:C55"/>
    <mergeCell ref="D54:D55"/>
    <mergeCell ref="A56:A57"/>
    <mergeCell ref="C56:C57"/>
    <mergeCell ref="D56:D57"/>
    <mergeCell ref="E66:E67"/>
    <mergeCell ref="A66:A67"/>
    <mergeCell ref="C66:C67"/>
    <mergeCell ref="D66:D67"/>
    <mergeCell ref="A74:A75"/>
    <mergeCell ref="C74:C75"/>
    <mergeCell ref="D74:D75"/>
    <mergeCell ref="E56:E57"/>
    <mergeCell ref="E54:E55"/>
    <mergeCell ref="G64:G65"/>
    <mergeCell ref="E64:E65"/>
    <mergeCell ref="F56:F57"/>
    <mergeCell ref="F54:F55"/>
    <mergeCell ref="G86:G87"/>
    <mergeCell ref="E86:E87"/>
    <mergeCell ref="E94:E95"/>
    <mergeCell ref="G94:G95"/>
    <mergeCell ref="G96:G97"/>
    <mergeCell ref="E96:E97"/>
    <mergeCell ref="F86:F87"/>
    <mergeCell ref="F96:F97"/>
    <mergeCell ref="F94:F9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Maciaszczyk</dc:creator>
  <cp:lastModifiedBy>Łukasz Biela</cp:lastModifiedBy>
  <dcterms:created xsi:type="dcterms:W3CDTF">2015-06-05T18:19:34Z</dcterms:created>
  <dcterms:modified xsi:type="dcterms:W3CDTF">2023-02-16T14:55:16Z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2023-02-16T07:34:18Z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074a35d9-bca7-4963-bc93-b7f81648af6e</vt:lpwstr>
  </property>
  <property fmtid="{D5CDD505-2E9C-101B-9397-08002B2CF9AE}" pid="8" name="MSIP_Label_defa4170-0d19-0005-0004-bc88714345d2_ContentBits">
    <vt:lpwstr>0</vt:lpwstr>
  </property>
</Properties>
</file>