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3260" activeTab="0"/>
  </bookViews>
  <sheets>
    <sheet name="ASP w Łodzi" sheetId="1" r:id="rId1"/>
  </sheets>
  <definedNames/>
  <calcPr fullCalcOnLoad="1"/>
</workbook>
</file>

<file path=xl/sharedStrings.xml><?xml version="1.0" encoding="utf-8"?>
<sst xmlns="http://schemas.openxmlformats.org/spreadsheetml/2006/main" count="439" uniqueCount="109">
  <si>
    <t>L.p.</t>
  </si>
  <si>
    <t>Obiekt</t>
  </si>
  <si>
    <t>Nazwa PPE</t>
  </si>
  <si>
    <t>Miejscowość</t>
  </si>
  <si>
    <t xml:space="preserve">Ulica </t>
  </si>
  <si>
    <t>Numer</t>
  </si>
  <si>
    <t>Kod</t>
  </si>
  <si>
    <t>Poczta</t>
  </si>
  <si>
    <t>Numer PPE</t>
  </si>
  <si>
    <t>Numer licznika</t>
  </si>
  <si>
    <t>Numer ewidencyjny</t>
  </si>
  <si>
    <t>Termin rozpoczęcia dostaw</t>
  </si>
  <si>
    <t>OSD</t>
  </si>
  <si>
    <t>Obecny sprzedawca</t>
  </si>
  <si>
    <t>Typ umowy</t>
  </si>
  <si>
    <t>Okres obowiązywania</t>
  </si>
  <si>
    <t>Okres wypowiedzenia/obowiązywania umowy</t>
  </si>
  <si>
    <t>Grupa Taryfowa</t>
  </si>
  <si>
    <t>Moc umowna (kW)</t>
  </si>
  <si>
    <t>C11</t>
  </si>
  <si>
    <t>G11</t>
  </si>
  <si>
    <t>C21</t>
  </si>
  <si>
    <t>Czy umowa została już wypowiedziana</t>
  </si>
  <si>
    <t>razem</t>
  </si>
  <si>
    <t>całodobowa</t>
  </si>
  <si>
    <t>Łódź</t>
  </si>
  <si>
    <t>Wojska Polskiego</t>
  </si>
  <si>
    <t>91-726</t>
  </si>
  <si>
    <t xml:space="preserve">Franciszkańska </t>
  </si>
  <si>
    <t>76/78</t>
  </si>
  <si>
    <t>Dom Studenta</t>
  </si>
  <si>
    <t xml:space="preserve">Młynarska </t>
  </si>
  <si>
    <t>42a</t>
  </si>
  <si>
    <t xml:space="preserve">Akademickie Centrum Designu w Łodzi </t>
  </si>
  <si>
    <t>Księży Młyn</t>
  </si>
  <si>
    <t>13/15</t>
  </si>
  <si>
    <t>Galeria ASP</t>
  </si>
  <si>
    <t>Piotrkowska</t>
  </si>
  <si>
    <t>91-838</t>
  </si>
  <si>
    <t>90-345</t>
  </si>
  <si>
    <t>90-105</t>
  </si>
  <si>
    <t>nieokreślony</t>
  </si>
  <si>
    <t>kompleksowa</t>
  </si>
  <si>
    <t>3-m-ce/nieokreślony</t>
  </si>
  <si>
    <t>PGE Obrót SA</t>
  </si>
  <si>
    <t>B21</t>
  </si>
  <si>
    <t>PDE:PLLZED000014255501</t>
  </si>
  <si>
    <t>PDE:PLLZED000014230302</t>
  </si>
  <si>
    <t>PDE:PLLZED000011730908</t>
  </si>
  <si>
    <t>PDE:PLLZED000012143408</t>
  </si>
  <si>
    <t>PDE:PLLZED000011882900</t>
  </si>
  <si>
    <t>PDE:PLLZED000012652908</t>
  </si>
  <si>
    <t>PDE:PLLZED000011575807</t>
  </si>
  <si>
    <t>PDE:PLLZED000014030404</t>
  </si>
  <si>
    <t>PDE:PLLZED000013982005</t>
  </si>
  <si>
    <t>PDE:PLLZED000011473606</t>
  </si>
  <si>
    <t>PDE:PLLZED000014308505</t>
  </si>
  <si>
    <t>PDE:PLLZED000011795209</t>
  </si>
  <si>
    <t>PDE:PLLZED000011547504</t>
  </si>
  <si>
    <t>PDE:PLLZED000012203108</t>
  </si>
  <si>
    <t>PDE:PLLZED000011699203</t>
  </si>
  <si>
    <t>PDE:PLLZED000011551003</t>
  </si>
  <si>
    <t>PDE:PLLZED000011990407</t>
  </si>
  <si>
    <t>PDE:PLLZED000013992401</t>
  </si>
  <si>
    <t>PDE:PLLZED000012463110</t>
  </si>
  <si>
    <t>PDE:PLLZED000012665202</t>
  </si>
  <si>
    <t>PDE:PLLZED000014288902</t>
  </si>
  <si>
    <t>ASP im. Władysława Strzemińskiego w Łodzi ul. Młynarska 42a m 1/2</t>
  </si>
  <si>
    <t>ASP im. Władysława Strzemińskiego w Łodzi ul. Młynarska 42a m 3/4</t>
  </si>
  <si>
    <t>ASP im. Władysława Strzemińskiego w Łodzi ul. Młynarska 42a m 5</t>
  </si>
  <si>
    <t>ASP im. Władysława Strzemińskiego w Łodzi ul. Młynarska 42a m 6</t>
  </si>
  <si>
    <t>ASP im. Władysława Strzemińskiego w Łodzi ul. Młynarska 42a m 7</t>
  </si>
  <si>
    <t>ASP im. Władysława Strzemińskiego w Łodzi ul. Młynarska 42a m 8</t>
  </si>
  <si>
    <t>ASP im. Władysława Strzemińskiego w Łodzi ul. Młynarska 42a m 9</t>
  </si>
  <si>
    <t>ASP im. Władysława Strzemińskiego w Łodzi ul. Młynarska 42a m 10</t>
  </si>
  <si>
    <t>ASP im. Władysława Strzemińskiego w Łodzi ul. Młynarska 42a m 11</t>
  </si>
  <si>
    <t>ASP im. Władysława Strzemińskiego w Łodzi ul. Młynarska 42a m 12</t>
  </si>
  <si>
    <t>ASP im. Władysława Strzemińskiego w Łodzi ul. Młynarska 42a m 13</t>
  </si>
  <si>
    <t>ASP im. Władysława Strzemińskiego w Łodzi ul. Młynarska 42a m 14</t>
  </si>
  <si>
    <t>ASP im. Władysława Strzemińskiego w Łodzi ul. Młynarska 42a m 15</t>
  </si>
  <si>
    <t>ASP im. Władysława Strzemińskiego w Łodzi ul. Młynarska 42a m 16</t>
  </si>
  <si>
    <t>ASP im. Władysława Strzemińskiego w Łodzi ul. Młynarska 42a m 17</t>
  </si>
  <si>
    <t>ASP im. Władysława Strzemińskiego w Łodzi ul. Młynarska 42a m 19</t>
  </si>
  <si>
    <t>ASP im. Władysława Strzemińskiego w Łodzi ul. Młynarska 42a m 20</t>
  </si>
  <si>
    <t>ASP im. Władysława Strzemińskiego w Łodzi ul. Młynarska 42a m kl. schod.</t>
  </si>
  <si>
    <t>ASP im. Władysława Strzemińskiego w Łodzi ul. Młynarska 42a m pom.gosp.</t>
  </si>
  <si>
    <t>Akademia Sztuk Pięknych 
ul. Franciszkańska 76/78</t>
  </si>
  <si>
    <t>Akademia Sztuk Pięknych im. Władysława Strzemińskiego w Łodzi ul. Księży Młyn 13/15</t>
  </si>
  <si>
    <t>Akademia Sztuk Pięknych im. Władysława Strzemińskiego w Łodzi ul. Wojska Polskiego 121</t>
  </si>
  <si>
    <t>Akademia Sztuk Pięknych im. Władysława Strzemińskiego w Łodzi ul. Piotrkowska 68 lok. 2u</t>
  </si>
  <si>
    <t>ASP im. Władysława Strzemińskiego w Łodzi ul. Młynarska 42a m 18</t>
  </si>
  <si>
    <t>Suma zużycia energii elektrycznej w okresie 12 miesięcy(kWh)</t>
  </si>
  <si>
    <t>Grupa taryfowa</t>
  </si>
  <si>
    <t>Strefa</t>
  </si>
  <si>
    <t>Planowany wolumen dostaw kWh</t>
  </si>
  <si>
    <t>Razem</t>
  </si>
  <si>
    <t>01.01.2024 rok</t>
  </si>
  <si>
    <t>tak</t>
  </si>
  <si>
    <t>PGE Dystrybucja SA</t>
  </si>
  <si>
    <t>PDE 590543530704114681</t>
  </si>
  <si>
    <t>PDE 590543530701066143</t>
  </si>
  <si>
    <t>PDE 590543530700276017</t>
  </si>
  <si>
    <t>Budynek główny ASP w Łodzi</t>
  </si>
  <si>
    <t>Budynek dydaktyczny ASP w Łodzi</t>
  </si>
  <si>
    <t>Załącznik nr 1 aa do OPZ</t>
  </si>
  <si>
    <t>Okres rozliczeniowy</t>
  </si>
  <si>
    <t>1-miesięczny</t>
  </si>
  <si>
    <t>2-miesięczny /m-c nieparz.</t>
  </si>
  <si>
    <t>2-miesięczny /m-c parzysty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</si>
</sst>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#,##0.000"/>
    <numFmt numFmtId="168" formatCode="d/mm/yyyy"/>
    <numFmt numFmtId="169" formatCode="m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00\-000"/>
    <numFmt numFmtId="176" formatCode="0.000"/>
    <numFmt numFmtId="177" formatCode="#,##0.00\ &quot;zł&quot;"/>
    <numFmt numFmtId="178" formatCode="#,##0.00\ _z_ł"/>
    <numFmt numFmtId="179" formatCode="_-* #,##0.000_-;\-* #,##0.000_-;_-* &quot;-&quot;??_-;_-@_-"/>
    <numFmt numFmtId="180" formatCode="[$-415]dddd\,\ d\ mmmm\ 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7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35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45" applyFont="1" applyAlignment="1">
      <alignment horizontal="center" vertical="center" wrapText="1"/>
      <protection/>
    </xf>
    <xf numFmtId="0" fontId="4" fillId="0" borderId="0" xfId="45" applyNumberFormat="1" applyFont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54" applyNumberFormat="1" applyFont="1" applyFill="1" applyBorder="1" applyAlignment="1">
      <alignment horizontal="center" vertical="center" wrapText="1"/>
      <protection/>
    </xf>
    <xf numFmtId="49" fontId="3" fillId="33" borderId="10" xfId="45" applyNumberFormat="1" applyFont="1" applyFill="1" applyBorder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5" fillId="0" borderId="0" xfId="45" applyNumberFormat="1" applyFont="1" applyAlignment="1">
      <alignment horizontal="center" vertical="center" wrapText="1"/>
      <protection/>
    </xf>
    <xf numFmtId="176" fontId="3" fillId="33" borderId="10" xfId="54" applyNumberFormat="1" applyFont="1" applyFill="1" applyBorder="1" applyAlignment="1">
      <alignment horizontal="center" vertical="center" wrapText="1"/>
      <protection/>
    </xf>
    <xf numFmtId="176" fontId="4" fillId="0" borderId="0" xfId="45" applyNumberFormat="1" applyFont="1" applyAlignment="1">
      <alignment horizontal="center" vertical="center" wrapText="1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8" fillId="34" borderId="11" xfId="45" applyFont="1" applyFill="1" applyBorder="1" applyAlignment="1">
      <alignment horizontal="center" vertical="center" wrapText="1"/>
      <protection/>
    </xf>
    <xf numFmtId="0" fontId="8" fillId="34" borderId="12" xfId="45" applyFont="1" applyFill="1" applyBorder="1" applyAlignment="1">
      <alignment horizontal="center" vertical="center" wrapText="1"/>
      <protection/>
    </xf>
    <xf numFmtId="0" fontId="8" fillId="34" borderId="13" xfId="45" applyFont="1" applyFill="1" applyBorder="1" applyAlignment="1">
      <alignment horizontal="center" vertical="center" wrapText="1"/>
      <protection/>
    </xf>
    <xf numFmtId="0" fontId="8" fillId="34" borderId="0" xfId="45" applyFont="1" applyFill="1" applyAlignment="1">
      <alignment horizontal="center" vertical="center" wrapText="1"/>
      <protection/>
    </xf>
    <xf numFmtId="0" fontId="8" fillId="0" borderId="11" xfId="45" applyFont="1" applyFill="1" applyBorder="1" applyAlignment="1">
      <alignment horizontal="center" vertical="center" wrapText="1"/>
      <protection/>
    </xf>
    <xf numFmtId="0" fontId="8" fillId="0" borderId="12" xfId="45" applyFont="1" applyFill="1" applyBorder="1" applyAlignment="1">
      <alignment horizontal="center" vertical="center" wrapText="1"/>
      <protection/>
    </xf>
    <xf numFmtId="0" fontId="8" fillId="0" borderId="13" xfId="45" applyFont="1" applyFill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8" fillId="0" borderId="0" xfId="45" applyFont="1" applyFill="1" applyAlignment="1">
      <alignment horizontal="center" vertical="center" wrapText="1"/>
      <protection/>
    </xf>
    <xf numFmtId="0" fontId="8" fillId="0" borderId="10" xfId="45" applyNumberFormat="1" applyFont="1" applyFill="1" applyBorder="1" applyAlignment="1">
      <alignment horizontal="center" vertical="center" wrapText="1"/>
      <protection/>
    </xf>
    <xf numFmtId="0" fontId="8" fillId="34" borderId="10" xfId="45" applyNumberFormat="1" applyFont="1" applyFill="1" applyBorder="1" applyAlignment="1">
      <alignment horizontal="center" vertical="center" wrapText="1"/>
      <protection/>
    </xf>
    <xf numFmtId="14" fontId="8" fillId="34" borderId="12" xfId="45" applyNumberFormat="1" applyFont="1" applyFill="1" applyBorder="1" applyAlignment="1">
      <alignment horizontal="center" vertical="center" wrapText="1"/>
      <protection/>
    </xf>
    <xf numFmtId="0" fontId="8" fillId="34" borderId="10" xfId="45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left" vertical="center" indent="2"/>
    </xf>
    <xf numFmtId="0" fontId="8" fillId="34" borderId="14" xfId="45" applyFont="1" applyFill="1" applyBorder="1" applyAlignment="1">
      <alignment horizontal="center" vertical="center" wrapText="1"/>
      <protection/>
    </xf>
    <xf numFmtId="0" fontId="8" fillId="0" borderId="14" xfId="45" applyFont="1" applyFill="1" applyBorder="1" applyAlignment="1">
      <alignment horizontal="center" vertical="center" wrapText="1"/>
      <protection/>
    </xf>
    <xf numFmtId="166" fontId="8" fillId="34" borderId="10" xfId="45" applyNumberFormat="1" applyFont="1" applyFill="1" applyBorder="1" applyAlignment="1">
      <alignment horizontal="center" vertical="center" wrapText="1"/>
      <protection/>
    </xf>
    <xf numFmtId="3" fontId="8" fillId="34" borderId="11" xfId="45" applyNumberFormat="1" applyFont="1" applyFill="1" applyBorder="1" applyAlignment="1">
      <alignment horizontal="center" vertical="center" wrapText="1"/>
      <protection/>
    </xf>
    <xf numFmtId="3" fontId="8" fillId="0" borderId="11" xfId="45" applyNumberFormat="1" applyFont="1" applyFill="1" applyBorder="1" applyAlignment="1">
      <alignment horizontal="center" vertical="center" wrapText="1"/>
      <protection/>
    </xf>
    <xf numFmtId="3" fontId="5" fillId="0" borderId="0" xfId="45" applyNumberFormat="1" applyFont="1" applyAlignment="1">
      <alignment horizontal="center" vertical="center" wrapText="1"/>
      <protection/>
    </xf>
    <xf numFmtId="0" fontId="4" fillId="35" borderId="10" xfId="45" applyFont="1" applyFill="1" applyBorder="1" applyAlignment="1">
      <alignment horizontal="center" vertical="center" wrapText="1"/>
      <protection/>
    </xf>
    <xf numFmtId="3" fontId="4" fillId="0" borderId="10" xfId="45" applyNumberFormat="1" applyFont="1" applyBorder="1" applyAlignment="1">
      <alignment horizontal="center" vertical="center" wrapText="1"/>
      <protection/>
    </xf>
    <xf numFmtId="0" fontId="8" fillId="34" borderId="15" xfId="4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45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50" fillId="33" borderId="10" xfId="54" applyFont="1" applyFill="1" applyBorder="1" applyAlignment="1">
      <alignment horizontal="center" vertical="center" wrapText="1"/>
      <protection/>
    </xf>
    <xf numFmtId="0" fontId="51" fillId="34" borderId="11" xfId="45" applyFont="1" applyFill="1" applyBorder="1" applyAlignment="1">
      <alignment horizontal="center" vertical="center" wrapText="1"/>
      <protection/>
    </xf>
    <xf numFmtId="0" fontId="51" fillId="0" borderId="11" xfId="45" applyFont="1" applyFill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Normalny 4" xfId="57"/>
    <cellStyle name="Normalny 5" xfId="58"/>
    <cellStyle name="Normalny 6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60" zoomScalePageLayoutView="0" workbookViewId="0" topLeftCell="E1">
      <selection activeCell="K10" sqref="K10"/>
    </sheetView>
  </sheetViews>
  <sheetFormatPr defaultColWidth="9.421875" defaultRowHeight="12.75"/>
  <cols>
    <col min="1" max="1" width="4.8515625" style="1" customWidth="1"/>
    <col min="2" max="2" width="21.7109375" style="1" customWidth="1"/>
    <col min="3" max="3" width="36.140625" style="1" customWidth="1"/>
    <col min="4" max="4" width="13.140625" style="1" customWidth="1"/>
    <col min="5" max="5" width="25.00390625" style="1" customWidth="1"/>
    <col min="6" max="6" width="14.140625" style="1" customWidth="1"/>
    <col min="7" max="7" width="12.140625" style="1" customWidth="1"/>
    <col min="8" max="8" width="16.7109375" style="1" customWidth="1"/>
    <col min="9" max="9" width="33.00390625" style="1" customWidth="1"/>
    <col min="10" max="10" width="15.00390625" style="2" customWidth="1"/>
    <col min="11" max="11" width="17.140625" style="1" customWidth="1"/>
    <col min="12" max="12" width="17.57421875" style="1" customWidth="1"/>
    <col min="13" max="13" width="26.140625" style="1" customWidth="1"/>
    <col min="14" max="14" width="24.7109375" style="1" customWidth="1"/>
    <col min="15" max="15" width="14.7109375" style="1" customWidth="1"/>
    <col min="16" max="16" width="15.00390625" style="1" customWidth="1"/>
    <col min="17" max="17" width="28.57421875" style="1" customWidth="1"/>
    <col min="18" max="18" width="11.57421875" style="1" customWidth="1"/>
    <col min="19" max="19" width="9.421875" style="1" customWidth="1"/>
    <col min="20" max="20" width="10.00390625" style="1" customWidth="1"/>
    <col min="21" max="21" width="15.28125" style="1" customWidth="1"/>
    <col min="22" max="22" width="16.421875" style="9" customWidth="1"/>
    <col min="23" max="16384" width="9.421875" style="1" customWidth="1"/>
  </cols>
  <sheetData>
    <row r="1" spans="5:8" ht="27.75" customHeight="1">
      <c r="E1" s="36" t="s">
        <v>104</v>
      </c>
      <c r="F1" s="37"/>
      <c r="G1" s="37"/>
      <c r="H1" s="37"/>
    </row>
    <row r="2" spans="1:22" ht="101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22</v>
      </c>
      <c r="S2" s="3" t="s">
        <v>17</v>
      </c>
      <c r="T2" s="3" t="s">
        <v>18</v>
      </c>
      <c r="U2" s="38" t="s">
        <v>105</v>
      </c>
      <c r="V2" s="8" t="s">
        <v>91</v>
      </c>
    </row>
    <row r="3" spans="1:22" s="14" customFormat="1" ht="45">
      <c r="A3" s="11">
        <v>1</v>
      </c>
      <c r="B3" s="11" t="s">
        <v>102</v>
      </c>
      <c r="C3" s="11" t="s">
        <v>88</v>
      </c>
      <c r="D3" s="11" t="s">
        <v>25</v>
      </c>
      <c r="E3" s="11" t="s">
        <v>26</v>
      </c>
      <c r="F3" s="11">
        <v>121</v>
      </c>
      <c r="G3" s="11" t="s">
        <v>27</v>
      </c>
      <c r="H3" s="11" t="s">
        <v>25</v>
      </c>
      <c r="I3" s="12" t="s">
        <v>99</v>
      </c>
      <c r="J3" s="21">
        <v>13438233</v>
      </c>
      <c r="K3" s="25">
        <v>660100501</v>
      </c>
      <c r="L3" s="27" t="s">
        <v>96</v>
      </c>
      <c r="M3" s="24" t="s">
        <v>98</v>
      </c>
      <c r="N3" s="24" t="s">
        <v>44</v>
      </c>
      <c r="O3" s="13" t="s">
        <v>42</v>
      </c>
      <c r="P3" s="11" t="s">
        <v>41</v>
      </c>
      <c r="Q3" s="22" t="s">
        <v>43</v>
      </c>
      <c r="R3" s="23" t="s">
        <v>97</v>
      </c>
      <c r="S3" s="13" t="s">
        <v>45</v>
      </c>
      <c r="T3" s="11">
        <v>295</v>
      </c>
      <c r="U3" s="39" t="s">
        <v>106</v>
      </c>
      <c r="V3" s="28">
        <v>800000</v>
      </c>
    </row>
    <row r="4" spans="1:22" s="14" customFormat="1" ht="30">
      <c r="A4" s="11">
        <v>2</v>
      </c>
      <c r="B4" s="33" t="s">
        <v>103</v>
      </c>
      <c r="C4" s="11" t="s">
        <v>86</v>
      </c>
      <c r="D4" s="11" t="s">
        <v>25</v>
      </c>
      <c r="E4" s="11" t="s">
        <v>28</v>
      </c>
      <c r="F4" s="11" t="s">
        <v>29</v>
      </c>
      <c r="G4" s="11" t="s">
        <v>38</v>
      </c>
      <c r="H4" s="11" t="s">
        <v>25</v>
      </c>
      <c r="I4" s="16" t="s">
        <v>46</v>
      </c>
      <c r="J4" s="20">
        <v>56190423</v>
      </c>
      <c r="K4" s="26">
        <v>114050241</v>
      </c>
      <c r="L4" s="27" t="s">
        <v>96</v>
      </c>
      <c r="M4" s="24" t="s">
        <v>98</v>
      </c>
      <c r="N4" s="24" t="s">
        <v>44</v>
      </c>
      <c r="O4" s="13" t="s">
        <v>42</v>
      </c>
      <c r="P4" s="11" t="s">
        <v>41</v>
      </c>
      <c r="Q4" s="22" t="s">
        <v>43</v>
      </c>
      <c r="R4" s="23" t="s">
        <v>97</v>
      </c>
      <c r="S4" s="17" t="s">
        <v>19</v>
      </c>
      <c r="T4" s="15">
        <v>39</v>
      </c>
      <c r="U4" s="40" t="s">
        <v>107</v>
      </c>
      <c r="V4" s="28">
        <v>21000</v>
      </c>
    </row>
    <row r="5" spans="1:22" s="14" customFormat="1" ht="30">
      <c r="A5" s="11">
        <v>3</v>
      </c>
      <c r="B5" s="34"/>
      <c r="C5" s="11" t="s">
        <v>86</v>
      </c>
      <c r="D5" s="11" t="s">
        <v>25</v>
      </c>
      <c r="E5" s="11" t="s">
        <v>28</v>
      </c>
      <c r="F5" s="11" t="s">
        <v>29</v>
      </c>
      <c r="G5" s="11" t="s">
        <v>38</v>
      </c>
      <c r="H5" s="11" t="s">
        <v>25</v>
      </c>
      <c r="I5" s="16" t="s">
        <v>47</v>
      </c>
      <c r="J5" s="21">
        <v>56190543</v>
      </c>
      <c r="K5" s="25">
        <v>114050242</v>
      </c>
      <c r="L5" s="27" t="s">
        <v>96</v>
      </c>
      <c r="M5" s="24" t="s">
        <v>98</v>
      </c>
      <c r="N5" s="24" t="s">
        <v>44</v>
      </c>
      <c r="O5" s="13" t="s">
        <v>42</v>
      </c>
      <c r="P5" s="11" t="s">
        <v>41</v>
      </c>
      <c r="Q5" s="22" t="s">
        <v>43</v>
      </c>
      <c r="R5" s="23" t="s">
        <v>97</v>
      </c>
      <c r="S5" s="17" t="s">
        <v>19</v>
      </c>
      <c r="T5" s="15">
        <v>39</v>
      </c>
      <c r="U5" s="40" t="s">
        <v>107</v>
      </c>
      <c r="V5" s="28">
        <v>15000</v>
      </c>
    </row>
    <row r="6" spans="1:22" s="14" customFormat="1" ht="30">
      <c r="A6" s="11">
        <v>4</v>
      </c>
      <c r="B6" s="33" t="s">
        <v>30</v>
      </c>
      <c r="C6" s="11" t="s">
        <v>67</v>
      </c>
      <c r="D6" s="11" t="s">
        <v>25</v>
      </c>
      <c r="E6" s="11" t="s">
        <v>31</v>
      </c>
      <c r="F6" s="11" t="s">
        <v>32</v>
      </c>
      <c r="G6" s="11" t="s">
        <v>38</v>
      </c>
      <c r="H6" s="11" t="s">
        <v>25</v>
      </c>
      <c r="I6" s="16" t="s">
        <v>48</v>
      </c>
      <c r="J6" s="21">
        <v>13360052</v>
      </c>
      <c r="K6" s="25">
        <v>114036039</v>
      </c>
      <c r="L6" s="27" t="s">
        <v>96</v>
      </c>
      <c r="M6" s="24" t="s">
        <v>98</v>
      </c>
      <c r="N6" s="24" t="s">
        <v>44</v>
      </c>
      <c r="O6" s="13" t="s">
        <v>42</v>
      </c>
      <c r="P6" s="11" t="s">
        <v>41</v>
      </c>
      <c r="Q6" s="22" t="s">
        <v>43</v>
      </c>
      <c r="R6" s="23" t="s">
        <v>97</v>
      </c>
      <c r="S6" s="13" t="s">
        <v>20</v>
      </c>
      <c r="T6" s="11">
        <v>4</v>
      </c>
      <c r="U6" s="40" t="s">
        <v>107</v>
      </c>
      <c r="V6" s="28">
        <v>2000</v>
      </c>
    </row>
    <row r="7" spans="1:22" s="14" customFormat="1" ht="30">
      <c r="A7" s="11">
        <v>5</v>
      </c>
      <c r="B7" s="35"/>
      <c r="C7" s="11" t="s">
        <v>68</v>
      </c>
      <c r="D7" s="11" t="s">
        <v>25</v>
      </c>
      <c r="E7" s="11" t="s">
        <v>31</v>
      </c>
      <c r="F7" s="11" t="s">
        <v>32</v>
      </c>
      <c r="G7" s="11" t="s">
        <v>38</v>
      </c>
      <c r="H7" s="11" t="s">
        <v>25</v>
      </c>
      <c r="I7" s="16" t="s">
        <v>49</v>
      </c>
      <c r="J7" s="21">
        <v>13360056</v>
      </c>
      <c r="K7" s="25">
        <v>114036040</v>
      </c>
      <c r="L7" s="27" t="s">
        <v>96</v>
      </c>
      <c r="M7" s="24" t="s">
        <v>98</v>
      </c>
      <c r="N7" s="24" t="s">
        <v>44</v>
      </c>
      <c r="O7" s="13" t="s">
        <v>42</v>
      </c>
      <c r="P7" s="11" t="s">
        <v>41</v>
      </c>
      <c r="Q7" s="22" t="s">
        <v>43</v>
      </c>
      <c r="R7" s="23" t="s">
        <v>97</v>
      </c>
      <c r="S7" s="13" t="s">
        <v>20</v>
      </c>
      <c r="T7" s="11">
        <v>4</v>
      </c>
      <c r="U7" s="40" t="s">
        <v>107</v>
      </c>
      <c r="V7" s="28">
        <v>3000</v>
      </c>
    </row>
    <row r="8" spans="1:22" s="14" customFormat="1" ht="30">
      <c r="A8" s="11">
        <v>6</v>
      </c>
      <c r="B8" s="35"/>
      <c r="C8" s="11" t="s">
        <v>69</v>
      </c>
      <c r="D8" s="11" t="s">
        <v>25</v>
      </c>
      <c r="E8" s="11" t="s">
        <v>31</v>
      </c>
      <c r="F8" s="11" t="s">
        <v>32</v>
      </c>
      <c r="G8" s="11" t="s">
        <v>38</v>
      </c>
      <c r="H8" s="11" t="s">
        <v>25</v>
      </c>
      <c r="I8" s="16" t="s">
        <v>50</v>
      </c>
      <c r="J8" s="21">
        <v>13360053</v>
      </c>
      <c r="K8" s="25">
        <v>114036041</v>
      </c>
      <c r="L8" s="27" t="s">
        <v>96</v>
      </c>
      <c r="M8" s="24" t="s">
        <v>98</v>
      </c>
      <c r="N8" s="24" t="s">
        <v>44</v>
      </c>
      <c r="O8" s="13" t="s">
        <v>42</v>
      </c>
      <c r="P8" s="11" t="s">
        <v>41</v>
      </c>
      <c r="Q8" s="22" t="s">
        <v>43</v>
      </c>
      <c r="R8" s="23" t="s">
        <v>97</v>
      </c>
      <c r="S8" s="13" t="s">
        <v>20</v>
      </c>
      <c r="T8" s="11">
        <v>4</v>
      </c>
      <c r="U8" s="40" t="s">
        <v>107</v>
      </c>
      <c r="V8" s="28">
        <v>1000</v>
      </c>
    </row>
    <row r="9" spans="1:22" s="14" customFormat="1" ht="30">
      <c r="A9" s="11">
        <v>7</v>
      </c>
      <c r="B9" s="35"/>
      <c r="C9" s="11" t="s">
        <v>70</v>
      </c>
      <c r="D9" s="11" t="s">
        <v>25</v>
      </c>
      <c r="E9" s="11" t="s">
        <v>31</v>
      </c>
      <c r="F9" s="11" t="s">
        <v>32</v>
      </c>
      <c r="G9" s="11" t="s">
        <v>38</v>
      </c>
      <c r="H9" s="11" t="s">
        <v>25</v>
      </c>
      <c r="I9" s="16" t="s">
        <v>51</v>
      </c>
      <c r="J9" s="21">
        <v>13783714</v>
      </c>
      <c r="K9" s="25">
        <v>114036042</v>
      </c>
      <c r="L9" s="27" t="s">
        <v>96</v>
      </c>
      <c r="M9" s="24" t="s">
        <v>98</v>
      </c>
      <c r="N9" s="24" t="s">
        <v>44</v>
      </c>
      <c r="O9" s="13" t="s">
        <v>42</v>
      </c>
      <c r="P9" s="11" t="s">
        <v>41</v>
      </c>
      <c r="Q9" s="22" t="s">
        <v>43</v>
      </c>
      <c r="R9" s="23" t="s">
        <v>97</v>
      </c>
      <c r="S9" s="13" t="s">
        <v>20</v>
      </c>
      <c r="T9" s="11">
        <v>4</v>
      </c>
      <c r="U9" s="40" t="s">
        <v>107</v>
      </c>
      <c r="V9" s="28">
        <v>1000</v>
      </c>
    </row>
    <row r="10" spans="1:22" s="14" customFormat="1" ht="30">
      <c r="A10" s="11">
        <v>8</v>
      </c>
      <c r="B10" s="35"/>
      <c r="C10" s="11" t="s">
        <v>71</v>
      </c>
      <c r="D10" s="11" t="s">
        <v>25</v>
      </c>
      <c r="E10" s="11" t="s">
        <v>31</v>
      </c>
      <c r="F10" s="11" t="s">
        <v>32</v>
      </c>
      <c r="G10" s="11" t="s">
        <v>38</v>
      </c>
      <c r="H10" s="11" t="s">
        <v>25</v>
      </c>
      <c r="I10" s="16" t="s">
        <v>52</v>
      </c>
      <c r="J10" s="21">
        <v>13360054</v>
      </c>
      <c r="K10" s="25">
        <v>114036043</v>
      </c>
      <c r="L10" s="27" t="s">
        <v>96</v>
      </c>
      <c r="M10" s="24" t="s">
        <v>98</v>
      </c>
      <c r="N10" s="24" t="s">
        <v>44</v>
      </c>
      <c r="O10" s="13" t="s">
        <v>42</v>
      </c>
      <c r="P10" s="11" t="s">
        <v>41</v>
      </c>
      <c r="Q10" s="22" t="s">
        <v>43</v>
      </c>
      <c r="R10" s="23" t="s">
        <v>97</v>
      </c>
      <c r="S10" s="13" t="s">
        <v>20</v>
      </c>
      <c r="T10" s="11">
        <v>4</v>
      </c>
      <c r="U10" s="40" t="s">
        <v>107</v>
      </c>
      <c r="V10" s="28">
        <v>1000</v>
      </c>
    </row>
    <row r="11" spans="1:22" s="14" customFormat="1" ht="30">
      <c r="A11" s="11">
        <v>9</v>
      </c>
      <c r="B11" s="35"/>
      <c r="C11" s="11" t="s">
        <v>72</v>
      </c>
      <c r="D11" s="11" t="s">
        <v>25</v>
      </c>
      <c r="E11" s="11" t="s">
        <v>31</v>
      </c>
      <c r="F11" s="11" t="s">
        <v>32</v>
      </c>
      <c r="G11" s="11" t="s">
        <v>38</v>
      </c>
      <c r="H11" s="11" t="s">
        <v>25</v>
      </c>
      <c r="I11" s="16" t="s">
        <v>53</v>
      </c>
      <c r="J11" s="21">
        <v>13360055</v>
      </c>
      <c r="K11" s="25">
        <v>114036044</v>
      </c>
      <c r="L11" s="27" t="s">
        <v>96</v>
      </c>
      <c r="M11" s="24" t="s">
        <v>98</v>
      </c>
      <c r="N11" s="24" t="s">
        <v>44</v>
      </c>
      <c r="O11" s="13" t="s">
        <v>42</v>
      </c>
      <c r="P11" s="11" t="s">
        <v>41</v>
      </c>
      <c r="Q11" s="22" t="s">
        <v>43</v>
      </c>
      <c r="R11" s="23" t="s">
        <v>97</v>
      </c>
      <c r="S11" s="13" t="s">
        <v>20</v>
      </c>
      <c r="T11" s="11">
        <v>4</v>
      </c>
      <c r="U11" s="40" t="s">
        <v>107</v>
      </c>
      <c r="V11" s="28">
        <v>1000</v>
      </c>
    </row>
    <row r="12" spans="1:22" s="14" customFormat="1" ht="30">
      <c r="A12" s="11">
        <v>10</v>
      </c>
      <c r="B12" s="35"/>
      <c r="C12" s="11" t="s">
        <v>73</v>
      </c>
      <c r="D12" s="11" t="s">
        <v>25</v>
      </c>
      <c r="E12" s="11" t="s">
        <v>31</v>
      </c>
      <c r="F12" s="11" t="s">
        <v>32</v>
      </c>
      <c r="G12" s="11" t="s">
        <v>38</v>
      </c>
      <c r="H12" s="11" t="s">
        <v>25</v>
      </c>
      <c r="I12" s="16" t="s">
        <v>54</v>
      </c>
      <c r="J12" s="21">
        <v>18768094</v>
      </c>
      <c r="K12" s="25">
        <v>114036045</v>
      </c>
      <c r="L12" s="27" t="s">
        <v>96</v>
      </c>
      <c r="M12" s="24" t="s">
        <v>98</v>
      </c>
      <c r="N12" s="24" t="s">
        <v>44</v>
      </c>
      <c r="O12" s="13" t="s">
        <v>42</v>
      </c>
      <c r="P12" s="11" t="s">
        <v>41</v>
      </c>
      <c r="Q12" s="22" t="s">
        <v>43</v>
      </c>
      <c r="R12" s="23" t="s">
        <v>97</v>
      </c>
      <c r="S12" s="13" t="s">
        <v>20</v>
      </c>
      <c r="T12" s="11">
        <v>4</v>
      </c>
      <c r="U12" s="40" t="s">
        <v>107</v>
      </c>
      <c r="V12" s="28">
        <v>1000</v>
      </c>
    </row>
    <row r="13" spans="1:22" s="14" customFormat="1" ht="30">
      <c r="A13" s="11">
        <v>11</v>
      </c>
      <c r="B13" s="35"/>
      <c r="C13" s="11" t="s">
        <v>74</v>
      </c>
      <c r="D13" s="11" t="s">
        <v>25</v>
      </c>
      <c r="E13" s="11" t="s">
        <v>31</v>
      </c>
      <c r="F13" s="11" t="s">
        <v>32</v>
      </c>
      <c r="G13" s="11" t="s">
        <v>38</v>
      </c>
      <c r="H13" s="11" t="s">
        <v>25</v>
      </c>
      <c r="I13" s="16" t="s">
        <v>55</v>
      </c>
      <c r="J13" s="21">
        <v>13360048</v>
      </c>
      <c r="K13" s="25">
        <v>114036046</v>
      </c>
      <c r="L13" s="27" t="s">
        <v>96</v>
      </c>
      <c r="M13" s="24" t="s">
        <v>98</v>
      </c>
      <c r="N13" s="24" t="s">
        <v>44</v>
      </c>
      <c r="O13" s="13" t="s">
        <v>42</v>
      </c>
      <c r="P13" s="11" t="s">
        <v>41</v>
      </c>
      <c r="Q13" s="22" t="s">
        <v>43</v>
      </c>
      <c r="R13" s="23" t="s">
        <v>97</v>
      </c>
      <c r="S13" s="13" t="s">
        <v>20</v>
      </c>
      <c r="T13" s="11">
        <v>4</v>
      </c>
      <c r="U13" s="40" t="s">
        <v>107</v>
      </c>
      <c r="V13" s="28">
        <v>1000</v>
      </c>
    </row>
    <row r="14" spans="1:22" s="14" customFormat="1" ht="30">
      <c r="A14" s="11">
        <v>12</v>
      </c>
      <c r="B14" s="35"/>
      <c r="C14" s="11" t="s">
        <v>75</v>
      </c>
      <c r="D14" s="11" t="s">
        <v>25</v>
      </c>
      <c r="E14" s="11" t="s">
        <v>31</v>
      </c>
      <c r="F14" s="11" t="s">
        <v>32</v>
      </c>
      <c r="G14" s="11" t="s">
        <v>38</v>
      </c>
      <c r="H14" s="11" t="s">
        <v>25</v>
      </c>
      <c r="I14" s="16" t="s">
        <v>56</v>
      </c>
      <c r="J14" s="21">
        <v>13360050</v>
      </c>
      <c r="K14" s="25">
        <v>114036047</v>
      </c>
      <c r="L14" s="27" t="s">
        <v>96</v>
      </c>
      <c r="M14" s="24" t="s">
        <v>98</v>
      </c>
      <c r="N14" s="24" t="s">
        <v>44</v>
      </c>
      <c r="O14" s="13" t="s">
        <v>42</v>
      </c>
      <c r="P14" s="11" t="s">
        <v>41</v>
      </c>
      <c r="Q14" s="22" t="s">
        <v>43</v>
      </c>
      <c r="R14" s="23" t="s">
        <v>97</v>
      </c>
      <c r="S14" s="13" t="s">
        <v>20</v>
      </c>
      <c r="T14" s="11">
        <v>4</v>
      </c>
      <c r="U14" s="40" t="s">
        <v>107</v>
      </c>
      <c r="V14" s="28">
        <v>1000</v>
      </c>
    </row>
    <row r="15" spans="1:22" s="14" customFormat="1" ht="30">
      <c r="A15" s="11">
        <v>13</v>
      </c>
      <c r="B15" s="35"/>
      <c r="C15" s="11" t="s">
        <v>76</v>
      </c>
      <c r="D15" s="11" t="s">
        <v>25</v>
      </c>
      <c r="E15" s="11" t="s">
        <v>31</v>
      </c>
      <c r="F15" s="11" t="s">
        <v>32</v>
      </c>
      <c r="G15" s="11" t="s">
        <v>38</v>
      </c>
      <c r="H15" s="11" t="s">
        <v>25</v>
      </c>
      <c r="I15" s="16" t="s">
        <v>57</v>
      </c>
      <c r="J15" s="21">
        <v>13360060</v>
      </c>
      <c r="K15" s="25">
        <v>114036048</v>
      </c>
      <c r="L15" s="27" t="s">
        <v>96</v>
      </c>
      <c r="M15" s="24" t="s">
        <v>98</v>
      </c>
      <c r="N15" s="24" t="s">
        <v>44</v>
      </c>
      <c r="O15" s="13" t="s">
        <v>42</v>
      </c>
      <c r="P15" s="11" t="s">
        <v>41</v>
      </c>
      <c r="Q15" s="22" t="s">
        <v>43</v>
      </c>
      <c r="R15" s="23" t="s">
        <v>97</v>
      </c>
      <c r="S15" s="13" t="s">
        <v>20</v>
      </c>
      <c r="T15" s="11">
        <v>4</v>
      </c>
      <c r="U15" s="40" t="s">
        <v>107</v>
      </c>
      <c r="V15" s="28">
        <v>1000</v>
      </c>
    </row>
    <row r="16" spans="1:22" s="14" customFormat="1" ht="30">
      <c r="A16" s="11">
        <v>14</v>
      </c>
      <c r="B16" s="35"/>
      <c r="C16" s="11" t="s">
        <v>77</v>
      </c>
      <c r="D16" s="11" t="s">
        <v>25</v>
      </c>
      <c r="E16" s="11" t="s">
        <v>31</v>
      </c>
      <c r="F16" s="11" t="s">
        <v>32</v>
      </c>
      <c r="G16" s="11" t="s">
        <v>38</v>
      </c>
      <c r="H16" s="11" t="s">
        <v>25</v>
      </c>
      <c r="I16" s="16" t="s">
        <v>58</v>
      </c>
      <c r="J16" s="21">
        <v>25663212</v>
      </c>
      <c r="K16" s="25">
        <v>114036049</v>
      </c>
      <c r="L16" s="27" t="s">
        <v>96</v>
      </c>
      <c r="M16" s="24" t="s">
        <v>98</v>
      </c>
      <c r="N16" s="24" t="s">
        <v>44</v>
      </c>
      <c r="O16" s="13" t="s">
        <v>42</v>
      </c>
      <c r="P16" s="11" t="s">
        <v>41</v>
      </c>
      <c r="Q16" s="22" t="s">
        <v>43</v>
      </c>
      <c r="R16" s="23" t="s">
        <v>97</v>
      </c>
      <c r="S16" s="13" t="s">
        <v>20</v>
      </c>
      <c r="T16" s="11">
        <v>4</v>
      </c>
      <c r="U16" s="40" t="s">
        <v>107</v>
      </c>
      <c r="V16" s="28">
        <v>1000</v>
      </c>
    </row>
    <row r="17" spans="1:22" s="14" customFormat="1" ht="30">
      <c r="A17" s="11">
        <v>15</v>
      </c>
      <c r="B17" s="35"/>
      <c r="C17" s="11" t="s">
        <v>78</v>
      </c>
      <c r="D17" s="11" t="s">
        <v>25</v>
      </c>
      <c r="E17" s="11" t="s">
        <v>31</v>
      </c>
      <c r="F17" s="11" t="s">
        <v>32</v>
      </c>
      <c r="G17" s="11" t="s">
        <v>38</v>
      </c>
      <c r="H17" s="11" t="s">
        <v>25</v>
      </c>
      <c r="I17" s="16" t="s">
        <v>59</v>
      </c>
      <c r="J17" s="21">
        <v>13360058</v>
      </c>
      <c r="K17" s="25">
        <v>114036050</v>
      </c>
      <c r="L17" s="27" t="s">
        <v>96</v>
      </c>
      <c r="M17" s="24" t="s">
        <v>98</v>
      </c>
      <c r="N17" s="24" t="s">
        <v>44</v>
      </c>
      <c r="O17" s="13" t="s">
        <v>42</v>
      </c>
      <c r="P17" s="11" t="s">
        <v>41</v>
      </c>
      <c r="Q17" s="22" t="s">
        <v>43</v>
      </c>
      <c r="R17" s="23" t="s">
        <v>97</v>
      </c>
      <c r="S17" s="13" t="s">
        <v>20</v>
      </c>
      <c r="T17" s="11">
        <v>4</v>
      </c>
      <c r="U17" s="40" t="s">
        <v>107</v>
      </c>
      <c r="V17" s="28">
        <v>1000</v>
      </c>
    </row>
    <row r="18" spans="1:22" s="14" customFormat="1" ht="30">
      <c r="A18" s="11">
        <v>16</v>
      </c>
      <c r="B18" s="35"/>
      <c r="C18" s="11" t="s">
        <v>79</v>
      </c>
      <c r="D18" s="11" t="s">
        <v>25</v>
      </c>
      <c r="E18" s="11" t="s">
        <v>31</v>
      </c>
      <c r="F18" s="11" t="s">
        <v>32</v>
      </c>
      <c r="G18" s="11" t="s">
        <v>38</v>
      </c>
      <c r="H18" s="11" t="s">
        <v>25</v>
      </c>
      <c r="I18" s="16" t="s">
        <v>60</v>
      </c>
      <c r="J18" s="21">
        <v>13360059</v>
      </c>
      <c r="K18" s="25">
        <v>114036051</v>
      </c>
      <c r="L18" s="27" t="s">
        <v>96</v>
      </c>
      <c r="M18" s="24" t="s">
        <v>98</v>
      </c>
      <c r="N18" s="24" t="s">
        <v>44</v>
      </c>
      <c r="O18" s="13" t="s">
        <v>42</v>
      </c>
      <c r="P18" s="11" t="s">
        <v>41</v>
      </c>
      <c r="Q18" s="22" t="s">
        <v>43</v>
      </c>
      <c r="R18" s="23" t="s">
        <v>97</v>
      </c>
      <c r="S18" s="13" t="s">
        <v>20</v>
      </c>
      <c r="T18" s="11">
        <v>4</v>
      </c>
      <c r="U18" s="40" t="s">
        <v>107</v>
      </c>
      <c r="V18" s="28">
        <v>1000</v>
      </c>
    </row>
    <row r="19" spans="1:22" s="14" customFormat="1" ht="30">
      <c r="A19" s="11">
        <v>17</v>
      </c>
      <c r="B19" s="35"/>
      <c r="C19" s="11" t="s">
        <v>80</v>
      </c>
      <c r="D19" s="11" t="s">
        <v>25</v>
      </c>
      <c r="E19" s="11" t="s">
        <v>31</v>
      </c>
      <c r="F19" s="11" t="s">
        <v>32</v>
      </c>
      <c r="G19" s="11" t="s">
        <v>38</v>
      </c>
      <c r="H19" s="11" t="s">
        <v>25</v>
      </c>
      <c r="I19" s="16" t="s">
        <v>61</v>
      </c>
      <c r="J19" s="21">
        <v>13360061</v>
      </c>
      <c r="K19" s="25">
        <v>114036052</v>
      </c>
      <c r="L19" s="27" t="s">
        <v>96</v>
      </c>
      <c r="M19" s="24" t="s">
        <v>98</v>
      </c>
      <c r="N19" s="24" t="s">
        <v>44</v>
      </c>
      <c r="O19" s="13" t="s">
        <v>42</v>
      </c>
      <c r="P19" s="11" t="s">
        <v>41</v>
      </c>
      <c r="Q19" s="22" t="s">
        <v>43</v>
      </c>
      <c r="R19" s="23" t="s">
        <v>97</v>
      </c>
      <c r="S19" s="13" t="s">
        <v>20</v>
      </c>
      <c r="T19" s="11">
        <v>4</v>
      </c>
      <c r="U19" s="40" t="s">
        <v>107</v>
      </c>
      <c r="V19" s="28">
        <v>1000</v>
      </c>
    </row>
    <row r="20" spans="1:22" s="14" customFormat="1" ht="30">
      <c r="A20" s="11">
        <v>18</v>
      </c>
      <c r="B20" s="35"/>
      <c r="C20" s="11" t="s">
        <v>81</v>
      </c>
      <c r="D20" s="11" t="s">
        <v>25</v>
      </c>
      <c r="E20" s="11" t="s">
        <v>31</v>
      </c>
      <c r="F20" s="11" t="s">
        <v>32</v>
      </c>
      <c r="G20" s="11" t="s">
        <v>38</v>
      </c>
      <c r="H20" s="11" t="s">
        <v>25</v>
      </c>
      <c r="I20" s="16" t="s">
        <v>62</v>
      </c>
      <c r="J20" s="21">
        <v>23089143</v>
      </c>
      <c r="K20" s="25">
        <v>114036053</v>
      </c>
      <c r="L20" s="27" t="s">
        <v>96</v>
      </c>
      <c r="M20" s="24" t="s">
        <v>98</v>
      </c>
      <c r="N20" s="24" t="s">
        <v>44</v>
      </c>
      <c r="O20" s="13" t="s">
        <v>42</v>
      </c>
      <c r="P20" s="11" t="s">
        <v>41</v>
      </c>
      <c r="Q20" s="22" t="s">
        <v>43</v>
      </c>
      <c r="R20" s="23" t="s">
        <v>97</v>
      </c>
      <c r="S20" s="13" t="s">
        <v>20</v>
      </c>
      <c r="T20" s="11">
        <v>4</v>
      </c>
      <c r="U20" s="40" t="s">
        <v>107</v>
      </c>
      <c r="V20" s="28">
        <v>1000</v>
      </c>
    </row>
    <row r="21" spans="1:22" s="14" customFormat="1" ht="30">
      <c r="A21" s="11">
        <v>19</v>
      </c>
      <c r="B21" s="35"/>
      <c r="C21" s="11" t="s">
        <v>90</v>
      </c>
      <c r="D21" s="11" t="s">
        <v>25</v>
      </c>
      <c r="E21" s="11" t="s">
        <v>31</v>
      </c>
      <c r="F21" s="11" t="s">
        <v>32</v>
      </c>
      <c r="G21" s="11" t="s">
        <v>38</v>
      </c>
      <c r="H21" s="11" t="s">
        <v>25</v>
      </c>
      <c r="I21" s="16" t="s">
        <v>63</v>
      </c>
      <c r="J21" s="21">
        <v>13360057</v>
      </c>
      <c r="K21" s="25">
        <v>114036054</v>
      </c>
      <c r="L21" s="27" t="s">
        <v>96</v>
      </c>
      <c r="M21" s="24" t="s">
        <v>98</v>
      </c>
      <c r="N21" s="24" t="s">
        <v>44</v>
      </c>
      <c r="O21" s="13" t="s">
        <v>42</v>
      </c>
      <c r="P21" s="11" t="s">
        <v>41</v>
      </c>
      <c r="Q21" s="22" t="s">
        <v>43</v>
      </c>
      <c r="R21" s="23" t="s">
        <v>97</v>
      </c>
      <c r="S21" s="13" t="s">
        <v>20</v>
      </c>
      <c r="T21" s="11">
        <v>4</v>
      </c>
      <c r="U21" s="40" t="s">
        <v>107</v>
      </c>
      <c r="V21" s="28">
        <v>1000</v>
      </c>
    </row>
    <row r="22" spans="1:22" s="14" customFormat="1" ht="30">
      <c r="A22" s="11">
        <v>20</v>
      </c>
      <c r="B22" s="35"/>
      <c r="C22" s="11" t="s">
        <v>82</v>
      </c>
      <c r="D22" s="11" t="s">
        <v>25</v>
      </c>
      <c r="E22" s="11" t="s">
        <v>31</v>
      </c>
      <c r="F22" s="11" t="s">
        <v>32</v>
      </c>
      <c r="G22" s="11" t="s">
        <v>38</v>
      </c>
      <c r="H22" s="11" t="s">
        <v>25</v>
      </c>
      <c r="I22" s="16" t="s">
        <v>64</v>
      </c>
      <c r="J22" s="21">
        <v>13360049</v>
      </c>
      <c r="K22" s="25">
        <v>114036055</v>
      </c>
      <c r="L22" s="27" t="s">
        <v>96</v>
      </c>
      <c r="M22" s="24" t="s">
        <v>98</v>
      </c>
      <c r="N22" s="24" t="s">
        <v>44</v>
      </c>
      <c r="O22" s="13" t="s">
        <v>42</v>
      </c>
      <c r="P22" s="11" t="s">
        <v>41</v>
      </c>
      <c r="Q22" s="22" t="s">
        <v>43</v>
      </c>
      <c r="R22" s="23" t="s">
        <v>97</v>
      </c>
      <c r="S22" s="13" t="s">
        <v>20</v>
      </c>
      <c r="T22" s="11">
        <v>4</v>
      </c>
      <c r="U22" s="40" t="s">
        <v>107</v>
      </c>
      <c r="V22" s="28">
        <v>1000</v>
      </c>
    </row>
    <row r="23" spans="1:22" s="14" customFormat="1" ht="30">
      <c r="A23" s="11">
        <v>21</v>
      </c>
      <c r="B23" s="35"/>
      <c r="C23" s="11" t="s">
        <v>83</v>
      </c>
      <c r="D23" s="11" t="s">
        <v>25</v>
      </c>
      <c r="E23" s="11" t="s">
        <v>31</v>
      </c>
      <c r="F23" s="11" t="s">
        <v>32</v>
      </c>
      <c r="G23" s="11" t="s">
        <v>38</v>
      </c>
      <c r="H23" s="11" t="s">
        <v>25</v>
      </c>
      <c r="I23" s="16" t="s">
        <v>65</v>
      </c>
      <c r="J23" s="21">
        <v>29754002</v>
      </c>
      <c r="K23" s="25">
        <v>114036056</v>
      </c>
      <c r="L23" s="27" t="s">
        <v>96</v>
      </c>
      <c r="M23" s="24" t="s">
        <v>98</v>
      </c>
      <c r="N23" s="24" t="s">
        <v>44</v>
      </c>
      <c r="O23" s="13" t="s">
        <v>42</v>
      </c>
      <c r="P23" s="11" t="s">
        <v>41</v>
      </c>
      <c r="Q23" s="22" t="s">
        <v>43</v>
      </c>
      <c r="R23" s="23" t="s">
        <v>97</v>
      </c>
      <c r="S23" s="13" t="s">
        <v>20</v>
      </c>
      <c r="T23" s="11">
        <v>4</v>
      </c>
      <c r="U23" s="40" t="s">
        <v>107</v>
      </c>
      <c r="V23" s="28">
        <v>1000</v>
      </c>
    </row>
    <row r="24" spans="1:22" s="19" customFormat="1" ht="30">
      <c r="A24" s="11">
        <v>22</v>
      </c>
      <c r="B24" s="35"/>
      <c r="C24" s="11" t="s">
        <v>84</v>
      </c>
      <c r="D24" s="11" t="s">
        <v>25</v>
      </c>
      <c r="E24" s="11" t="s">
        <v>31</v>
      </c>
      <c r="F24" s="11" t="s">
        <v>32</v>
      </c>
      <c r="G24" s="11" t="s">
        <v>38</v>
      </c>
      <c r="H24" s="11" t="s">
        <v>25</v>
      </c>
      <c r="I24" s="16" t="s">
        <v>65</v>
      </c>
      <c r="J24" s="21">
        <v>13360051</v>
      </c>
      <c r="K24" s="25">
        <v>114036144</v>
      </c>
      <c r="L24" s="27" t="s">
        <v>96</v>
      </c>
      <c r="M24" s="24" t="s">
        <v>98</v>
      </c>
      <c r="N24" s="24" t="s">
        <v>44</v>
      </c>
      <c r="O24" s="13" t="s">
        <v>42</v>
      </c>
      <c r="P24" s="11" t="s">
        <v>41</v>
      </c>
      <c r="Q24" s="22" t="s">
        <v>43</v>
      </c>
      <c r="R24" s="23" t="s">
        <v>97</v>
      </c>
      <c r="S24" s="13" t="s">
        <v>20</v>
      </c>
      <c r="T24" s="11">
        <v>4</v>
      </c>
      <c r="U24" s="40" t="s">
        <v>107</v>
      </c>
      <c r="V24" s="29">
        <v>1000</v>
      </c>
    </row>
    <row r="25" spans="1:22" s="19" customFormat="1" ht="30">
      <c r="A25" s="11">
        <v>23</v>
      </c>
      <c r="B25" s="34"/>
      <c r="C25" s="11" t="s">
        <v>85</v>
      </c>
      <c r="D25" s="11" t="s">
        <v>25</v>
      </c>
      <c r="E25" s="11" t="s">
        <v>31</v>
      </c>
      <c r="F25" s="11" t="s">
        <v>32</v>
      </c>
      <c r="G25" s="11" t="s">
        <v>38</v>
      </c>
      <c r="H25" s="11" t="s">
        <v>25</v>
      </c>
      <c r="I25" s="16" t="s">
        <v>66</v>
      </c>
      <c r="J25" s="21">
        <v>56149576</v>
      </c>
      <c r="K25" s="25">
        <v>114036134</v>
      </c>
      <c r="L25" s="27" t="s">
        <v>96</v>
      </c>
      <c r="M25" s="24" t="s">
        <v>98</v>
      </c>
      <c r="N25" s="24" t="s">
        <v>44</v>
      </c>
      <c r="O25" s="13" t="s">
        <v>42</v>
      </c>
      <c r="P25" s="11" t="s">
        <v>41</v>
      </c>
      <c r="Q25" s="22" t="s">
        <v>43</v>
      </c>
      <c r="R25" s="23" t="s">
        <v>97</v>
      </c>
      <c r="S25" s="17" t="s">
        <v>19</v>
      </c>
      <c r="T25" s="15">
        <v>39</v>
      </c>
      <c r="U25" s="40" t="s">
        <v>107</v>
      </c>
      <c r="V25" s="29">
        <v>10000</v>
      </c>
    </row>
    <row r="26" spans="1:22" s="19" customFormat="1" ht="45">
      <c r="A26" s="11">
        <v>24</v>
      </c>
      <c r="B26" s="15" t="s">
        <v>33</v>
      </c>
      <c r="C26" s="11" t="s">
        <v>87</v>
      </c>
      <c r="D26" s="11" t="s">
        <v>25</v>
      </c>
      <c r="E26" s="15" t="s">
        <v>34</v>
      </c>
      <c r="F26" s="15" t="s">
        <v>35</v>
      </c>
      <c r="G26" s="15" t="s">
        <v>39</v>
      </c>
      <c r="H26" s="11" t="s">
        <v>25</v>
      </c>
      <c r="I26" s="16" t="s">
        <v>100</v>
      </c>
      <c r="J26" s="21">
        <v>1898645</v>
      </c>
      <c r="K26" s="26">
        <v>660502582</v>
      </c>
      <c r="L26" s="27" t="s">
        <v>96</v>
      </c>
      <c r="M26" s="24" t="s">
        <v>98</v>
      </c>
      <c r="N26" s="24" t="s">
        <v>44</v>
      </c>
      <c r="O26" s="13" t="s">
        <v>42</v>
      </c>
      <c r="P26" s="11" t="s">
        <v>41</v>
      </c>
      <c r="Q26" s="22" t="s">
        <v>43</v>
      </c>
      <c r="R26" s="23" t="s">
        <v>97</v>
      </c>
      <c r="S26" s="17" t="s">
        <v>21</v>
      </c>
      <c r="T26" s="15">
        <v>60</v>
      </c>
      <c r="U26" s="39" t="s">
        <v>106</v>
      </c>
      <c r="V26" s="29">
        <v>130000</v>
      </c>
    </row>
    <row r="27" spans="1:22" s="19" customFormat="1" ht="45">
      <c r="A27" s="11">
        <v>25</v>
      </c>
      <c r="B27" s="18" t="s">
        <v>36</v>
      </c>
      <c r="C27" s="11" t="s">
        <v>89</v>
      </c>
      <c r="D27" s="11" t="s">
        <v>25</v>
      </c>
      <c r="E27" s="18" t="s">
        <v>37</v>
      </c>
      <c r="F27" s="18">
        <v>68</v>
      </c>
      <c r="G27" s="18" t="s">
        <v>40</v>
      </c>
      <c r="H27" s="11" t="s">
        <v>25</v>
      </c>
      <c r="I27" s="12" t="s">
        <v>101</v>
      </c>
      <c r="J27" s="21">
        <v>6747580</v>
      </c>
      <c r="K27" s="25">
        <v>509511519</v>
      </c>
      <c r="L27" s="27" t="s">
        <v>96</v>
      </c>
      <c r="M27" s="24" t="s">
        <v>98</v>
      </c>
      <c r="N27" s="24" t="s">
        <v>44</v>
      </c>
      <c r="O27" s="13" t="s">
        <v>42</v>
      </c>
      <c r="P27" s="11" t="s">
        <v>41</v>
      </c>
      <c r="Q27" s="22" t="s">
        <v>43</v>
      </c>
      <c r="R27" s="23" t="s">
        <v>97</v>
      </c>
      <c r="S27" s="13" t="s">
        <v>19</v>
      </c>
      <c r="T27" s="11">
        <v>6</v>
      </c>
      <c r="U27" s="40" t="s">
        <v>108</v>
      </c>
      <c r="V27" s="29">
        <v>2000</v>
      </c>
    </row>
    <row r="28" spans="2:22" s="6" customFormat="1" ht="18.75">
      <c r="B28" s="6" t="s">
        <v>23</v>
      </c>
      <c r="J28" s="7"/>
      <c r="V28" s="30">
        <f>SUM(V3:V27)</f>
        <v>1000000</v>
      </c>
    </row>
    <row r="29" spans="3:5" ht="30">
      <c r="C29" s="31" t="s">
        <v>92</v>
      </c>
      <c r="D29" s="31" t="s">
        <v>93</v>
      </c>
      <c r="E29" s="31" t="s">
        <v>94</v>
      </c>
    </row>
    <row r="30" spans="3:5" ht="15">
      <c r="C30" s="10" t="s">
        <v>45</v>
      </c>
      <c r="D30" s="10" t="s">
        <v>24</v>
      </c>
      <c r="E30" s="32">
        <f>V3</f>
        <v>800000</v>
      </c>
    </row>
    <row r="31" spans="3:5" ht="15">
      <c r="C31" s="10" t="s">
        <v>19</v>
      </c>
      <c r="D31" s="10" t="s">
        <v>24</v>
      </c>
      <c r="E31" s="32">
        <f>V4+V5+V27+V25</f>
        <v>48000</v>
      </c>
    </row>
    <row r="32" spans="3:5" ht="15">
      <c r="C32" s="10" t="s">
        <v>21</v>
      </c>
      <c r="D32" s="10" t="s">
        <v>24</v>
      </c>
      <c r="E32" s="32">
        <f>V26</f>
        <v>130000</v>
      </c>
    </row>
    <row r="33" spans="3:5" ht="15">
      <c r="C33" s="10" t="s">
        <v>20</v>
      </c>
      <c r="D33" s="10" t="s">
        <v>24</v>
      </c>
      <c r="E33" s="32">
        <f>V6+V7+V8+V9+V10+V11+V12+V13+V14+V15+V16+V17+V18+V19+V20+V21+V22+V23+V24</f>
        <v>22000</v>
      </c>
    </row>
    <row r="34" spans="3:5" ht="15">
      <c r="C34" s="31" t="s">
        <v>95</v>
      </c>
      <c r="D34" s="31"/>
      <c r="E34" s="31">
        <f>SUM(E30:E33)</f>
        <v>1000000</v>
      </c>
    </row>
  </sheetData>
  <sheetProtection/>
  <mergeCells count="3">
    <mergeCell ref="B4:B5"/>
    <mergeCell ref="B6:B25"/>
    <mergeCell ref="E1:H1"/>
  </mergeCells>
  <printOptions/>
  <pageMargins left="0.25" right="0.25" top="0.75" bottom="0.75" header="0.3" footer="0.3"/>
  <pageSetup fitToHeight="0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Marzena Gosa</cp:lastModifiedBy>
  <cp:lastPrinted>2023-09-25T07:40:14Z</cp:lastPrinted>
  <dcterms:created xsi:type="dcterms:W3CDTF">2014-10-15T16:19:45Z</dcterms:created>
  <dcterms:modified xsi:type="dcterms:W3CDTF">2023-10-09T11:50:09Z</dcterms:modified>
  <cp:category/>
  <cp:version/>
  <cp:contentType/>
  <cp:contentStatus/>
</cp:coreProperties>
</file>