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3\Artur\Bobowo II\WUDiM\"/>
    </mc:Choice>
  </mc:AlternateContent>
  <xr:revisionPtr revIDLastSave="0" documentId="13_ncr:1_{802EEFC1-BBBD-467B-94E1-3C20644C4F63}" xr6:coauthVersionLast="47" xr6:coauthVersionMax="47" xr10:uidLastSave="{00000000-0000-0000-0000-000000000000}"/>
  <bookViews>
    <workbookView xWindow="45" yWindow="300" windowWidth="28755" windowHeight="15450" xr2:uid="{05F1636C-7EAB-4D8D-8B01-199E536248A2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0" i="1"/>
  <c r="F39" i="1"/>
  <c r="F9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</calcChain>
</file>

<file path=xl/sharedStrings.xml><?xml version="1.0" encoding="utf-8"?>
<sst xmlns="http://schemas.openxmlformats.org/spreadsheetml/2006/main" count="115" uniqueCount="87">
  <si>
    <t>Lp.</t>
  </si>
  <si>
    <t>Wyszczególnienie elementów</t>
  </si>
  <si>
    <t>Wartość netto [zł]</t>
  </si>
  <si>
    <t>1.</t>
  </si>
  <si>
    <t>2.</t>
  </si>
  <si>
    <t>3.</t>
  </si>
  <si>
    <t>Podatek VAT</t>
  </si>
  <si>
    <r>
      <t>Ogółem brutto</t>
    </r>
    <r>
      <rPr>
        <sz val="10"/>
        <color theme="1"/>
        <rFont val="Times New Roman"/>
        <family val="1"/>
        <charset val="238"/>
      </rPr>
      <t xml:space="preserve"> (cena ofertowa z podatkiem VAT)</t>
    </r>
  </si>
  <si>
    <t>4.</t>
  </si>
  <si>
    <t>5.</t>
  </si>
  <si>
    <t>jednostka miary</t>
  </si>
  <si>
    <t>ilość</t>
  </si>
  <si>
    <t>cena jednostkowa
netto</t>
  </si>
  <si>
    <t>komplet</t>
  </si>
  <si>
    <t>6.</t>
  </si>
  <si>
    <t>ZAŁĄCZNIK NR 1
do Formularza oferty</t>
  </si>
  <si>
    <t>FORMULARZ CENOWY</t>
  </si>
  <si>
    <r>
      <rPr>
        <sz val="11"/>
        <color theme="1"/>
        <rFont val="Times New Roman"/>
        <family val="1"/>
        <charset val="238"/>
      </rPr>
      <t xml:space="preserve">Składając ofertę w postępowaniu o zamówienie publiczne prowadzonym w trybie podstawowym na:
</t>
    </r>
    <r>
      <rPr>
        <b/>
        <sz val="11"/>
        <color theme="1"/>
        <rFont val="Times New Roman"/>
        <family val="1"/>
        <charset val="238"/>
      </rPr>
      <t xml:space="preserve">
Rozbudowa drogi wojewódzkiej nr 222 poprzez budowę chodnika na odcinku Bobowo – Jabłówko – dokończenie ETAPU II
</t>
    </r>
    <r>
      <rPr>
        <sz val="11"/>
        <color theme="1"/>
        <rFont val="Times New Roman"/>
        <family val="1"/>
        <charset val="238"/>
      </rPr>
      <t>poniżej przedstawiam Formularz cenowy:</t>
    </r>
  </si>
  <si>
    <t>Cena oferty obejmuje całkowity koszt wykonania zamówienia, w tym również wszystkie koszty towarzyszące wykonaniu, o których mowa w Programie Funkcjonalno - Użytkowym oraz we Wzorze umowy.
Uwaga: Wartości pozycji nr 1 nie może być większa niż 5% wartości całego Przedmiotu Zamówienia netto.
Formularz cenowy należy opatrzyć kwalifikowanym podpisem elektronicznym, podpisem zaufanym lub podpisem osobistym.</t>
  </si>
  <si>
    <t>Obsługa geodezyjna</t>
  </si>
  <si>
    <t>kpl</t>
  </si>
  <si>
    <t>Rozwiązanie projektowe na wzmocnienie nasypu km 0+000 - 0+032</t>
  </si>
  <si>
    <t>Wykonanie nasypu w rejonie wiaduktu kolejowego, wraz z profilowaniem , humusowaniem oraz obsianiem skarpy</t>
  </si>
  <si>
    <t>m3</t>
  </si>
  <si>
    <t>Obsypanie obrzeży, wraz z wykonaniem profilowania, plantowania, podcinania skarp wraz z humusowaniem, obsianiem traw oraz ewentualnym  wzmocnieniem płytmi meba</t>
  </si>
  <si>
    <t>m2</t>
  </si>
  <si>
    <t>Usuniecie karpiny</t>
  </si>
  <si>
    <t>szt</t>
  </si>
  <si>
    <t>Usuniecie kamienia z podbudowy wraz z wywozem i utylizacją</t>
  </si>
  <si>
    <t>Oczyszczenie istniejącej podbudowy</t>
  </si>
  <si>
    <t xml:space="preserve">Wyrównanie podbudowy </t>
  </si>
  <si>
    <t>Rozbiórka wjazów wraz z korytowaniem</t>
  </si>
  <si>
    <t>Podbudowa z kruszywa łamanego 0/31,5 stabilizowanego mechanicznie o gr. 15 cm</t>
  </si>
  <si>
    <t>Podbudowa z kruszywa stabilizowanego cementem C3/4, gr. 25 cm</t>
  </si>
  <si>
    <t>Wykonanie regulacji zaworów, hydrantów wodociągowych z ewentualną wymiana na nowe</t>
  </si>
  <si>
    <t>Ustawienie obrzezy na ławie betonowej C12/15</t>
  </si>
  <si>
    <t>m</t>
  </si>
  <si>
    <t>Przestawienie obrzeży na ławie betonowej C12/15</t>
  </si>
  <si>
    <t>Ustawienie krawężników na ławie betonowej C12/15</t>
  </si>
  <si>
    <t>Nawierzchnia z kostki betonowej szarej o grubości 6 cm na podsypce cementowo piaskowej 1:4 i grubości 3 cm</t>
  </si>
  <si>
    <t>Nawierzchnia z kostki betonowej szarej o grubości 8 cm na podsypce cementowo piaskowej 1:4 i grubości 3 cm</t>
  </si>
  <si>
    <t>Uzupełenienie brakującej kostki, wypełnienie szczelin pomiędzy obrzeżem a kostką</t>
  </si>
  <si>
    <t>Zamulenie nawierzchni chodnika i wjazdów</t>
  </si>
  <si>
    <t>Uzupełnenie szczelin masa zalewową pomiędzy krawęznikiem a istniejącą nawierzchnia bitumiczną</t>
  </si>
  <si>
    <t>Regulacja studnie kanalizacyjnej</t>
  </si>
  <si>
    <t>Usunięcie zapadlisk w chodniku oraz przy wiadukcie kolejowym</t>
  </si>
  <si>
    <t>Wykonanie prac porządkowych polegajacych na uprzątnieciu gruzu, gałęzi konarów, śmieci; wykoszeniu pasa pomiędzy chodnikiem a jezdnią</t>
  </si>
  <si>
    <t xml:space="preserve">Ustawienie barierki na przepuście </t>
  </si>
  <si>
    <t>mb</t>
  </si>
  <si>
    <t>Bariera dla pieszych z rur stalowych 60x3mm, kolor żółty RAL1018, malowanie proszkowe</t>
  </si>
  <si>
    <t>Sadzenie drzew z zaprawą rowów całkowitą i okołkowaniem</t>
  </si>
  <si>
    <t>Pobocze z kruszywa naturalnego 0/31.5 stabilizowanego mechanicznie o gr. 10 cm</t>
  </si>
  <si>
    <t>Oznakowanie poziome cienkowarstwowe białe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</si>
  <si>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</si>
  <si>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</si>
  <si>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</si>
  <si>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</si>
  <si>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</si>
  <si>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</si>
  <si>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</si>
  <si>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</si>
  <si>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</si>
  <si>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</si>
  <si>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</si>
  <si>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</si>
  <si>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</si>
  <si>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</si>
  <si>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</si>
  <si>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</si>
  <si>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</si>
  <si>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</si>
  <si>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</si>
  <si>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</si>
  <si>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</si>
  <si>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</si>
  <si>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</si>
  <si>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</si>
  <si>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</si>
  <si>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</si>
  <si>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</si>
  <si>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</si>
  <si>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</si>
  <si>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Wykonanie rozbiórki zarwanego nasypu oraz chodnika, wywozem gruzu, wraz z wykonaniem nasypu, wykonaniem nawierzchni chodnika na podbudowie (zgodnie z nowym rozwiązaniem projektowym)</t>
  </si>
  <si>
    <t>Ogółem netto (poz 1+ 2):</t>
  </si>
  <si>
    <t xml:space="preserve">Dokumentacja projektowa - nie więcej niż 5% wartości 'Ogółem netto' podanej w wierszu 3
</t>
  </si>
  <si>
    <t>Wykonanie robót budowlanych wraz z wdrożeniem i utrzymaniem tymczasowej organizacji ruchu na czas prowadzenia robót budowlanych oraz pełnieniem nadzoru autorskiego, 
a w szczególności następujące asortymenty robót podane pomocnioczo w celach rozliczeniowych z Zamawiającym 
(suma pozycji od 2.1 do 2.29)</t>
  </si>
  <si>
    <t xml:space="preserve">  Oświadczenie należy opatrzyć kwalifikowanym podpisem elektronicznym, podpisem zaufanym lub podpisem osobistym (e-dowód).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</si>
</sst>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Border="1" applyAlignment="1">
      <alignment vertical="center"/>
    </xf>
    <xf numFmtId="4" fontId="2" fillId="0" borderId="2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7E69A-DC03-49D9-AAAE-6A3CF0A6BD5B}">
  <sheetPr>
    <pageSetUpPr fitToPage="1"/>
  </sheetPr>
  <dimension ref="A1:G45"/>
  <sheetViews>
    <sheetView tabSelected="1" workbookViewId="0">
      <selection activeCell="F50" sqref="F50"/>
    </sheetView>
  </sheetViews>
  <sheetFormatPr defaultRowHeight="15" x14ac:dyDescent="0.25"/>
  <cols>
    <col min="2" max="2" width="48.28515625" customWidth="1"/>
    <col min="3" max="3" width="7.7109375" customWidth="1"/>
    <col min="4" max="4" width="11.140625" customWidth="1"/>
    <col min="5" max="6" width="17" customWidth="1"/>
  </cols>
  <sheetData>
    <row r="1" spans="1:6" ht="42" customHeight="1" x14ac:dyDescent="0.25">
      <c r="A1" s="29" t="s">
        <v>15</v>
      </c>
      <c r="B1" s="30"/>
      <c r="C1" s="30"/>
      <c r="D1" s="30"/>
      <c r="E1" s="30"/>
      <c r="F1" s="30"/>
    </row>
    <row r="2" spans="1:6" ht="37.5" customHeight="1" x14ac:dyDescent="0.25">
      <c r="A2" s="31" t="s">
        <v>16</v>
      </c>
      <c r="B2" s="32"/>
      <c r="C2" s="32"/>
      <c r="D2" s="32"/>
      <c r="E2" s="32"/>
      <c r="F2" s="33"/>
    </row>
    <row r="3" spans="1:6" ht="18.75" customHeight="1" x14ac:dyDescent="0.25">
      <c r="A3" s="5"/>
      <c r="B3" s="5"/>
      <c r="C3" s="5"/>
      <c r="D3" s="5"/>
      <c r="E3" s="5"/>
      <c r="F3" s="5"/>
    </row>
    <row r="4" spans="1:6" ht="96" customHeight="1" x14ac:dyDescent="0.25">
      <c r="A4" s="34" t="s">
        <v>17</v>
      </c>
      <c r="B4" s="34"/>
      <c r="C4" s="34"/>
      <c r="D4" s="34"/>
      <c r="E4" s="34"/>
      <c r="F4" s="34"/>
    </row>
    <row r="5" spans="1:6" ht="15.75" thickBot="1" x14ac:dyDescent="0.3"/>
    <row r="6" spans="1:6" ht="55.5" customHeight="1" thickBot="1" x14ac:dyDescent="0.3">
      <c r="A6" s="2" t="s">
        <v>0</v>
      </c>
      <c r="B6" s="2" t="s">
        <v>1</v>
      </c>
      <c r="C6" s="2" t="s">
        <v>10</v>
      </c>
      <c r="D6" s="2" t="s">
        <v>11</v>
      </c>
      <c r="E6" s="2" t="s">
        <v>12</v>
      </c>
      <c r="F6" s="2" t="s">
        <v>2</v>
      </c>
    </row>
    <row r="7" spans="1:6" ht="10.5" customHeight="1" thickBot="1" x14ac:dyDescent="0.3">
      <c r="A7" s="3" t="s">
        <v>3</v>
      </c>
      <c r="B7" s="4" t="s">
        <v>4</v>
      </c>
      <c r="C7" s="4" t="s">
        <v>5</v>
      </c>
      <c r="D7" s="4" t="s">
        <v>8</v>
      </c>
      <c r="E7" s="4" t="s">
        <v>9</v>
      </c>
      <c r="F7" s="4" t="s">
        <v>14</v>
      </c>
    </row>
    <row r="8" spans="1:6" ht="45.75" thickBot="1" x14ac:dyDescent="0.3">
      <c r="A8" s="21" t="s">
        <v>3</v>
      </c>
      <c r="B8" s="6" t="s">
        <v>84</v>
      </c>
      <c r="C8" s="1" t="s">
        <v>13</v>
      </c>
      <c r="D8" s="1">
        <v>1</v>
      </c>
      <c r="E8" s="1"/>
      <c r="F8" s="15">
        <f>D8*E8</f>
        <v>0</v>
      </c>
    </row>
    <row r="9" spans="1:6" ht="105.75" customHeight="1" thickBot="1" x14ac:dyDescent="0.3">
      <c r="A9" s="22" t="s">
        <v>4</v>
      </c>
      <c r="B9" s="38" t="s">
        <v>85</v>
      </c>
      <c r="C9" s="39"/>
      <c r="D9" s="39"/>
      <c r="E9" s="40"/>
      <c r="F9" s="13">
        <f>SUM(F10:F38)</f>
        <v>0</v>
      </c>
    </row>
    <row r="10" spans="1:6" ht="177.75" customHeight="1" x14ac:dyDescent="0.25">
      <c r="A10" s="26" t="s">
        <v>53</v>
      </c>
      <c r="B10" s="11" t="s">
        <v>19</v>
      </c>
      <c r="C10" s="23" t="s">
        <v>20</v>
      </c>
      <c r="D10" s="23">
        <v>1</v>
      </c>
      <c r="E10" s="12"/>
      <c r="F10" s="16">
        <f>ROUND(D10*E10,2)</f>
        <v>0</v>
      </c>
    </row>
    <row r="11" spans="1:6" ht="39.75" customHeight="1" x14ac:dyDescent="0.25">
      <c r="A11" s="27" t="s">
        <v>54</v>
      </c>
      <c r="B11" s="7" t="s">
        <v>21</v>
      </c>
      <c r="C11" s="24" t="s">
        <v>20</v>
      </c>
      <c r="D11" s="24">
        <v>1</v>
      </c>
      <c r="E11" s="9"/>
      <c r="F11" s="17">
        <f t="shared" ref="F11:F38" si="0">ROUND(D11*E11,2)</f>
        <v>0</v>
      </c>
    </row>
    <row r="12" spans="1:6" ht="60" x14ac:dyDescent="0.25">
      <c r="A12" s="27" t="s">
        <v>55</v>
      </c>
      <c r="B12" s="7" t="s">
        <v>82</v>
      </c>
      <c r="C12" s="24" t="s">
        <v>20</v>
      </c>
      <c r="D12" s="24">
        <v>1</v>
      </c>
      <c r="E12" s="9"/>
      <c r="F12" s="17">
        <f t="shared" si="0"/>
        <v>0</v>
      </c>
    </row>
    <row r="13" spans="1:6" ht="30.75" customHeight="1" x14ac:dyDescent="0.25">
      <c r="A13" s="27" t="s">
        <v>56</v>
      </c>
      <c r="B13" s="7" t="s">
        <v>22</v>
      </c>
      <c r="C13" s="24" t="s">
        <v>23</v>
      </c>
      <c r="D13" s="24">
        <v>280</v>
      </c>
      <c r="E13" s="9"/>
      <c r="F13" s="17">
        <f t="shared" si="0"/>
        <v>0</v>
      </c>
    </row>
    <row r="14" spans="1:6" ht="60" x14ac:dyDescent="0.25">
      <c r="A14" s="27" t="s">
        <v>57</v>
      </c>
      <c r="B14" s="7" t="s">
        <v>24</v>
      </c>
      <c r="C14" s="24" t="s">
        <v>25</v>
      </c>
      <c r="D14" s="24">
        <v>2147</v>
      </c>
      <c r="E14" s="9"/>
      <c r="F14" s="17">
        <f t="shared" si="0"/>
        <v>0</v>
      </c>
    </row>
    <row r="15" spans="1:6" x14ac:dyDescent="0.25">
      <c r="A15" s="27" t="s">
        <v>58</v>
      </c>
      <c r="B15" s="7" t="s">
        <v>26</v>
      </c>
      <c r="C15" s="24" t="s">
        <v>27</v>
      </c>
      <c r="D15" s="24">
        <v>2</v>
      </c>
      <c r="E15" s="9"/>
      <c r="F15" s="17">
        <f t="shared" si="0"/>
        <v>0</v>
      </c>
    </row>
    <row r="16" spans="1:6" ht="30" x14ac:dyDescent="0.25">
      <c r="A16" s="27" t="s">
        <v>59</v>
      </c>
      <c r="B16" s="7" t="s">
        <v>28</v>
      </c>
      <c r="C16" s="24" t="s">
        <v>27</v>
      </c>
      <c r="D16" s="24">
        <v>1</v>
      </c>
      <c r="E16" s="9"/>
      <c r="F16" s="17">
        <f t="shared" si="0"/>
        <v>0</v>
      </c>
    </row>
    <row r="17" spans="1:6" x14ac:dyDescent="0.25">
      <c r="A17" s="27" t="s">
        <v>60</v>
      </c>
      <c r="B17" s="7" t="s">
        <v>29</v>
      </c>
      <c r="C17" s="24" t="s">
        <v>25</v>
      </c>
      <c r="D17" s="24">
        <v>1207</v>
      </c>
      <c r="E17" s="9"/>
      <c r="F17" s="17">
        <f t="shared" si="0"/>
        <v>0</v>
      </c>
    </row>
    <row r="18" spans="1:6" x14ac:dyDescent="0.25">
      <c r="A18" s="27" t="s">
        <v>61</v>
      </c>
      <c r="B18" s="7" t="s">
        <v>30</v>
      </c>
      <c r="C18" s="24" t="s">
        <v>25</v>
      </c>
      <c r="D18" s="24">
        <v>1207</v>
      </c>
      <c r="E18" s="9"/>
      <c r="F18" s="17">
        <f t="shared" si="0"/>
        <v>0</v>
      </c>
    </row>
    <row r="19" spans="1:6" x14ac:dyDescent="0.25">
      <c r="A19" s="27" t="s">
        <v>62</v>
      </c>
      <c r="B19" s="7" t="s">
        <v>31</v>
      </c>
      <c r="C19" s="24" t="s">
        <v>25</v>
      </c>
      <c r="D19" s="24">
        <v>104</v>
      </c>
      <c r="E19" s="9"/>
      <c r="F19" s="17">
        <f t="shared" si="0"/>
        <v>0</v>
      </c>
    </row>
    <row r="20" spans="1:6" ht="30" x14ac:dyDescent="0.25">
      <c r="A20" s="27" t="s">
        <v>63</v>
      </c>
      <c r="B20" s="7" t="s">
        <v>32</v>
      </c>
      <c r="C20" s="24" t="s">
        <v>25</v>
      </c>
      <c r="D20" s="24">
        <v>104</v>
      </c>
      <c r="E20" s="9"/>
      <c r="F20" s="17">
        <f t="shared" si="0"/>
        <v>0</v>
      </c>
    </row>
    <row r="21" spans="1:6" ht="30" x14ac:dyDescent="0.25">
      <c r="A21" s="27" t="s">
        <v>64</v>
      </c>
      <c r="B21" s="7" t="s">
        <v>33</v>
      </c>
      <c r="C21" s="24" t="s">
        <v>25</v>
      </c>
      <c r="D21" s="24">
        <v>418</v>
      </c>
      <c r="E21" s="9"/>
      <c r="F21" s="17">
        <f t="shared" si="0"/>
        <v>0</v>
      </c>
    </row>
    <row r="22" spans="1:6" ht="30" x14ac:dyDescent="0.25">
      <c r="A22" s="27" t="s">
        <v>65</v>
      </c>
      <c r="B22" s="7" t="s">
        <v>34</v>
      </c>
      <c r="C22" s="24" t="s">
        <v>27</v>
      </c>
      <c r="D22" s="24">
        <v>5</v>
      </c>
      <c r="E22" s="9"/>
      <c r="F22" s="17">
        <f t="shared" si="0"/>
        <v>0</v>
      </c>
    </row>
    <row r="23" spans="1:6" x14ac:dyDescent="0.25">
      <c r="A23" s="27" t="s">
        <v>66</v>
      </c>
      <c r="B23" s="7" t="s">
        <v>35</v>
      </c>
      <c r="C23" s="24" t="s">
        <v>36</v>
      </c>
      <c r="D23" s="24">
        <v>100</v>
      </c>
      <c r="E23" s="9"/>
      <c r="F23" s="17">
        <f t="shared" si="0"/>
        <v>0</v>
      </c>
    </row>
    <row r="24" spans="1:6" x14ac:dyDescent="0.25">
      <c r="A24" s="27" t="s">
        <v>67</v>
      </c>
      <c r="B24" s="7" t="s">
        <v>37</v>
      </c>
      <c r="C24" s="24" t="s">
        <v>36</v>
      </c>
      <c r="D24" s="24">
        <v>400</v>
      </c>
      <c r="E24" s="9"/>
      <c r="F24" s="17">
        <f t="shared" si="0"/>
        <v>0</v>
      </c>
    </row>
    <row r="25" spans="1:6" x14ac:dyDescent="0.25">
      <c r="A25" s="27" t="s">
        <v>68</v>
      </c>
      <c r="B25" s="7" t="s">
        <v>38</v>
      </c>
      <c r="C25" s="24" t="s">
        <v>36</v>
      </c>
      <c r="D25" s="24">
        <v>114</v>
      </c>
      <c r="E25" s="9"/>
      <c r="F25" s="17">
        <f t="shared" si="0"/>
        <v>0</v>
      </c>
    </row>
    <row r="26" spans="1:6" ht="45" x14ac:dyDescent="0.25">
      <c r="A26" s="27" t="s">
        <v>69</v>
      </c>
      <c r="B26" s="7" t="s">
        <v>39</v>
      </c>
      <c r="C26" s="24" t="s">
        <v>25</v>
      </c>
      <c r="D26" s="24">
        <v>1521</v>
      </c>
      <c r="E26" s="9"/>
      <c r="F26" s="17">
        <f t="shared" si="0"/>
        <v>0</v>
      </c>
    </row>
    <row r="27" spans="1:6" ht="45" x14ac:dyDescent="0.25">
      <c r="A27" s="27" t="s">
        <v>70</v>
      </c>
      <c r="B27" s="7" t="s">
        <v>40</v>
      </c>
      <c r="C27" s="24" t="s">
        <v>25</v>
      </c>
      <c r="D27" s="24">
        <v>104</v>
      </c>
      <c r="E27" s="9"/>
      <c r="F27" s="17">
        <f t="shared" si="0"/>
        <v>0</v>
      </c>
    </row>
    <row r="28" spans="1:6" ht="30" x14ac:dyDescent="0.25">
      <c r="A28" s="27" t="s">
        <v>71</v>
      </c>
      <c r="B28" s="7" t="s">
        <v>41</v>
      </c>
      <c r="C28" s="24" t="s">
        <v>25</v>
      </c>
      <c r="D28" s="24">
        <v>20</v>
      </c>
      <c r="E28" s="9"/>
      <c r="F28" s="17">
        <f t="shared" si="0"/>
        <v>0</v>
      </c>
    </row>
    <row r="29" spans="1:6" x14ac:dyDescent="0.25">
      <c r="A29" s="27" t="s">
        <v>72</v>
      </c>
      <c r="B29" s="7" t="s">
        <v>42</v>
      </c>
      <c r="C29" s="24" t="s">
        <v>25</v>
      </c>
      <c r="D29" s="24">
        <v>1186</v>
      </c>
      <c r="E29" s="9"/>
      <c r="F29" s="17">
        <f t="shared" si="0"/>
        <v>0</v>
      </c>
    </row>
    <row r="30" spans="1:6" ht="30" x14ac:dyDescent="0.25">
      <c r="A30" s="27" t="s">
        <v>73</v>
      </c>
      <c r="B30" s="7" t="s">
        <v>43</v>
      </c>
      <c r="C30" s="24" t="s">
        <v>36</v>
      </c>
      <c r="D30" s="24">
        <v>107</v>
      </c>
      <c r="E30" s="9"/>
      <c r="F30" s="17">
        <f t="shared" si="0"/>
        <v>0</v>
      </c>
    </row>
    <row r="31" spans="1:6" x14ac:dyDescent="0.25">
      <c r="A31" s="27" t="s">
        <v>74</v>
      </c>
      <c r="B31" s="7" t="s">
        <v>44</v>
      </c>
      <c r="C31" s="24" t="s">
        <v>27</v>
      </c>
      <c r="D31" s="24">
        <v>2</v>
      </c>
      <c r="E31" s="9"/>
      <c r="F31" s="17">
        <f t="shared" si="0"/>
        <v>0</v>
      </c>
    </row>
    <row r="32" spans="1:6" ht="30" x14ac:dyDescent="0.25">
      <c r="A32" s="27" t="s">
        <v>75</v>
      </c>
      <c r="B32" s="7" t="s">
        <v>45</v>
      </c>
      <c r="C32" s="24" t="s">
        <v>25</v>
      </c>
      <c r="D32" s="24">
        <v>100</v>
      </c>
      <c r="E32" s="9"/>
      <c r="F32" s="17">
        <f t="shared" si="0"/>
        <v>0</v>
      </c>
    </row>
    <row r="33" spans="1:7" ht="45" x14ac:dyDescent="0.25">
      <c r="A33" s="27" t="s">
        <v>76</v>
      </c>
      <c r="B33" s="7" t="s">
        <v>46</v>
      </c>
      <c r="C33" s="24" t="s">
        <v>25</v>
      </c>
      <c r="D33" s="24">
        <v>6000</v>
      </c>
      <c r="E33" s="9"/>
      <c r="F33" s="17">
        <f t="shared" si="0"/>
        <v>0</v>
      </c>
    </row>
    <row r="34" spans="1:7" x14ac:dyDescent="0.25">
      <c r="A34" s="27" t="s">
        <v>77</v>
      </c>
      <c r="B34" s="7" t="s">
        <v>47</v>
      </c>
      <c r="C34" s="24" t="s">
        <v>48</v>
      </c>
      <c r="D34" s="24">
        <v>20</v>
      </c>
      <c r="E34" s="9"/>
      <c r="F34" s="17">
        <f t="shared" si="0"/>
        <v>0</v>
      </c>
    </row>
    <row r="35" spans="1:7" ht="30" x14ac:dyDescent="0.25">
      <c r="A35" s="27" t="s">
        <v>78</v>
      </c>
      <c r="B35" s="7" t="s">
        <v>49</v>
      </c>
      <c r="C35" s="24" t="s">
        <v>48</v>
      </c>
      <c r="D35" s="24">
        <v>654</v>
      </c>
      <c r="E35" s="9"/>
      <c r="F35" s="17">
        <f t="shared" si="0"/>
        <v>0</v>
      </c>
    </row>
    <row r="36" spans="1:7" ht="30" x14ac:dyDescent="0.25">
      <c r="A36" s="27" t="s">
        <v>79</v>
      </c>
      <c r="B36" s="7" t="s">
        <v>50</v>
      </c>
      <c r="C36" s="24" t="s">
        <v>27</v>
      </c>
      <c r="D36" s="24">
        <v>8</v>
      </c>
      <c r="E36" s="9"/>
      <c r="F36" s="17">
        <f t="shared" si="0"/>
        <v>0</v>
      </c>
    </row>
    <row r="37" spans="1:7" ht="30" x14ac:dyDescent="0.25">
      <c r="A37" s="27" t="s">
        <v>80</v>
      </c>
      <c r="B37" s="7" t="s">
        <v>51</v>
      </c>
      <c r="C37" s="24" t="s">
        <v>25</v>
      </c>
      <c r="D37" s="24">
        <v>53</v>
      </c>
      <c r="E37" s="9"/>
      <c r="F37" s="17">
        <f t="shared" si="0"/>
        <v>0</v>
      </c>
    </row>
    <row r="38" spans="1:7" ht="15.75" thickBot="1" x14ac:dyDescent="0.3">
      <c r="A38" s="28" t="s">
        <v>81</v>
      </c>
      <c r="B38" s="8" t="s">
        <v>52</v>
      </c>
      <c r="C38" s="25" t="s">
        <v>25</v>
      </c>
      <c r="D38" s="25">
        <v>12</v>
      </c>
      <c r="E38" s="10"/>
      <c r="F38" s="18">
        <f t="shared" si="0"/>
        <v>0</v>
      </c>
    </row>
    <row r="39" spans="1:7" ht="15.75" thickBot="1" x14ac:dyDescent="0.3">
      <c r="A39" s="22" t="s">
        <v>5</v>
      </c>
      <c r="B39" s="36" t="s">
        <v>83</v>
      </c>
      <c r="C39" s="36"/>
      <c r="D39" s="36"/>
      <c r="E39" s="37"/>
      <c r="F39" s="14">
        <f>F9+F8</f>
        <v>0</v>
      </c>
    </row>
    <row r="40" spans="1:7" ht="15.75" thickBot="1" x14ac:dyDescent="0.3">
      <c r="A40" s="22" t="s">
        <v>8</v>
      </c>
      <c r="B40" s="36" t="s">
        <v>6</v>
      </c>
      <c r="C40" s="36"/>
      <c r="D40" s="36"/>
      <c r="E40" s="37"/>
      <c r="F40" s="20">
        <f>F39*0.23</f>
        <v>0</v>
      </c>
    </row>
    <row r="41" spans="1:7" ht="15.75" thickBot="1" x14ac:dyDescent="0.3">
      <c r="A41" s="22" t="s">
        <v>9</v>
      </c>
      <c r="B41" s="36" t="s">
        <v>7</v>
      </c>
      <c r="C41" s="36"/>
      <c r="D41" s="36"/>
      <c r="E41" s="37"/>
      <c r="F41" s="19">
        <f>F39+F40</f>
        <v>0</v>
      </c>
    </row>
    <row r="43" spans="1:7" x14ac:dyDescent="0.25">
      <c r="A43" s="35" t="s">
        <v>18</v>
      </c>
      <c r="B43" s="35"/>
      <c r="C43" s="35"/>
      <c r="D43" s="35"/>
      <c r="E43" s="35"/>
      <c r="F43" s="35"/>
    </row>
    <row r="45" spans="1:7" x14ac:dyDescent="0.25">
      <c r="A45" s="41" t="s">
        <v>86</v>
      </c>
      <c r="B45" s="41"/>
      <c r="C45" s="41"/>
      <c r="D45" s="41"/>
      <c r="E45" s="41"/>
      <c r="F45" s="41"/>
      <c r="G45" s="41"/>
    </row>
  </sheetData>
  <mergeCells count="8">
    <mergeCell ref="A1:F1"/>
    <mergeCell ref="A2:F2"/>
    <mergeCell ref="A4:F4"/>
    <mergeCell ref="A43:F43"/>
    <mergeCell ref="B39:E39"/>
    <mergeCell ref="B40:E40"/>
    <mergeCell ref="B41:E41"/>
    <mergeCell ref="B9:E9"/>
  </mergeCells>
  <phoneticPr fontId="5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 Mazur</dc:creator>
  <cp:lastModifiedBy>Artur Gaicki</cp:lastModifiedBy>
  <cp:lastPrinted>2023-04-28T08:29:10Z</cp:lastPrinted>
  <dcterms:created xsi:type="dcterms:W3CDTF">2023-04-19T09:15:48Z</dcterms:created>
  <dcterms:modified xsi:type="dcterms:W3CDTF">2023-08-22T08:36:49Z</dcterms:modified>
</cp:coreProperties>
</file>