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\Desktop\"/>
    </mc:Choice>
  </mc:AlternateContent>
  <xr:revisionPtr revIDLastSave="0" documentId="13_ncr:1_{0FCDB47F-5B94-4F4D-A120-364B4825FA4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acznik nr 1" sheetId="1" r:id="rId1"/>
  </sheets>
  <definedNames>
    <definedName name="_xlnm.Print_Area" localSheetId="0">'Załacznik nr 1'!$A$1:$P$43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" i="1" l="1"/>
  <c r="P9" i="1"/>
  <c r="P8" i="1"/>
  <c r="P7" i="1"/>
</calcChain>
</file>

<file path=xl/sharedStrings.xml><?xml version="1.0" encoding="utf-8"?>
<sst xmlns="http://schemas.openxmlformats.org/spreadsheetml/2006/main" count="216" uniqueCount="110">
  <si>
    <t>KPO2</t>
  </si>
  <si>
    <t>KP03</t>
  </si>
  <si>
    <t>KPO4</t>
  </si>
  <si>
    <t>PRODUKT</t>
  </si>
  <si>
    <t>PIEC</t>
  </si>
  <si>
    <t>KOMORA DOPALANIA</t>
  </si>
  <si>
    <t>Gatunek</t>
  </si>
  <si>
    <t>Format</t>
  </si>
  <si>
    <t>jm</t>
  </si>
  <si>
    <t>ilość</t>
  </si>
  <si>
    <t>tektura termoizolacyjna</t>
  </si>
  <si>
    <t>BA-1050 płyta gr.5mm</t>
  </si>
  <si>
    <t>mkw</t>
  </si>
  <si>
    <t>beton Runcast</t>
  </si>
  <si>
    <t>BMAL/M55M</t>
  </si>
  <si>
    <t>Mg</t>
  </si>
  <si>
    <t>beton żaroodporny</t>
  </si>
  <si>
    <t>BN135</t>
  </si>
  <si>
    <t>beton Betmag</t>
  </si>
  <si>
    <t>BMCNT</t>
  </si>
  <si>
    <t>masa Konmix</t>
  </si>
  <si>
    <t>MKX/L</t>
  </si>
  <si>
    <t>UM-1</t>
  </si>
  <si>
    <t>Masa NGB150/5</t>
  </si>
  <si>
    <t xml:space="preserve">masa </t>
  </si>
  <si>
    <t>PCO Gun 135S</t>
  </si>
  <si>
    <t>zaprawa Bondmix</t>
  </si>
  <si>
    <t xml:space="preserve">RG </t>
  </si>
  <si>
    <t>zaprawa szamotowa</t>
  </si>
  <si>
    <t>ZSz1</t>
  </si>
  <si>
    <t>klej dwuskładnikowy</t>
  </si>
  <si>
    <t>szkło wodno sodowe Vitraliq</t>
  </si>
  <si>
    <t>S-137</t>
  </si>
  <si>
    <t>kg</t>
  </si>
  <si>
    <t>Dylatacja  papierowa</t>
  </si>
  <si>
    <t>225*375*3mm</t>
  </si>
  <si>
    <t>szt</t>
  </si>
  <si>
    <t>225*297*3mm</t>
  </si>
  <si>
    <t>223*320*3mm</t>
  </si>
  <si>
    <t>108/98*445*3mm</t>
  </si>
  <si>
    <t>300/245*320*3mm</t>
  </si>
  <si>
    <t xml:space="preserve">Dylatacja  papierowa </t>
  </si>
  <si>
    <t>146/114*240*3mm</t>
  </si>
  <si>
    <t>230*230*3mm</t>
  </si>
  <si>
    <t>Dylatacja  papierowa KD</t>
  </si>
  <si>
    <t>250*76*3mm</t>
  </si>
  <si>
    <t>270*100*3mm</t>
  </si>
  <si>
    <t>370*100*3mm</t>
  </si>
  <si>
    <t>mata termoizolacyjna Alsiflex</t>
  </si>
  <si>
    <t>kl.1260;gęst.160g/cm3 14640*610*12,7mm</t>
  </si>
  <si>
    <t>kl.1260;gęst.160g/cm3 9760*610*19,1mm</t>
  </si>
  <si>
    <t>płyta miękka</t>
  </si>
  <si>
    <t>filc 1260 1000*500*5mm</t>
  </si>
  <si>
    <t>sznur bezazbest. fi 10mm</t>
  </si>
  <si>
    <t>mb</t>
  </si>
  <si>
    <t>sznur bezazbest. fi 30mm</t>
  </si>
  <si>
    <t>sznur bezazbest. fi 50mm</t>
  </si>
  <si>
    <t>sznur bezazbest. fi 60mm</t>
  </si>
  <si>
    <t>kotwa stal OH18N9</t>
  </si>
  <si>
    <t>V.6(60)-60-304+kapturek</t>
  </si>
  <si>
    <t>V.6(45)-130-304+kapturek</t>
  </si>
  <si>
    <t>TWS.8-220(124)-304+kapturek</t>
  </si>
  <si>
    <t>VS.8(60)-150-304</t>
  </si>
  <si>
    <t>CH1.8(60)-45-304</t>
  </si>
  <si>
    <t>Tarcza diamentowa UNI-T500</t>
  </si>
  <si>
    <t>Bale igl.obrzy.gr.50-100mm kl.II (drewno na stemple)</t>
  </si>
  <si>
    <t>m3</t>
  </si>
  <si>
    <t>Deski igl.obrzyn.28-45mm kl.III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</si>
  <si>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</si>
  <si>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</si>
  <si>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</si>
  <si>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</si>
  <si>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</si>
  <si>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</si>
  <si>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</si>
  <si>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</si>
  <si>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</si>
  <si>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</si>
  <si>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</si>
  <si>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</si>
  <si>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</si>
  <si>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</si>
  <si>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</si>
  <si>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</si>
  <si>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</si>
  <si>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</si>
  <si>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</si>
  <si>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</si>
  <si>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</si>
  <si>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</si>
  <si>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</si>
  <si>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</si>
  <si>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</si>
  <si>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</si>
  <si>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</si>
  <si>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</si>
  <si>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</si>
  <si>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</si>
  <si>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</si>
  <si>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</si>
  <si>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</si>
  <si>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</si>
  <si>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</si>
  <si>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</si>
  <si>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</si>
  <si>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RAZEM</t>
  </si>
  <si>
    <t>KCL</t>
  </si>
  <si>
    <t>gwarantowane ilości minimalne</t>
  </si>
  <si>
    <r>
      <t xml:space="preserve">Wykaz minimalnych ilości materiału do zakupu </t>
    </r>
    <r>
      <rPr>
        <sz val="11"/>
        <color theme="1"/>
        <rFont val="Verdana"/>
        <family val="2"/>
        <charset val="238"/>
      </rPr>
      <t>do postępowania pn.</t>
    </r>
    <r>
      <rPr>
        <b/>
        <sz val="11"/>
        <color theme="1"/>
        <rFont val="Verdana"/>
        <family val="2"/>
        <charset val="238"/>
      </rPr>
      <t>: Dostawa pomocniczych materiałów ogniotrwałych, sygn. TEMiA/01/2022</t>
    </r>
  </si>
  <si>
    <t>Załacznik nr 2 do 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</si>
</sst>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5" borderId="1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zoomScaleNormal="100" workbookViewId="0">
      <selection activeCell="P29" sqref="P29"/>
    </sheetView>
  </sheetViews>
  <sheetFormatPr defaultColWidth="15.5703125" defaultRowHeight="15" x14ac:dyDescent="0.25"/>
  <cols>
    <col min="1" max="1" width="4.5703125" style="12" customWidth="1"/>
    <col min="2" max="2" width="22.5703125" customWidth="1"/>
    <col min="3" max="3" width="24.28515625" customWidth="1"/>
    <col min="4" max="4" width="5.42578125" customWidth="1"/>
    <col min="5" max="5" width="8.5703125" customWidth="1"/>
    <col min="6" max="6" width="5.42578125" customWidth="1"/>
    <col min="7" max="7" width="10.5703125" customWidth="1"/>
    <col min="8" max="8" width="5.42578125" customWidth="1"/>
    <col min="9" max="9" width="7.5703125" customWidth="1"/>
    <col min="10" max="10" width="5.42578125" customWidth="1"/>
    <col min="11" max="11" width="10.5703125" customWidth="1"/>
    <col min="12" max="12" width="5.42578125" customWidth="1"/>
    <col min="13" max="13" width="10.5703125" customWidth="1"/>
    <col min="14" max="14" width="5.42578125" customWidth="1"/>
    <col min="15" max="15" width="10.5703125" customWidth="1"/>
    <col min="16" max="16" width="32.42578125" customWidth="1"/>
  </cols>
  <sheetData>
    <row r="1" spans="1:16" ht="23.45" customHeight="1" x14ac:dyDescent="0.25">
      <c r="A1" s="46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31.15" customHeight="1" x14ac:dyDescent="0.25">
      <c r="B2" s="47" t="s">
        <v>108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thickBot="1" x14ac:dyDescent="0.3">
      <c r="B3" s="1"/>
    </row>
    <row r="4" spans="1:16" ht="24" customHeight="1" thickBot="1" x14ac:dyDescent="0.3">
      <c r="D4" s="40" t="s">
        <v>0</v>
      </c>
      <c r="E4" s="41"/>
      <c r="F4" s="41"/>
      <c r="G4" s="42"/>
      <c r="H4" s="43" t="s">
        <v>1</v>
      </c>
      <c r="I4" s="44"/>
      <c r="J4" s="44"/>
      <c r="K4" s="45"/>
      <c r="L4" s="49" t="s">
        <v>2</v>
      </c>
      <c r="M4" s="50"/>
      <c r="N4" s="50"/>
      <c r="O4" s="51"/>
    </row>
    <row r="5" spans="1:16" ht="27" customHeight="1" thickBot="1" x14ac:dyDescent="0.3">
      <c r="A5" s="56" t="s">
        <v>3</v>
      </c>
      <c r="B5" s="54"/>
      <c r="C5" s="55"/>
      <c r="D5" s="52" t="s">
        <v>4</v>
      </c>
      <c r="E5" s="53"/>
      <c r="F5" s="54" t="s">
        <v>5</v>
      </c>
      <c r="G5" s="55"/>
      <c r="H5" s="52" t="s">
        <v>4</v>
      </c>
      <c r="I5" s="53"/>
      <c r="J5" s="54" t="s">
        <v>5</v>
      </c>
      <c r="K5" s="55"/>
      <c r="L5" s="52" t="s">
        <v>4</v>
      </c>
      <c r="M5" s="53"/>
      <c r="N5" s="54" t="s">
        <v>5</v>
      </c>
      <c r="O5" s="54"/>
      <c r="P5" s="31" t="s">
        <v>105</v>
      </c>
    </row>
    <row r="6" spans="1:16" ht="36" customHeight="1" thickBot="1" x14ac:dyDescent="0.3">
      <c r="A6" s="38" t="s">
        <v>6</v>
      </c>
      <c r="B6" s="39"/>
      <c r="C6" s="36" t="s">
        <v>7</v>
      </c>
      <c r="D6" s="2" t="s">
        <v>8</v>
      </c>
      <c r="E6" s="2" t="s">
        <v>9</v>
      </c>
      <c r="F6" s="2" t="s">
        <v>8</v>
      </c>
      <c r="G6" s="2" t="s">
        <v>9</v>
      </c>
      <c r="H6" s="3" t="s">
        <v>8</v>
      </c>
      <c r="I6" s="3" t="s">
        <v>9</v>
      </c>
      <c r="J6" s="3" t="s">
        <v>8</v>
      </c>
      <c r="K6" s="3" t="s">
        <v>9</v>
      </c>
      <c r="L6" s="4" t="s">
        <v>8</v>
      </c>
      <c r="M6" s="4" t="s">
        <v>9</v>
      </c>
      <c r="N6" s="4" t="s">
        <v>8</v>
      </c>
      <c r="O6" s="25" t="s">
        <v>9</v>
      </c>
      <c r="P6" s="37" t="s">
        <v>107</v>
      </c>
    </row>
    <row r="7" spans="1:16" ht="18" customHeight="1" x14ac:dyDescent="0.25">
      <c r="A7" s="17" t="s">
        <v>68</v>
      </c>
      <c r="B7" s="13" t="s">
        <v>10</v>
      </c>
      <c r="C7" s="32" t="s">
        <v>11</v>
      </c>
      <c r="D7" s="33" t="s">
        <v>12</v>
      </c>
      <c r="E7" s="33">
        <v>80</v>
      </c>
      <c r="F7" s="33" t="s">
        <v>12</v>
      </c>
      <c r="G7" s="33">
        <v>100</v>
      </c>
      <c r="H7" s="34" t="s">
        <v>12</v>
      </c>
      <c r="I7" s="34">
        <v>80</v>
      </c>
      <c r="J7" s="34" t="s">
        <v>12</v>
      </c>
      <c r="K7" s="34">
        <v>100</v>
      </c>
      <c r="L7" s="9" t="s">
        <v>12</v>
      </c>
      <c r="M7" s="9">
        <v>194</v>
      </c>
      <c r="N7" s="9" t="s">
        <v>12</v>
      </c>
      <c r="O7" s="26">
        <v>154</v>
      </c>
      <c r="P7" s="35">
        <f>SUM(E7,G7,I7,K7,M7+O7)</f>
        <v>708</v>
      </c>
    </row>
    <row r="8" spans="1:16" ht="18" customHeight="1" x14ac:dyDescent="0.25">
      <c r="A8" s="18" t="s">
        <v>69</v>
      </c>
      <c r="B8" s="14" t="s">
        <v>13</v>
      </c>
      <c r="C8" s="5" t="s">
        <v>14</v>
      </c>
      <c r="D8" s="6" t="s">
        <v>15</v>
      </c>
      <c r="E8" s="6">
        <v>0.45</v>
      </c>
      <c r="F8" s="6"/>
      <c r="G8" s="6"/>
      <c r="H8" s="7" t="s">
        <v>15</v>
      </c>
      <c r="I8" s="7">
        <v>0.45</v>
      </c>
      <c r="J8" s="7"/>
      <c r="K8" s="7"/>
      <c r="L8" s="8" t="s">
        <v>15</v>
      </c>
      <c r="M8" s="8">
        <v>699</v>
      </c>
      <c r="N8" s="9"/>
      <c r="O8" s="26"/>
      <c r="P8" s="29">
        <f>SUM(E8,I8,M8)</f>
        <v>699.9</v>
      </c>
    </row>
    <row r="9" spans="1:16" ht="18" customHeight="1" x14ac:dyDescent="0.25">
      <c r="A9" s="18" t="s">
        <v>70</v>
      </c>
      <c r="B9" s="14" t="s">
        <v>16</v>
      </c>
      <c r="C9" s="5" t="s">
        <v>17</v>
      </c>
      <c r="D9" s="6"/>
      <c r="E9" s="6"/>
      <c r="F9" s="6" t="s">
        <v>15</v>
      </c>
      <c r="G9" s="6">
        <v>4.9000000000000004</v>
      </c>
      <c r="H9" s="7"/>
      <c r="I9" s="7"/>
      <c r="J9" s="7" t="s">
        <v>15</v>
      </c>
      <c r="K9" s="7">
        <v>4.9000000000000004</v>
      </c>
      <c r="L9" s="8"/>
      <c r="M9" s="8"/>
      <c r="N9" s="9" t="s">
        <v>15</v>
      </c>
      <c r="O9" s="26">
        <v>3.9</v>
      </c>
      <c r="P9" s="29">
        <f>SUM(G9,K9)</f>
        <v>9.8000000000000007</v>
      </c>
    </row>
    <row r="10" spans="1:16" ht="18" customHeight="1" x14ac:dyDescent="0.25">
      <c r="A10" s="18" t="s">
        <v>71</v>
      </c>
      <c r="B10" s="14" t="s">
        <v>18</v>
      </c>
      <c r="C10" s="5" t="s">
        <v>19</v>
      </c>
      <c r="D10" s="6"/>
      <c r="E10" s="6"/>
      <c r="F10" s="6" t="s">
        <v>15</v>
      </c>
      <c r="G10" s="6">
        <v>0.32</v>
      </c>
      <c r="H10" s="7"/>
      <c r="I10" s="7"/>
      <c r="J10" s="7" t="s">
        <v>15</v>
      </c>
      <c r="K10" s="7">
        <v>0.32</v>
      </c>
      <c r="L10" s="8"/>
      <c r="M10" s="8"/>
      <c r="N10" s="9"/>
      <c r="O10" s="26"/>
      <c r="P10" s="29">
        <v>0.64</v>
      </c>
    </row>
    <row r="11" spans="1:16" ht="18" customHeight="1" x14ac:dyDescent="0.25">
      <c r="A11" s="18" t="s">
        <v>72</v>
      </c>
      <c r="B11" s="14" t="s">
        <v>20</v>
      </c>
      <c r="C11" s="5" t="s">
        <v>21</v>
      </c>
      <c r="D11" s="6"/>
      <c r="E11" s="6"/>
      <c r="F11" s="6"/>
      <c r="G11" s="6"/>
      <c r="H11" s="7"/>
      <c r="I11" s="7"/>
      <c r="J11" s="7"/>
      <c r="K11" s="7"/>
      <c r="L11" s="8" t="s">
        <v>15</v>
      </c>
      <c r="M11" s="8">
        <v>2.95</v>
      </c>
      <c r="N11" s="9"/>
      <c r="O11" s="26"/>
      <c r="P11" s="29">
        <v>2.95</v>
      </c>
    </row>
    <row r="12" spans="1:16" ht="18" customHeight="1" x14ac:dyDescent="0.25">
      <c r="A12" s="18" t="s">
        <v>73</v>
      </c>
      <c r="B12" s="14" t="s">
        <v>20</v>
      </c>
      <c r="C12" s="5" t="s">
        <v>22</v>
      </c>
      <c r="D12" s="6" t="s">
        <v>15</v>
      </c>
      <c r="E12" s="6">
        <v>0.52</v>
      </c>
      <c r="F12" s="6"/>
      <c r="G12" s="6"/>
      <c r="H12" s="7" t="s">
        <v>15</v>
      </c>
      <c r="I12" s="7">
        <v>0.52</v>
      </c>
      <c r="J12" s="7"/>
      <c r="K12" s="7"/>
      <c r="L12" s="8"/>
      <c r="M12" s="8"/>
      <c r="N12" s="9"/>
      <c r="O12" s="26"/>
      <c r="P12" s="30">
        <v>1.04</v>
      </c>
    </row>
    <row r="13" spans="1:16" ht="18" customHeight="1" x14ac:dyDescent="0.25">
      <c r="A13" s="18" t="s">
        <v>74</v>
      </c>
      <c r="B13" s="14" t="s">
        <v>23</v>
      </c>
      <c r="C13" s="5"/>
      <c r="D13" s="6"/>
      <c r="E13" s="6"/>
      <c r="F13" s="6" t="s">
        <v>15</v>
      </c>
      <c r="G13" s="6">
        <v>3</v>
      </c>
      <c r="H13" s="7"/>
      <c r="I13" s="7"/>
      <c r="J13" s="7" t="s">
        <v>15</v>
      </c>
      <c r="K13" s="7">
        <v>3</v>
      </c>
      <c r="L13" s="8"/>
      <c r="M13" s="8"/>
      <c r="N13" s="9" t="s">
        <v>15</v>
      </c>
      <c r="O13" s="26">
        <v>6</v>
      </c>
      <c r="P13" s="29">
        <v>18</v>
      </c>
    </row>
    <row r="14" spans="1:16" ht="18" customHeight="1" x14ac:dyDescent="0.25">
      <c r="A14" s="18" t="s">
        <v>75</v>
      </c>
      <c r="B14" s="14" t="s">
        <v>24</v>
      </c>
      <c r="C14" s="5" t="s">
        <v>25</v>
      </c>
      <c r="D14" s="6"/>
      <c r="E14" s="6"/>
      <c r="F14" s="6" t="s">
        <v>15</v>
      </c>
      <c r="G14" s="6">
        <v>0.28999999999999998</v>
      </c>
      <c r="H14" s="7"/>
      <c r="I14" s="7"/>
      <c r="J14" s="7" t="s">
        <v>15</v>
      </c>
      <c r="K14" s="7">
        <v>0.28999999999999998</v>
      </c>
      <c r="L14" s="8"/>
      <c r="M14" s="8"/>
      <c r="N14" s="9"/>
      <c r="O14" s="26"/>
      <c r="P14" s="29">
        <v>0.57999999999999996</v>
      </c>
    </row>
    <row r="15" spans="1:16" ht="18" customHeight="1" x14ac:dyDescent="0.25">
      <c r="A15" s="18" t="s">
        <v>76</v>
      </c>
      <c r="B15" s="14" t="s">
        <v>26</v>
      </c>
      <c r="C15" s="5" t="s">
        <v>27</v>
      </c>
      <c r="D15" s="6" t="s">
        <v>15</v>
      </c>
      <c r="E15" s="6">
        <v>1.1000000000000001</v>
      </c>
      <c r="F15" s="6" t="s">
        <v>15</v>
      </c>
      <c r="G15" s="6">
        <v>1</v>
      </c>
      <c r="H15" s="7" t="s">
        <v>15</v>
      </c>
      <c r="I15" s="7">
        <v>1.1000000000000001</v>
      </c>
      <c r="J15" s="7" t="s">
        <v>15</v>
      </c>
      <c r="K15" s="7">
        <v>1</v>
      </c>
      <c r="L15" s="8" t="s">
        <v>15</v>
      </c>
      <c r="M15" s="8">
        <v>3.3</v>
      </c>
      <c r="N15" s="9" t="s">
        <v>15</v>
      </c>
      <c r="O15" s="26">
        <v>1.99</v>
      </c>
      <c r="P15" s="29">
        <v>13.2</v>
      </c>
    </row>
    <row r="16" spans="1:16" ht="18" customHeight="1" x14ac:dyDescent="0.25">
      <c r="A16" s="18" t="s">
        <v>77</v>
      </c>
      <c r="B16" s="14" t="s">
        <v>28</v>
      </c>
      <c r="C16" s="5" t="s">
        <v>29</v>
      </c>
      <c r="D16" s="6" t="s">
        <v>15</v>
      </c>
      <c r="E16" s="6">
        <v>0.25</v>
      </c>
      <c r="F16" s="6" t="s">
        <v>15</v>
      </c>
      <c r="G16" s="6">
        <v>0.1</v>
      </c>
      <c r="H16" s="7"/>
      <c r="I16" s="7">
        <v>0.25</v>
      </c>
      <c r="J16" s="7" t="s">
        <v>15</v>
      </c>
      <c r="K16" s="7">
        <v>0.1</v>
      </c>
      <c r="L16" s="8" t="s">
        <v>15</v>
      </c>
      <c r="M16" s="8">
        <v>0.9</v>
      </c>
      <c r="N16" s="9" t="s">
        <v>15</v>
      </c>
      <c r="O16" s="26">
        <v>0.82</v>
      </c>
      <c r="P16" s="29">
        <f>SUM(E16,G16,I16,K16,M16,O16)</f>
        <v>2.42</v>
      </c>
    </row>
    <row r="17" spans="1:16" ht="18" customHeight="1" x14ac:dyDescent="0.25">
      <c r="A17" s="18" t="s">
        <v>78</v>
      </c>
      <c r="B17" s="14" t="s">
        <v>30</v>
      </c>
      <c r="C17" s="5" t="s">
        <v>106</v>
      </c>
      <c r="D17" s="6" t="s">
        <v>15</v>
      </c>
      <c r="E17" s="6">
        <v>0.03</v>
      </c>
      <c r="F17" s="6"/>
      <c r="G17" s="6"/>
      <c r="H17" s="7" t="s">
        <v>15</v>
      </c>
      <c r="I17" s="7">
        <v>0.03</v>
      </c>
      <c r="J17" s="7"/>
      <c r="K17" s="7"/>
      <c r="L17" s="8" t="s">
        <v>15</v>
      </c>
      <c r="M17" s="8">
        <v>0.03</v>
      </c>
      <c r="N17" s="9"/>
      <c r="O17" s="26"/>
      <c r="P17" s="29">
        <v>0.12</v>
      </c>
    </row>
    <row r="18" spans="1:16" ht="18" customHeight="1" x14ac:dyDescent="0.25">
      <c r="A18" s="18" t="s">
        <v>79</v>
      </c>
      <c r="B18" s="14" t="s">
        <v>31</v>
      </c>
      <c r="C18" s="5" t="s">
        <v>32</v>
      </c>
      <c r="D18" s="6" t="s">
        <v>33</v>
      </c>
      <c r="E18" s="6">
        <v>730</v>
      </c>
      <c r="F18" s="6" t="s">
        <v>33</v>
      </c>
      <c r="G18" s="6">
        <v>400</v>
      </c>
      <c r="H18" s="7" t="s">
        <v>33</v>
      </c>
      <c r="I18" s="7">
        <v>730</v>
      </c>
      <c r="J18" s="7" t="s">
        <v>33</v>
      </c>
      <c r="K18" s="7">
        <v>400</v>
      </c>
      <c r="L18" s="8" t="s">
        <v>33</v>
      </c>
      <c r="M18" s="8">
        <v>1000</v>
      </c>
      <c r="N18" s="9" t="s">
        <v>33</v>
      </c>
      <c r="O18" s="26">
        <v>900</v>
      </c>
      <c r="P18" s="29">
        <v>6660</v>
      </c>
    </row>
    <row r="19" spans="1:16" ht="18" customHeight="1" x14ac:dyDescent="0.25">
      <c r="A19" s="18" t="s">
        <v>80</v>
      </c>
      <c r="B19" s="14" t="s">
        <v>34</v>
      </c>
      <c r="C19" s="5" t="s">
        <v>35</v>
      </c>
      <c r="D19" s="6"/>
      <c r="E19" s="6"/>
      <c r="F19" s="6"/>
      <c r="G19" s="6"/>
      <c r="H19" s="7"/>
      <c r="I19" s="7"/>
      <c r="J19" s="7"/>
      <c r="K19" s="7"/>
      <c r="L19" s="8" t="s">
        <v>36</v>
      </c>
      <c r="M19" s="8">
        <v>30</v>
      </c>
      <c r="N19" s="9"/>
      <c r="O19" s="26"/>
      <c r="P19" s="29">
        <v>58</v>
      </c>
    </row>
    <row r="20" spans="1:16" ht="18" customHeight="1" x14ac:dyDescent="0.25">
      <c r="A20" s="18" t="s">
        <v>81</v>
      </c>
      <c r="B20" s="14" t="s">
        <v>34</v>
      </c>
      <c r="C20" s="5" t="s">
        <v>37</v>
      </c>
      <c r="D20" s="6"/>
      <c r="E20" s="6"/>
      <c r="F20" s="6"/>
      <c r="G20" s="6"/>
      <c r="H20" s="7"/>
      <c r="I20" s="7"/>
      <c r="J20" s="7"/>
      <c r="K20" s="7"/>
      <c r="L20" s="8" t="s">
        <v>36</v>
      </c>
      <c r="M20" s="8">
        <v>30</v>
      </c>
      <c r="N20" s="9"/>
      <c r="O20" s="26"/>
      <c r="P20" s="29">
        <v>58</v>
      </c>
    </row>
    <row r="21" spans="1:16" ht="18" customHeight="1" x14ac:dyDescent="0.25">
      <c r="A21" s="18" t="s">
        <v>82</v>
      </c>
      <c r="B21" s="14" t="s">
        <v>34</v>
      </c>
      <c r="C21" s="5" t="s">
        <v>38</v>
      </c>
      <c r="D21" s="6"/>
      <c r="E21" s="6"/>
      <c r="F21" s="6"/>
      <c r="G21" s="6"/>
      <c r="H21" s="7"/>
      <c r="I21" s="7"/>
      <c r="J21" s="7"/>
      <c r="K21" s="7"/>
      <c r="L21" s="8" t="s">
        <v>36</v>
      </c>
      <c r="M21" s="8">
        <v>315</v>
      </c>
      <c r="N21" s="9"/>
      <c r="O21" s="26"/>
      <c r="P21" s="29">
        <v>630</v>
      </c>
    </row>
    <row r="22" spans="1:16" ht="18" customHeight="1" x14ac:dyDescent="0.25">
      <c r="A22" s="18" t="s">
        <v>83</v>
      </c>
      <c r="B22" s="14" t="s">
        <v>34</v>
      </c>
      <c r="C22" s="5" t="s">
        <v>39</v>
      </c>
      <c r="D22" s="6"/>
      <c r="E22" s="6"/>
      <c r="F22" s="6"/>
      <c r="G22" s="6"/>
      <c r="H22" s="7"/>
      <c r="I22" s="7"/>
      <c r="J22" s="7"/>
      <c r="K22" s="7"/>
      <c r="L22" s="8" t="s">
        <v>36</v>
      </c>
      <c r="M22" s="8">
        <v>80</v>
      </c>
      <c r="N22" s="9"/>
      <c r="O22" s="26"/>
      <c r="P22" s="29">
        <v>162</v>
      </c>
    </row>
    <row r="23" spans="1:16" ht="18" customHeight="1" x14ac:dyDescent="0.25">
      <c r="A23" s="18" t="s">
        <v>84</v>
      </c>
      <c r="B23" s="14" t="s">
        <v>34</v>
      </c>
      <c r="C23" s="5" t="s">
        <v>40</v>
      </c>
      <c r="D23" s="6"/>
      <c r="E23" s="6"/>
      <c r="F23" s="6"/>
      <c r="G23" s="6"/>
      <c r="H23" s="7"/>
      <c r="I23" s="7"/>
      <c r="J23" s="7"/>
      <c r="K23" s="7"/>
      <c r="L23" s="8" t="s">
        <v>36</v>
      </c>
      <c r="M23" s="8">
        <v>240</v>
      </c>
      <c r="N23" s="9"/>
      <c r="O23" s="26"/>
      <c r="P23" s="29">
        <v>472</v>
      </c>
    </row>
    <row r="24" spans="1:16" ht="18" customHeight="1" x14ac:dyDescent="0.25">
      <c r="A24" s="18" t="s">
        <v>85</v>
      </c>
      <c r="B24" s="14" t="s">
        <v>41</v>
      </c>
      <c r="C24" s="5" t="s">
        <v>42</v>
      </c>
      <c r="D24" s="6" t="s">
        <v>36</v>
      </c>
      <c r="E24" s="6">
        <v>380</v>
      </c>
      <c r="F24" s="6"/>
      <c r="G24" s="6"/>
      <c r="H24" s="7" t="s">
        <v>36</v>
      </c>
      <c r="I24" s="7">
        <v>380</v>
      </c>
      <c r="J24" s="7"/>
      <c r="K24" s="7"/>
      <c r="L24" s="8"/>
      <c r="M24" s="8"/>
      <c r="N24" s="9"/>
      <c r="O24" s="26"/>
      <c r="P24" s="29">
        <v>760</v>
      </c>
    </row>
    <row r="25" spans="1:16" ht="18" customHeight="1" x14ac:dyDescent="0.25">
      <c r="A25" s="18" t="s">
        <v>86</v>
      </c>
      <c r="B25" s="14" t="s">
        <v>34</v>
      </c>
      <c r="C25" s="5" t="s">
        <v>43</v>
      </c>
      <c r="D25" s="6" t="s">
        <v>36</v>
      </c>
      <c r="E25" s="6">
        <v>160</v>
      </c>
      <c r="F25" s="6"/>
      <c r="G25" s="6"/>
      <c r="H25" s="7" t="s">
        <v>36</v>
      </c>
      <c r="I25" s="7">
        <v>160</v>
      </c>
      <c r="J25" s="7"/>
      <c r="K25" s="7"/>
      <c r="L25" s="8"/>
      <c r="M25" s="8"/>
      <c r="N25" s="9"/>
      <c r="O25" s="26"/>
      <c r="P25" s="29">
        <v>320</v>
      </c>
    </row>
    <row r="26" spans="1:16" ht="18" customHeight="1" x14ac:dyDescent="0.25">
      <c r="A26" s="18" t="s">
        <v>87</v>
      </c>
      <c r="B26" s="14" t="s">
        <v>44</v>
      </c>
      <c r="C26" s="5" t="s">
        <v>45</v>
      </c>
      <c r="D26" s="6"/>
      <c r="E26" s="6"/>
      <c r="F26" s="6" t="s">
        <v>36</v>
      </c>
      <c r="G26" s="6">
        <v>480</v>
      </c>
      <c r="H26" s="7"/>
      <c r="I26" s="7"/>
      <c r="J26" s="7" t="s">
        <v>36</v>
      </c>
      <c r="K26" s="7">
        <v>480</v>
      </c>
      <c r="L26" s="8"/>
      <c r="M26" s="8"/>
      <c r="N26" s="9"/>
      <c r="O26" s="26"/>
      <c r="P26" s="29">
        <v>960</v>
      </c>
    </row>
    <row r="27" spans="1:16" ht="18" customHeight="1" x14ac:dyDescent="0.25">
      <c r="A27" s="18" t="s">
        <v>88</v>
      </c>
      <c r="B27" s="14" t="s">
        <v>44</v>
      </c>
      <c r="C27" s="5" t="s">
        <v>46</v>
      </c>
      <c r="D27" s="6"/>
      <c r="E27" s="6"/>
      <c r="F27" s="6"/>
      <c r="G27" s="6"/>
      <c r="H27" s="7"/>
      <c r="I27" s="7"/>
      <c r="J27" s="7"/>
      <c r="K27" s="7"/>
      <c r="L27" s="8"/>
      <c r="M27" s="8"/>
      <c r="N27" s="9" t="s">
        <v>36</v>
      </c>
      <c r="O27" s="26">
        <v>1053</v>
      </c>
      <c r="P27" s="29">
        <v>1282</v>
      </c>
    </row>
    <row r="28" spans="1:16" ht="18" customHeight="1" x14ac:dyDescent="0.25">
      <c r="A28" s="18" t="s">
        <v>89</v>
      </c>
      <c r="B28" s="14" t="s">
        <v>44</v>
      </c>
      <c r="C28" s="5" t="s">
        <v>47</v>
      </c>
      <c r="D28" s="6"/>
      <c r="E28" s="6"/>
      <c r="F28" s="6"/>
      <c r="G28" s="6"/>
      <c r="H28" s="7"/>
      <c r="I28" s="7"/>
      <c r="J28" s="7"/>
      <c r="K28" s="7"/>
      <c r="L28" s="8"/>
      <c r="M28" s="8"/>
      <c r="N28" s="9" t="s">
        <v>36</v>
      </c>
      <c r="O28" s="26">
        <v>32</v>
      </c>
      <c r="P28" s="29">
        <v>64</v>
      </c>
    </row>
    <row r="29" spans="1:16" ht="25.7" customHeight="1" x14ac:dyDescent="0.25">
      <c r="A29" s="18" t="s">
        <v>90</v>
      </c>
      <c r="B29" s="14" t="s">
        <v>48</v>
      </c>
      <c r="C29" s="5" t="s">
        <v>49</v>
      </c>
      <c r="D29" s="6"/>
      <c r="E29" s="6"/>
      <c r="F29" s="6"/>
      <c r="G29" s="6"/>
      <c r="H29" s="7"/>
      <c r="I29" s="7"/>
      <c r="J29" s="7"/>
      <c r="K29" s="7"/>
      <c r="L29" s="8"/>
      <c r="M29" s="8"/>
      <c r="N29" s="9" t="s">
        <v>12</v>
      </c>
      <c r="O29" s="26">
        <v>44</v>
      </c>
      <c r="P29" s="29">
        <v>82</v>
      </c>
    </row>
    <row r="30" spans="1:16" ht="24.6" customHeight="1" x14ac:dyDescent="0.25">
      <c r="A30" s="18" t="s">
        <v>91</v>
      </c>
      <c r="B30" s="14" t="s">
        <v>48</v>
      </c>
      <c r="C30" s="5" t="s">
        <v>50</v>
      </c>
      <c r="D30" s="6"/>
      <c r="E30" s="6"/>
      <c r="F30" s="6" t="s">
        <v>12</v>
      </c>
      <c r="G30" s="6">
        <v>26</v>
      </c>
      <c r="H30" s="7"/>
      <c r="I30" s="7"/>
      <c r="J30" s="7" t="s">
        <v>12</v>
      </c>
      <c r="K30" s="7">
        <v>26</v>
      </c>
      <c r="L30" s="8"/>
      <c r="M30" s="8"/>
      <c r="N30" s="9"/>
      <c r="O30" s="26"/>
      <c r="P30" s="29">
        <v>52</v>
      </c>
    </row>
    <row r="31" spans="1:16" ht="29.1" customHeight="1" x14ac:dyDescent="0.25">
      <c r="A31" s="18" t="s">
        <v>92</v>
      </c>
      <c r="B31" s="14" t="s">
        <v>51</v>
      </c>
      <c r="C31" s="5" t="s">
        <v>52</v>
      </c>
      <c r="D31" s="6"/>
      <c r="E31" s="6"/>
      <c r="F31" s="6" t="s">
        <v>12</v>
      </c>
      <c r="G31" s="6">
        <v>3.5</v>
      </c>
      <c r="H31" s="7"/>
      <c r="I31" s="7"/>
      <c r="J31" s="7" t="s">
        <v>12</v>
      </c>
      <c r="K31" s="7">
        <v>3.5</v>
      </c>
      <c r="L31" s="8"/>
      <c r="M31" s="8"/>
      <c r="N31" s="9"/>
      <c r="O31" s="26"/>
      <c r="P31" s="29">
        <v>7</v>
      </c>
    </row>
    <row r="32" spans="1:16" ht="18" customHeight="1" x14ac:dyDescent="0.25">
      <c r="A32" s="18" t="s">
        <v>93</v>
      </c>
      <c r="B32" s="14" t="s">
        <v>53</v>
      </c>
      <c r="C32" s="5"/>
      <c r="D32" s="6"/>
      <c r="E32" s="6"/>
      <c r="F32" s="6"/>
      <c r="G32" s="6"/>
      <c r="H32" s="7"/>
      <c r="I32" s="7"/>
      <c r="J32" s="7"/>
      <c r="K32" s="7"/>
      <c r="L32" s="8"/>
      <c r="M32" s="8"/>
      <c r="N32" s="9" t="s">
        <v>54</v>
      </c>
      <c r="O32" s="26">
        <v>108</v>
      </c>
      <c r="P32" s="29">
        <v>220</v>
      </c>
    </row>
    <row r="33" spans="1:16" ht="18" customHeight="1" x14ac:dyDescent="0.25">
      <c r="A33" s="18" t="s">
        <v>94</v>
      </c>
      <c r="B33" s="14" t="s">
        <v>55</v>
      </c>
      <c r="C33" s="5"/>
      <c r="D33" s="6" t="s">
        <v>54</v>
      </c>
      <c r="E33" s="6">
        <v>12</v>
      </c>
      <c r="F33" s="6"/>
      <c r="G33" s="6"/>
      <c r="H33" s="7" t="s">
        <v>54</v>
      </c>
      <c r="I33" s="7">
        <v>12</v>
      </c>
      <c r="J33" s="7"/>
      <c r="K33" s="7"/>
      <c r="L33" s="8"/>
      <c r="M33" s="8"/>
      <c r="N33" s="9"/>
      <c r="O33" s="26"/>
      <c r="P33" s="29">
        <v>14</v>
      </c>
    </row>
    <row r="34" spans="1:16" ht="18" customHeight="1" x14ac:dyDescent="0.25">
      <c r="A34" s="18" t="s">
        <v>95</v>
      </c>
      <c r="B34" s="14" t="s">
        <v>56</v>
      </c>
      <c r="C34" s="5"/>
      <c r="D34" s="6"/>
      <c r="E34" s="6"/>
      <c r="F34" s="6" t="s">
        <v>54</v>
      </c>
      <c r="G34" s="6">
        <v>22</v>
      </c>
      <c r="H34" s="7"/>
      <c r="I34" s="7"/>
      <c r="J34" s="7" t="s">
        <v>54</v>
      </c>
      <c r="K34" s="7">
        <v>22</v>
      </c>
      <c r="L34" s="8"/>
      <c r="M34" s="8"/>
      <c r="N34" s="9"/>
      <c r="O34" s="26"/>
      <c r="P34" s="29">
        <v>44</v>
      </c>
    </row>
    <row r="35" spans="1:16" ht="18" customHeight="1" x14ac:dyDescent="0.25">
      <c r="A35" s="18" t="s">
        <v>96</v>
      </c>
      <c r="B35" s="14" t="s">
        <v>57</v>
      </c>
      <c r="C35" s="5"/>
      <c r="D35" s="6"/>
      <c r="E35" s="6"/>
      <c r="F35" s="6"/>
      <c r="G35" s="6"/>
      <c r="H35" s="7"/>
      <c r="I35" s="7"/>
      <c r="J35" s="7"/>
      <c r="K35" s="7"/>
      <c r="L35" s="8"/>
      <c r="M35" s="8"/>
      <c r="N35" s="9" t="s">
        <v>54</v>
      </c>
      <c r="O35" s="26">
        <v>40</v>
      </c>
      <c r="P35" s="29">
        <v>90</v>
      </c>
    </row>
    <row r="36" spans="1:16" ht="24" customHeight="1" x14ac:dyDescent="0.25">
      <c r="A36" s="18" t="s">
        <v>97</v>
      </c>
      <c r="B36" s="14" t="s">
        <v>58</v>
      </c>
      <c r="C36" s="5" t="s">
        <v>59</v>
      </c>
      <c r="D36" s="6"/>
      <c r="E36" s="6"/>
      <c r="F36" s="6"/>
      <c r="G36" s="6"/>
      <c r="H36" s="7"/>
      <c r="I36" s="7"/>
      <c r="J36" s="7"/>
      <c r="K36" s="7"/>
      <c r="L36" s="8"/>
      <c r="M36" s="8"/>
      <c r="N36" s="9" t="s">
        <v>36</v>
      </c>
      <c r="O36" s="26">
        <v>50</v>
      </c>
      <c r="P36" s="29">
        <v>74</v>
      </c>
    </row>
    <row r="37" spans="1:16" ht="30" customHeight="1" x14ac:dyDescent="0.25">
      <c r="A37" s="18" t="s">
        <v>98</v>
      </c>
      <c r="B37" s="14" t="s">
        <v>58</v>
      </c>
      <c r="C37" s="5" t="s">
        <v>60</v>
      </c>
      <c r="D37" s="6"/>
      <c r="E37" s="6"/>
      <c r="F37" s="6"/>
      <c r="G37" s="6"/>
      <c r="H37" s="7"/>
      <c r="I37" s="7"/>
      <c r="J37" s="7"/>
      <c r="K37" s="7"/>
      <c r="L37" s="8"/>
      <c r="M37" s="8"/>
      <c r="N37" s="9" t="s">
        <v>36</v>
      </c>
      <c r="O37" s="26">
        <v>42</v>
      </c>
      <c r="P37" s="29">
        <v>94</v>
      </c>
    </row>
    <row r="38" spans="1:16" ht="27.6" customHeight="1" x14ac:dyDescent="0.25">
      <c r="A38" s="18" t="s">
        <v>99</v>
      </c>
      <c r="B38" s="14" t="s">
        <v>58</v>
      </c>
      <c r="C38" s="5" t="s">
        <v>61</v>
      </c>
      <c r="D38" s="6"/>
      <c r="E38" s="6"/>
      <c r="F38" s="6"/>
      <c r="G38" s="6"/>
      <c r="H38" s="7"/>
      <c r="I38" s="7"/>
      <c r="J38" s="7"/>
      <c r="K38" s="7"/>
      <c r="L38" s="8"/>
      <c r="M38" s="8"/>
      <c r="N38" s="9" t="s">
        <v>36</v>
      </c>
      <c r="O38" s="26">
        <v>21</v>
      </c>
      <c r="P38" s="29">
        <v>34</v>
      </c>
    </row>
    <row r="39" spans="1:16" ht="18" customHeight="1" x14ac:dyDescent="0.25">
      <c r="A39" s="18" t="s">
        <v>100</v>
      </c>
      <c r="B39" s="14" t="s">
        <v>58</v>
      </c>
      <c r="C39" s="5" t="s">
        <v>62</v>
      </c>
      <c r="D39" s="6"/>
      <c r="E39" s="6"/>
      <c r="F39" s="6" t="s">
        <v>36</v>
      </c>
      <c r="G39" s="6">
        <v>427</v>
      </c>
      <c r="H39" s="7"/>
      <c r="I39" s="7"/>
      <c r="J39" s="7" t="s">
        <v>36</v>
      </c>
      <c r="K39" s="7">
        <v>427</v>
      </c>
      <c r="L39" s="8"/>
      <c r="M39" s="8"/>
      <c r="N39" s="9" t="s">
        <v>36</v>
      </c>
      <c r="O39" s="26">
        <v>30</v>
      </c>
      <c r="P39" s="29">
        <v>948</v>
      </c>
    </row>
    <row r="40" spans="1:16" ht="18" customHeight="1" x14ac:dyDescent="0.25">
      <c r="A40" s="18" t="s">
        <v>101</v>
      </c>
      <c r="B40" s="14" t="s">
        <v>58</v>
      </c>
      <c r="C40" s="5" t="s">
        <v>63</v>
      </c>
      <c r="D40" s="6"/>
      <c r="E40" s="6"/>
      <c r="F40" s="6" t="s">
        <v>36</v>
      </c>
      <c r="G40" s="6">
        <v>42</v>
      </c>
      <c r="H40" s="7"/>
      <c r="I40" s="7"/>
      <c r="J40" s="7" t="s">
        <v>36</v>
      </c>
      <c r="K40" s="7">
        <v>42</v>
      </c>
      <c r="L40" s="8"/>
      <c r="M40" s="8"/>
      <c r="N40" s="9" t="s">
        <v>36</v>
      </c>
      <c r="O40" s="26">
        <v>15</v>
      </c>
      <c r="P40" s="29">
        <v>118</v>
      </c>
    </row>
    <row r="41" spans="1:16" ht="25.7" customHeight="1" x14ac:dyDescent="0.25">
      <c r="A41" s="18" t="s">
        <v>102</v>
      </c>
      <c r="B41" s="14" t="s">
        <v>64</v>
      </c>
      <c r="C41" s="5"/>
      <c r="D41" s="6" t="s">
        <v>36</v>
      </c>
      <c r="E41" s="6">
        <v>4</v>
      </c>
      <c r="F41" s="6"/>
      <c r="G41" s="6"/>
      <c r="H41" s="7" t="s">
        <v>36</v>
      </c>
      <c r="I41" s="7">
        <v>4</v>
      </c>
      <c r="J41" s="7"/>
      <c r="K41" s="7"/>
      <c r="L41" s="8" t="s">
        <v>36</v>
      </c>
      <c r="M41" s="8">
        <v>8</v>
      </c>
      <c r="N41" s="9" t="s">
        <v>36</v>
      </c>
      <c r="O41" s="26">
        <v>4</v>
      </c>
      <c r="P41" s="29">
        <v>20</v>
      </c>
    </row>
    <row r="42" spans="1:16" ht="25.7" customHeight="1" x14ac:dyDescent="0.25">
      <c r="A42" s="18" t="s">
        <v>103</v>
      </c>
      <c r="B42" s="14" t="s">
        <v>65</v>
      </c>
      <c r="C42" s="5"/>
      <c r="D42" s="6" t="s">
        <v>66</v>
      </c>
      <c r="E42" s="6">
        <v>0.5</v>
      </c>
      <c r="F42" s="6"/>
      <c r="G42" s="6"/>
      <c r="H42" s="7" t="s">
        <v>66</v>
      </c>
      <c r="I42" s="7">
        <v>0.5</v>
      </c>
      <c r="J42" s="7"/>
      <c r="K42" s="7"/>
      <c r="L42" s="8" t="s">
        <v>66</v>
      </c>
      <c r="M42" s="8">
        <v>2</v>
      </c>
      <c r="N42" s="9"/>
      <c r="O42" s="26"/>
      <c r="P42" s="29">
        <v>3</v>
      </c>
    </row>
    <row r="43" spans="1:16" ht="27.6" customHeight="1" thickBot="1" x14ac:dyDescent="0.3">
      <c r="A43" s="19" t="s">
        <v>104</v>
      </c>
      <c r="B43" s="20" t="s">
        <v>67</v>
      </c>
      <c r="C43" s="21"/>
      <c r="D43" s="22" t="s">
        <v>66</v>
      </c>
      <c r="E43" s="22">
        <v>1.5</v>
      </c>
      <c r="F43" s="22"/>
      <c r="G43" s="22"/>
      <c r="H43" s="23" t="s">
        <v>66</v>
      </c>
      <c r="I43" s="23">
        <v>1.5</v>
      </c>
      <c r="J43" s="23"/>
      <c r="K43" s="23"/>
      <c r="L43" s="24" t="s">
        <v>66</v>
      </c>
      <c r="M43" s="24">
        <v>4.4000000000000004</v>
      </c>
      <c r="N43" s="27"/>
      <c r="O43" s="28"/>
      <c r="P43" s="29">
        <v>7.4</v>
      </c>
    </row>
    <row r="44" spans="1:16" ht="23.45" customHeight="1" x14ac:dyDescent="0.25">
      <c r="B44" s="15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</sheetData>
  <sheetProtection algorithmName="SHA-512" hashValue="JqaXaXnqAsMghsUli0G3+I1WuGpjkTQ7eYWiylSwV0gL2SYyl0qpezQvrDnE6ZnIHsdhHyqSFsbOgT61KKtjkQ==" saltValue="HJHmXKMO2SoYWxgFdh5GMA==" spinCount="100000" sheet="1" objects="1" scenarios="1"/>
  <mergeCells count="13">
    <mergeCell ref="A6:B6"/>
    <mergeCell ref="D4:G4"/>
    <mergeCell ref="H4:K4"/>
    <mergeCell ref="A1:P1"/>
    <mergeCell ref="B2:P2"/>
    <mergeCell ref="L4:O4"/>
    <mergeCell ref="D5:E5"/>
    <mergeCell ref="F5:G5"/>
    <mergeCell ref="H5:I5"/>
    <mergeCell ref="J5:K5"/>
    <mergeCell ref="L5:M5"/>
    <mergeCell ref="N5:O5"/>
    <mergeCell ref="A5:C5"/>
  </mergeCells>
  <printOptions horizontalCentered="1"/>
  <pageMargins left="3.937007874015748E-2" right="3.937007874015748E-2" top="0.55118110236220474" bottom="0.55118110236220474" header="0.11811023622047245" footer="0.11811023622047245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Załacznik nr 1</vt:lpstr>
      <vt:lpstr>'Załacznik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Marta</cp:lastModifiedBy>
  <cp:lastPrinted>2022-06-17T09:39:42Z</cp:lastPrinted>
  <dcterms:created xsi:type="dcterms:W3CDTF">2022-01-27T07:05:49Z</dcterms:created>
  <dcterms:modified xsi:type="dcterms:W3CDTF">2022-06-22T06:51:41Z</dcterms:modified>
</cp:coreProperties>
</file>