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 2023\SZP-46-2023 - PN- Dostawa produktów leczniczych - A\Protokół z otwarcia ofert\"/>
    </mc:Choice>
  </mc:AlternateContent>
  <xr:revisionPtr revIDLastSave="0" documentId="13_ncr:1_{685A22F8-B554-4724-ACF3-958BB2BB038A}" xr6:coauthVersionLast="47" xr6:coauthVersionMax="47" xr10:uidLastSave="{00000000-0000-0000-0000-000000000000}"/>
  <bookViews>
    <workbookView xWindow="-120" yWindow="-120" windowWidth="20730" windowHeight="11160" tabRatio="700" xr2:uid="{00000000-000D-0000-FFFF-FFFF00000000}"/>
  </bookViews>
  <sheets>
    <sheet name="Inf. z otwarcia" sheetId="4" r:id="rId1"/>
    <sheet name="Wadium" sheetId="12" state="hidden" r:id="rId2"/>
    <sheet name="Przesunięcie środków" sheetId="11" state="hidden" r:id="rId3"/>
  </sheets>
  <definedNames>
    <definedName name="_xlnm.Print_Titles" localSheetId="0">'Inf. z otwarcia'!$A:$B</definedName>
  </definedNames>
  <calcPr calcId="181029"/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3" i="12"/>
</calcChain>
</file>

<file path=xl/sharedStrings.xml><?xml version="1.0" encoding="utf-8"?>
<sst xmlns="http://schemas.openxmlformats.org/spreadsheetml/2006/main" count="32" uniqueCount="31">
  <si>
    <t>Wykonawca</t>
  </si>
  <si>
    <t>Różnica</t>
  </si>
  <si>
    <t>Wadium wniesione</t>
  </si>
  <si>
    <t xml:space="preserve">na jakie pakiety </t>
  </si>
  <si>
    <t>ile powinni wpłacić</t>
  </si>
  <si>
    <t>konto</t>
  </si>
  <si>
    <t>gwaran.</t>
  </si>
  <si>
    <t>Pakiet</t>
  </si>
  <si>
    <t>wadium wymagane</t>
  </si>
  <si>
    <t>lp</t>
  </si>
  <si>
    <t>Kwota przeznaczona na pakiet (brutto)</t>
  </si>
  <si>
    <t>nr oferty</t>
  </si>
  <si>
    <t>Cena p. 1</t>
  </si>
  <si>
    <t>Cena p. 2</t>
  </si>
  <si>
    <t>Cena p. 3</t>
  </si>
  <si>
    <t>Cena p. 4</t>
  </si>
  <si>
    <t>Cena p. 5</t>
  </si>
  <si>
    <t>Cena p. 6</t>
  </si>
  <si>
    <t>Cena p. 7</t>
  </si>
  <si>
    <t>Cena p. 8</t>
  </si>
  <si>
    <t>Cena p. 9</t>
  </si>
  <si>
    <t>Cena p. 10</t>
  </si>
  <si>
    <t>Aesculap Chifa Sp. z o.o.,Ul. Tysiąclecia 14, 64-300 Nowy Tomyśl</t>
  </si>
  <si>
    <t>Lek S.A., Ul. Podlipie 16, 95-010 Stryków</t>
  </si>
  <si>
    <t>Roche Polska Sp. z o. o., ul. Domaniewska 28, 02– 672 Warszawa</t>
  </si>
  <si>
    <t>SALUS INTERNATIONAL Sp. z o.o., 40-273 Katowice, ul. Gen. Kazimierza Pułaskiego 9</t>
  </si>
  <si>
    <t>NEUCA S.A., Ul. Forteczna 35-37 87-100 Toruń</t>
  </si>
  <si>
    <t>Urtica Sp. z o.o., 54-613 Wrocław, ul. Krzemieniecka 120</t>
  </si>
  <si>
    <t>ASCLEPIOS S.A., ul. Hubska 44, 50-502 Wrocław</t>
  </si>
  <si>
    <t>MIP Pharma Polska Sp. z o.o., Ul. Orzechowa 5, 80-175 Gdańsk</t>
  </si>
  <si>
    <t>Bialmed Sp. z o.o., ul. Kazimierzowska 46/48/35, 02-546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</si>
</sst>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wrapText="1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16" fillId="5" borderId="4" xfId="0" applyFont="1" applyFill="1" applyBorder="1" applyAlignment="1">
      <alignment horizontal="center" vertical="center" wrapText="1"/>
    </xf>
    <xf numFmtId="3" fontId="16" fillId="5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15" fillId="0" borderId="0" xfId="0" applyNumberFormat="1" applyFont="1" applyAlignment="1" applyProtection="1">
      <alignment wrapText="1"/>
      <protection locked="0"/>
    </xf>
    <xf numFmtId="4" fontId="15" fillId="3" borderId="0" xfId="0" applyNumberFormat="1" applyFont="1" applyFill="1" applyAlignment="1" applyProtection="1">
      <alignment horizontal="center" vertical="center" wrapText="1"/>
      <protection locked="0"/>
    </xf>
    <xf numFmtId="4" fontId="15" fillId="3" borderId="0" xfId="0" applyNumberFormat="1" applyFont="1" applyFill="1" applyAlignment="1" applyProtection="1">
      <alignment horizontal="left" vertical="center" wrapText="1"/>
      <protection locked="0"/>
    </xf>
    <xf numFmtId="4" fontId="15" fillId="3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horizontal="left" vertical="center" wrapText="1"/>
      <protection locked="0"/>
    </xf>
    <xf numFmtId="4" fontId="16" fillId="0" borderId="0" xfId="0" applyNumberFormat="1" applyFont="1" applyAlignment="1" applyProtection="1">
      <alignment horizontal="right" vertical="center" wrapText="1"/>
      <protection locked="0"/>
    </xf>
    <xf numFmtId="0" fontId="16" fillId="2" borderId="1" xfId="20" applyFont="1" applyFill="1" applyBorder="1" applyAlignment="1">
      <alignment horizontal="center" vertical="center" wrapText="1"/>
    </xf>
    <xf numFmtId="0" fontId="15" fillId="2" borderId="1" xfId="20" applyFont="1" applyFill="1" applyBorder="1" applyAlignment="1">
      <alignment horizontal="center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  <xf numFmtId="0" fontId="17" fillId="0" borderId="0" xfId="20" applyFont="1" applyAlignment="1">
      <alignment wrapText="1"/>
    </xf>
    <xf numFmtId="0" fontId="17" fillId="0" borderId="0" xfId="0" applyFont="1" applyAlignment="1">
      <alignment wrapText="1"/>
    </xf>
    <xf numFmtId="0" fontId="15" fillId="4" borderId="1" xfId="20" applyFont="1" applyFill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</xf>
    <xf numFmtId="0" fontId="18" fillId="0" borderId="1" xfId="20" applyFont="1" applyBorder="1" applyAlignment="1">
      <alignment horizontal="right" vertical="center" wrapText="1"/>
    </xf>
    <xf numFmtId="4" fontId="18" fillId="0" borderId="1" xfId="20" applyNumberFormat="1" applyFont="1" applyBorder="1" applyAlignment="1">
      <alignment horizontal="right" vertical="center" wrapText="1"/>
    </xf>
    <xf numFmtId="0" fontId="18" fillId="0" borderId="1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0" xfId="2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15" fillId="3" borderId="0" xfId="0" applyNumberFormat="1" applyFont="1" applyFill="1" applyAlignment="1" applyProtection="1">
      <alignment horizontal="right" wrapText="1"/>
      <protection locked="0"/>
    </xf>
    <xf numFmtId="4" fontId="15" fillId="0" borderId="0" xfId="0" applyNumberFormat="1" applyFont="1" applyAlignment="1" applyProtection="1">
      <alignment horizontal="right" wrapText="1"/>
      <protection locked="0"/>
    </xf>
    <xf numFmtId="4" fontId="16" fillId="0" borderId="0" xfId="0" applyNumberFormat="1" applyFont="1" applyAlignment="1" applyProtection="1">
      <alignment horizontal="right" wrapText="1"/>
      <protection locked="0"/>
    </xf>
    <xf numFmtId="0" fontId="18" fillId="5" borderId="6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9" fillId="5" borderId="7" xfId="0" applyNumberFormat="1" applyFont="1" applyFill="1" applyBorder="1" applyAlignment="1">
      <alignment horizontal="center" vertical="center" wrapText="1"/>
    </xf>
    <xf numFmtId="4" fontId="19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16" fillId="5" borderId="8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vertical="center" wrapText="1"/>
      <protection locked="0"/>
    </xf>
    <xf numFmtId="3" fontId="16" fillId="5" borderId="1" xfId="0" applyNumberFormat="1" applyFont="1" applyFill="1" applyBorder="1" applyAlignment="1">
      <alignment horizontal="center" vertical="center" wrapText="1"/>
    </xf>
    <xf numFmtId="4" fontId="19" fillId="5" borderId="8" xfId="0" applyNumberFormat="1" applyFont="1" applyFill="1" applyBorder="1" applyAlignment="1">
      <alignment horizontal="left" vertical="center" wrapText="1"/>
    </xf>
    <xf numFmtId="4" fontId="19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" xfId="20" applyNumberFormat="1" applyFont="1" applyFill="1" applyBorder="1" applyAlignment="1">
      <alignment horizontal="center" vertical="center" wrapText="1"/>
    </xf>
  </cellXfs>
  <cellStyles count="128">
    <cellStyle name="Dziesiętny 2" xfId="1" xr:uid="{00000000-0005-0000-0000-000000000000}"/>
    <cellStyle name="Dziesiętny 2 2" xfId="8" xr:uid="{00000000-0005-0000-0000-000001000000}"/>
    <cellStyle name="Dziesiętny 2 3" xfId="13" xr:uid="{00000000-0005-0000-0000-000002000000}"/>
    <cellStyle name="Dziesiętny 2 4" xfId="15" xr:uid="{00000000-0005-0000-0000-000003000000}"/>
    <cellStyle name="Dziesiętny 3" xfId="4" xr:uid="{00000000-0005-0000-0000-000004000000}"/>
    <cellStyle name="Dziesiętny 3 2" xfId="10" xr:uid="{00000000-0005-0000-0000-000005000000}"/>
    <cellStyle name="Dziesiętny 3 3" xfId="14" xr:uid="{00000000-0005-0000-0000-000006000000}"/>
    <cellStyle name="Dziesiętny 3 3 2" xfId="22" xr:uid="{00000000-0005-0000-0000-000007000000}"/>
    <cellStyle name="Dziesiętny 3 4" xfId="17" xr:uid="{00000000-0005-0000-0000-000008000000}"/>
    <cellStyle name="Dziesiętny 4" xfId="7" xr:uid="{00000000-0005-0000-0000-000009000000}"/>
    <cellStyle name="Dziesiętny 4 2" xfId="12" xr:uid="{00000000-0005-0000-0000-00000A000000}"/>
    <cellStyle name="Dziesiętny 4 2 2" xfId="24" xr:uid="{00000000-0005-0000-0000-00000B000000}"/>
    <cellStyle name="Dziesiętny 4 3" xfId="19" xr:uid="{00000000-0005-0000-0000-00000C000000}"/>
    <cellStyle name="Dziesiętny 4 3 2" xfId="25" xr:uid="{00000000-0005-0000-0000-00000D000000}"/>
    <cellStyle name="Dziesiętny 4 4" xfId="23" xr:uid="{00000000-0005-0000-0000-00000E000000}"/>
    <cellStyle name="Dziesiętny 5" xfId="21" xr:uid="{00000000-0005-0000-0000-00000F000000}"/>
    <cellStyle name="Hiperłącze 2" xfId="32" xr:uid="{00000000-0005-0000-0000-000010000000}"/>
    <cellStyle name="Normalny" xfId="0" builtinId="0"/>
    <cellStyle name="Normalny 2" xfId="2" xr:uid="{00000000-0005-0000-0000-000012000000}"/>
    <cellStyle name="Normalny 2 2" xfId="5" xr:uid="{00000000-0005-0000-0000-000013000000}"/>
    <cellStyle name="Normalny 2 2 2" xfId="11" xr:uid="{00000000-0005-0000-0000-000014000000}"/>
    <cellStyle name="Normalny 2 2 2 2" xfId="27" xr:uid="{00000000-0005-0000-0000-000015000000}"/>
    <cellStyle name="Normalny 2 2 2 2 2" xfId="35" xr:uid="{00000000-0005-0000-0000-000016000000}"/>
    <cellStyle name="Normalny 2 2 2 2 2 2" xfId="122" xr:uid="{00000000-0005-0000-0000-000017000000}"/>
    <cellStyle name="Normalny 2 2 2 2 2 3" xfId="77" xr:uid="{00000000-0005-0000-0000-000018000000}"/>
    <cellStyle name="Normalny 2 2 2 2 3" xfId="56" xr:uid="{00000000-0005-0000-0000-000019000000}"/>
    <cellStyle name="Normalny 2 2 2 2 3 2" xfId="96" xr:uid="{00000000-0005-0000-0000-00001A000000}"/>
    <cellStyle name="Normalny 2 2 2 2 4" xfId="110" xr:uid="{00000000-0005-0000-0000-00001B000000}"/>
    <cellStyle name="Normalny 2 2 2 2 5" xfId="70" xr:uid="{00000000-0005-0000-0000-00001C000000}"/>
    <cellStyle name="Normalny 2 2 2 3" xfId="34" xr:uid="{00000000-0005-0000-0000-00001D000000}"/>
    <cellStyle name="Normalny 2 2 2 3 2" xfId="118" xr:uid="{00000000-0005-0000-0000-00001E000000}"/>
    <cellStyle name="Normalny 2 2 2 3 3" xfId="76" xr:uid="{00000000-0005-0000-0000-00001F000000}"/>
    <cellStyle name="Normalny 2 2 2 4" xfId="52" xr:uid="{00000000-0005-0000-0000-000020000000}"/>
    <cellStyle name="Normalny 2 2 2 4 2" xfId="92" xr:uid="{00000000-0005-0000-0000-000021000000}"/>
    <cellStyle name="Normalny 2 2 2 5" xfId="106" xr:uid="{00000000-0005-0000-0000-000022000000}"/>
    <cellStyle name="Normalny 2 2 2 6" xfId="66" xr:uid="{00000000-0005-0000-0000-000023000000}"/>
    <cellStyle name="Normalny 2 2 3" xfId="18" xr:uid="{00000000-0005-0000-0000-000024000000}"/>
    <cellStyle name="Normalny 2 2 3 2" xfId="28" xr:uid="{00000000-0005-0000-0000-000025000000}"/>
    <cellStyle name="Normalny 2 2 3 2 2" xfId="37" xr:uid="{00000000-0005-0000-0000-000026000000}"/>
    <cellStyle name="Normalny 2 2 3 2 2 2" xfId="123" xr:uid="{00000000-0005-0000-0000-000027000000}"/>
    <cellStyle name="Normalny 2 2 3 2 2 3" xfId="79" xr:uid="{00000000-0005-0000-0000-000028000000}"/>
    <cellStyle name="Normalny 2 2 3 2 3" xfId="57" xr:uid="{00000000-0005-0000-0000-000029000000}"/>
    <cellStyle name="Normalny 2 2 3 2 3 2" xfId="97" xr:uid="{00000000-0005-0000-0000-00002A000000}"/>
    <cellStyle name="Normalny 2 2 3 2 4" xfId="111" xr:uid="{00000000-0005-0000-0000-00002B000000}"/>
    <cellStyle name="Normalny 2 2 3 2 5" xfId="71" xr:uid="{00000000-0005-0000-0000-00002C000000}"/>
    <cellStyle name="Normalny 2 2 3 3" xfId="36" xr:uid="{00000000-0005-0000-0000-00002D000000}"/>
    <cellStyle name="Normalny 2 2 3 3 2" xfId="120" xr:uid="{00000000-0005-0000-0000-00002E000000}"/>
    <cellStyle name="Normalny 2 2 3 3 3" xfId="78" xr:uid="{00000000-0005-0000-0000-00002F000000}"/>
    <cellStyle name="Normalny 2 2 3 4" xfId="54" xr:uid="{00000000-0005-0000-0000-000030000000}"/>
    <cellStyle name="Normalny 2 2 3 4 2" xfId="94" xr:uid="{00000000-0005-0000-0000-000031000000}"/>
    <cellStyle name="Normalny 2 2 3 5" xfId="108" xr:uid="{00000000-0005-0000-0000-000032000000}"/>
    <cellStyle name="Normalny 2 2 3 6" xfId="68" xr:uid="{00000000-0005-0000-0000-000033000000}"/>
    <cellStyle name="Normalny 2 2 4" xfId="26" xr:uid="{00000000-0005-0000-0000-000034000000}"/>
    <cellStyle name="Normalny 2 2 4 2" xfId="38" xr:uid="{00000000-0005-0000-0000-000035000000}"/>
    <cellStyle name="Normalny 2 2 4 2 2" xfId="121" xr:uid="{00000000-0005-0000-0000-000036000000}"/>
    <cellStyle name="Normalny 2 2 4 2 3" xfId="80" xr:uid="{00000000-0005-0000-0000-000037000000}"/>
    <cellStyle name="Normalny 2 2 4 3" xfId="55" xr:uid="{00000000-0005-0000-0000-000038000000}"/>
    <cellStyle name="Normalny 2 2 4 3 2" xfId="95" xr:uid="{00000000-0005-0000-0000-000039000000}"/>
    <cellStyle name="Normalny 2 2 4 4" xfId="109" xr:uid="{00000000-0005-0000-0000-00003A000000}"/>
    <cellStyle name="Normalny 2 2 4 5" xfId="69" xr:uid="{00000000-0005-0000-0000-00003B000000}"/>
    <cellStyle name="Normalny 2 2 5" xfId="33" xr:uid="{00000000-0005-0000-0000-00003C000000}"/>
    <cellStyle name="Normalny 2 2 5 2" xfId="116" xr:uid="{00000000-0005-0000-0000-00003D000000}"/>
    <cellStyle name="Normalny 2 2 5 3" xfId="75" xr:uid="{00000000-0005-0000-0000-00003E000000}"/>
    <cellStyle name="Normalny 2 2 6" xfId="50" xr:uid="{00000000-0005-0000-0000-00003F000000}"/>
    <cellStyle name="Normalny 2 2 6 2" xfId="90" xr:uid="{00000000-0005-0000-0000-000040000000}"/>
    <cellStyle name="Normalny 2 2 7" xfId="104" xr:uid="{00000000-0005-0000-0000-000041000000}"/>
    <cellStyle name="Normalny 2 2 8" xfId="64" xr:uid="{00000000-0005-0000-0000-000042000000}"/>
    <cellStyle name="Normalny 2 3" xfId="39" xr:uid="{00000000-0005-0000-0000-000043000000}"/>
    <cellStyle name="Normalny 2 3 2" xfId="48" xr:uid="{00000000-0005-0000-0000-000044000000}"/>
    <cellStyle name="Normalny 2 3 3" xfId="61" xr:uid="{00000000-0005-0000-0000-000045000000}"/>
    <cellStyle name="Normalny 2 3 3 2" xfId="101" xr:uid="{00000000-0005-0000-0000-000046000000}"/>
    <cellStyle name="Normalny 2 3 4" xfId="81" xr:uid="{00000000-0005-0000-0000-000047000000}"/>
    <cellStyle name="Normalny 3" xfId="3" xr:uid="{00000000-0005-0000-0000-000048000000}"/>
    <cellStyle name="Normalny 3 2" xfId="9" xr:uid="{00000000-0005-0000-0000-000049000000}"/>
    <cellStyle name="Normalny 3 2 2" xfId="30" xr:uid="{00000000-0005-0000-0000-00004A000000}"/>
    <cellStyle name="Normalny 3 2 2 2" xfId="42" xr:uid="{00000000-0005-0000-0000-00004B000000}"/>
    <cellStyle name="Normalny 3 2 2 2 2" xfId="125" xr:uid="{00000000-0005-0000-0000-00004C000000}"/>
    <cellStyle name="Normalny 3 2 2 2 3" xfId="84" xr:uid="{00000000-0005-0000-0000-00004D000000}"/>
    <cellStyle name="Normalny 3 2 2 3" xfId="59" xr:uid="{00000000-0005-0000-0000-00004E000000}"/>
    <cellStyle name="Normalny 3 2 2 3 2" xfId="99" xr:uid="{00000000-0005-0000-0000-00004F000000}"/>
    <cellStyle name="Normalny 3 2 2 4" xfId="113" xr:uid="{00000000-0005-0000-0000-000050000000}"/>
    <cellStyle name="Normalny 3 2 2 5" xfId="73" xr:uid="{00000000-0005-0000-0000-000051000000}"/>
    <cellStyle name="Normalny 3 2 3" xfId="41" xr:uid="{00000000-0005-0000-0000-000052000000}"/>
    <cellStyle name="Normalny 3 2 3 2" xfId="117" xr:uid="{00000000-0005-0000-0000-000053000000}"/>
    <cellStyle name="Normalny 3 2 3 3" xfId="83" xr:uid="{00000000-0005-0000-0000-000054000000}"/>
    <cellStyle name="Normalny 3 2 4" xfId="51" xr:uid="{00000000-0005-0000-0000-000055000000}"/>
    <cellStyle name="Normalny 3 2 4 2" xfId="91" xr:uid="{00000000-0005-0000-0000-000056000000}"/>
    <cellStyle name="Normalny 3 2 5" xfId="105" xr:uid="{00000000-0005-0000-0000-000057000000}"/>
    <cellStyle name="Normalny 3 2 6" xfId="65" xr:uid="{00000000-0005-0000-0000-000058000000}"/>
    <cellStyle name="Normalny 3 3" xfId="16" xr:uid="{00000000-0005-0000-0000-000059000000}"/>
    <cellStyle name="Normalny 3 3 2" xfId="31" xr:uid="{00000000-0005-0000-0000-00005A000000}"/>
    <cellStyle name="Normalny 3 3 2 2" xfId="44" xr:uid="{00000000-0005-0000-0000-00005B000000}"/>
    <cellStyle name="Normalny 3 3 2 2 2" xfId="126" xr:uid="{00000000-0005-0000-0000-00005C000000}"/>
    <cellStyle name="Normalny 3 3 2 2 3" xfId="86" xr:uid="{00000000-0005-0000-0000-00005D000000}"/>
    <cellStyle name="Normalny 3 3 2 3" xfId="60" xr:uid="{00000000-0005-0000-0000-00005E000000}"/>
    <cellStyle name="Normalny 3 3 2 3 2" xfId="100" xr:uid="{00000000-0005-0000-0000-00005F000000}"/>
    <cellStyle name="Normalny 3 3 2 4" xfId="114" xr:uid="{00000000-0005-0000-0000-000060000000}"/>
    <cellStyle name="Normalny 3 3 2 5" xfId="74" xr:uid="{00000000-0005-0000-0000-000061000000}"/>
    <cellStyle name="Normalny 3 3 3" xfId="43" xr:uid="{00000000-0005-0000-0000-000062000000}"/>
    <cellStyle name="Normalny 3 3 3 2" xfId="119" xr:uid="{00000000-0005-0000-0000-000063000000}"/>
    <cellStyle name="Normalny 3 3 3 3" xfId="85" xr:uid="{00000000-0005-0000-0000-000064000000}"/>
    <cellStyle name="Normalny 3 3 4" xfId="53" xr:uid="{00000000-0005-0000-0000-000065000000}"/>
    <cellStyle name="Normalny 3 3 4 2" xfId="93" xr:uid="{00000000-0005-0000-0000-000066000000}"/>
    <cellStyle name="Normalny 3 3 5" xfId="107" xr:uid="{00000000-0005-0000-0000-000067000000}"/>
    <cellStyle name="Normalny 3 3 6" xfId="67" xr:uid="{00000000-0005-0000-0000-000068000000}"/>
    <cellStyle name="Normalny 3 4" xfId="29" xr:uid="{00000000-0005-0000-0000-000069000000}"/>
    <cellStyle name="Normalny 3 4 2" xfId="45" xr:uid="{00000000-0005-0000-0000-00006A000000}"/>
    <cellStyle name="Normalny 3 4 2 2" xfId="124" xr:uid="{00000000-0005-0000-0000-00006B000000}"/>
    <cellStyle name="Normalny 3 4 2 3" xfId="87" xr:uid="{00000000-0005-0000-0000-00006C000000}"/>
    <cellStyle name="Normalny 3 4 3" xfId="58" xr:uid="{00000000-0005-0000-0000-00006D000000}"/>
    <cellStyle name="Normalny 3 4 3 2" xfId="98" xr:uid="{00000000-0005-0000-0000-00006E000000}"/>
    <cellStyle name="Normalny 3 4 4" xfId="112" xr:uid="{00000000-0005-0000-0000-00006F000000}"/>
    <cellStyle name="Normalny 3 4 5" xfId="72" xr:uid="{00000000-0005-0000-0000-000070000000}"/>
    <cellStyle name="Normalny 3 5" xfId="40" xr:uid="{00000000-0005-0000-0000-000071000000}"/>
    <cellStyle name="Normalny 3 5 2" xfId="115" xr:uid="{00000000-0005-0000-0000-000072000000}"/>
    <cellStyle name="Normalny 3 5 3" xfId="82" xr:uid="{00000000-0005-0000-0000-000073000000}"/>
    <cellStyle name="Normalny 3 6" xfId="49" xr:uid="{00000000-0005-0000-0000-000074000000}"/>
    <cellStyle name="Normalny 3 6 2" xfId="89" xr:uid="{00000000-0005-0000-0000-000075000000}"/>
    <cellStyle name="Normalny 3 7" xfId="103" xr:uid="{00000000-0005-0000-0000-000076000000}"/>
    <cellStyle name="Normalny 3 8" xfId="63" xr:uid="{00000000-0005-0000-0000-000077000000}"/>
    <cellStyle name="Normalny 4" xfId="20" xr:uid="{00000000-0005-0000-0000-000078000000}"/>
    <cellStyle name="Normalny 5" xfId="46" xr:uid="{00000000-0005-0000-0000-000079000000}"/>
    <cellStyle name="Normalny 5 2" xfId="47" xr:uid="{00000000-0005-0000-0000-00007A000000}"/>
    <cellStyle name="Normalny 5 3" xfId="62" xr:uid="{00000000-0005-0000-0000-00007B000000}"/>
    <cellStyle name="Normalny 5 3 2" xfId="102" xr:uid="{00000000-0005-0000-0000-00007C000000}"/>
    <cellStyle name="Normalny 5 4" xfId="88" xr:uid="{00000000-0005-0000-0000-00007D000000}"/>
    <cellStyle name="Normalny 6" xfId="127" xr:uid="{00000000-0005-0000-0000-00007E000000}"/>
    <cellStyle name="Procentowy 2" xfId="6" xr:uid="{00000000-0005-0000-0000-00007F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A1:L11" totalsRowShown="0" headerRowDxfId="27" dataDxfId="25" headerRowBorderDxfId="26" tableBorderDxfId="24" totalsRowBorderDxfId="23">
  <tableColumns count="12">
    <tableColumn id="1" xr3:uid="{00000000-0010-0000-0000-000001000000}" name="nr oferty" dataDxfId="22"/>
    <tableColumn id="2" xr3:uid="{00000000-0010-0000-0000-000002000000}" name="Wykonawca" dataDxfId="21" totalsRowDxfId="20"/>
    <tableColumn id="3" xr3:uid="{00000000-0010-0000-0000-000003000000}" name="Cena p. 1" dataDxfId="19" totalsRowDxfId="18"/>
    <tableColumn id="4" xr3:uid="{00000000-0010-0000-0000-000004000000}" name="Cena p. 2" dataDxfId="17" totalsRowDxfId="16"/>
    <tableColumn id="5" xr3:uid="{00000000-0010-0000-0000-000005000000}" name="Cena p. 3" dataDxfId="15" totalsRowDxfId="14"/>
    <tableColumn id="6" xr3:uid="{00000000-0010-0000-0000-000006000000}" name="Cena p. 4" dataDxfId="13" totalsRowDxfId="12"/>
    <tableColumn id="7" xr3:uid="{00000000-0010-0000-0000-000007000000}" name="Cena p. 5" dataDxfId="11" totalsRowDxfId="10"/>
    <tableColumn id="8" xr3:uid="{00000000-0010-0000-0000-000008000000}" name="Cena p. 6" dataDxfId="9" totalsRowDxfId="8"/>
    <tableColumn id="9" xr3:uid="{00000000-0010-0000-0000-000009000000}" name="Cena p. 7" dataDxfId="7" totalsRowDxfId="6"/>
    <tableColumn id="10" xr3:uid="{00000000-0010-0000-0000-00000A000000}" name="Cena p. 8" dataDxfId="5" totalsRowDxfId="4"/>
    <tableColumn id="11" xr3:uid="{00000000-0010-0000-0000-00000B000000}" name="Cena p. 9" dataDxfId="3" totalsRowDxfId="2"/>
    <tableColumn id="12" xr3:uid="{00000000-0010-0000-0000-00000C000000}" name="Cena p. 10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3"/>
  <sheetViews>
    <sheetView tabSelected="1" zoomScale="110" zoomScaleNormal="110" zoomScaleSheetLayoutView="100" workbookViewId="0">
      <pane xSplit="1" topLeftCell="B1" activePane="topRight" state="frozen"/>
      <selection pane="topRight" activeCell="K5" sqref="K5"/>
    </sheetView>
  </sheetViews>
  <sheetFormatPr defaultColWidth="9.140625" defaultRowHeight="11.25" x14ac:dyDescent="0.2"/>
  <cols>
    <col min="1" max="1" width="4.7109375" style="9" customWidth="1"/>
    <col min="2" max="2" width="27.28515625" style="10" customWidth="1"/>
    <col min="3" max="3" width="8" style="11" bestFit="1" customWidth="1"/>
    <col min="4" max="4" width="7.140625" style="11" bestFit="1" customWidth="1"/>
    <col min="5" max="5" width="7.140625" style="31" bestFit="1" customWidth="1"/>
    <col min="6" max="6" width="8" style="31" bestFit="1" customWidth="1"/>
    <col min="7" max="8" width="10.28515625" style="31" bestFit="1" customWidth="1"/>
    <col min="9" max="9" width="8" style="31" bestFit="1" customWidth="1"/>
    <col min="10" max="10" width="10.28515625" style="31" bestFit="1" customWidth="1"/>
    <col min="11" max="12" width="9" style="31" bestFit="1" customWidth="1"/>
    <col min="13" max="16384" width="9.140625" style="4"/>
  </cols>
  <sheetData>
    <row r="1" spans="1:12" s="3" customFormat="1" ht="34.5" thickBot="1" x14ac:dyDescent="0.25">
      <c r="A1" s="1" t="s">
        <v>11</v>
      </c>
      <c r="B1" s="37" t="s">
        <v>0</v>
      </c>
      <c r="C1" s="39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</row>
    <row r="2" spans="1:12" s="3" customFormat="1" ht="36" x14ac:dyDescent="0.2">
      <c r="A2" s="32">
        <v>1</v>
      </c>
      <c r="B2" s="38" t="s">
        <v>22</v>
      </c>
      <c r="C2" s="34"/>
      <c r="D2" s="20">
        <v>7750</v>
      </c>
      <c r="E2" s="20"/>
      <c r="F2" s="20"/>
      <c r="G2" s="20"/>
      <c r="H2" s="20"/>
      <c r="I2" s="20"/>
      <c r="J2" s="20"/>
      <c r="K2" s="20"/>
      <c r="L2" s="20"/>
    </row>
    <row r="3" spans="1:12" s="3" customFormat="1" ht="24" x14ac:dyDescent="0.2">
      <c r="A3" s="33">
        <v>2</v>
      </c>
      <c r="B3" s="38" t="s">
        <v>23</v>
      </c>
      <c r="C3" s="34"/>
      <c r="D3" s="20"/>
      <c r="E3" s="20"/>
      <c r="F3" s="20"/>
      <c r="G3" s="20"/>
      <c r="H3" s="20"/>
      <c r="I3" s="20"/>
      <c r="J3" s="20"/>
      <c r="K3" s="20"/>
      <c r="L3" s="20">
        <v>166320</v>
      </c>
    </row>
    <row r="4" spans="1:12" s="3" customFormat="1" ht="36" x14ac:dyDescent="0.2">
      <c r="A4" s="33">
        <v>3</v>
      </c>
      <c r="B4" s="38" t="s">
        <v>24</v>
      </c>
      <c r="C4" s="34"/>
      <c r="D4" s="20"/>
      <c r="E4" s="20"/>
      <c r="F4" s="20"/>
      <c r="G4" s="20"/>
      <c r="H4" s="20"/>
      <c r="I4" s="20"/>
      <c r="J4" s="20"/>
      <c r="K4" s="20">
        <v>618101.28</v>
      </c>
      <c r="L4" s="20"/>
    </row>
    <row r="5" spans="1:12" s="3" customFormat="1" ht="36" x14ac:dyDescent="0.2">
      <c r="A5" s="33">
        <v>4</v>
      </c>
      <c r="B5" s="38" t="s">
        <v>25</v>
      </c>
      <c r="C5" s="34">
        <v>13414.36</v>
      </c>
      <c r="D5" s="20"/>
      <c r="E5" s="20"/>
      <c r="F5" s="20"/>
      <c r="G5" s="20"/>
      <c r="H5" s="20"/>
      <c r="I5" s="20"/>
      <c r="J5" s="20"/>
      <c r="K5" s="20"/>
      <c r="L5" s="20"/>
    </row>
    <row r="6" spans="1:12" s="3" customFormat="1" ht="24" x14ac:dyDescent="0.2">
      <c r="A6" s="33">
        <v>5</v>
      </c>
      <c r="B6" s="38" t="s">
        <v>26</v>
      </c>
      <c r="C6" s="34"/>
      <c r="D6" s="20"/>
      <c r="E6" s="20">
        <v>3747.6</v>
      </c>
      <c r="F6" s="20"/>
      <c r="G6" s="20"/>
      <c r="H6" s="20"/>
      <c r="I6" s="20"/>
      <c r="J6" s="20"/>
      <c r="K6" s="20"/>
      <c r="L6" s="20"/>
    </row>
    <row r="7" spans="1:12" s="3" customFormat="1" ht="24" x14ac:dyDescent="0.2">
      <c r="A7" s="33">
        <v>6</v>
      </c>
      <c r="B7" s="38" t="s">
        <v>27</v>
      </c>
      <c r="C7" s="34"/>
      <c r="D7" s="20"/>
      <c r="E7" s="20"/>
      <c r="F7" s="20">
        <v>51176.02</v>
      </c>
      <c r="G7" s="20">
        <v>1440002.88</v>
      </c>
      <c r="H7" s="20">
        <v>1382397.84</v>
      </c>
      <c r="I7" s="20">
        <v>32320.39</v>
      </c>
      <c r="J7" s="20">
        <v>2427088.3199999998</v>
      </c>
      <c r="K7" s="20"/>
      <c r="L7" s="20"/>
    </row>
    <row r="8" spans="1:12" s="3" customFormat="1" ht="24" x14ac:dyDescent="0.2">
      <c r="A8" s="33">
        <v>7</v>
      </c>
      <c r="B8" s="38" t="s">
        <v>28</v>
      </c>
      <c r="C8" s="34"/>
      <c r="D8" s="20"/>
      <c r="E8" s="20">
        <v>3626.75</v>
      </c>
      <c r="F8" s="20"/>
      <c r="G8" s="20"/>
      <c r="H8" s="20"/>
      <c r="I8" s="20"/>
      <c r="J8" s="20"/>
      <c r="K8" s="20"/>
      <c r="L8" s="20"/>
    </row>
    <row r="9" spans="1:12" s="3" customFormat="1" ht="24" x14ac:dyDescent="0.2">
      <c r="A9" s="33">
        <v>8</v>
      </c>
      <c r="B9" s="38" t="s">
        <v>29</v>
      </c>
      <c r="C9" s="34"/>
      <c r="D9" s="20"/>
      <c r="E9" s="20">
        <v>3477.6</v>
      </c>
      <c r="F9" s="20"/>
      <c r="G9" s="20"/>
      <c r="H9" s="20"/>
      <c r="I9" s="20"/>
      <c r="J9" s="20"/>
      <c r="K9" s="20"/>
      <c r="L9" s="20"/>
    </row>
    <row r="10" spans="1:12" s="3" customFormat="1" ht="36.75" thickBot="1" x14ac:dyDescent="0.25">
      <c r="A10" s="33">
        <v>9</v>
      </c>
      <c r="B10" s="38" t="s">
        <v>30</v>
      </c>
      <c r="C10" s="34"/>
      <c r="D10" s="20"/>
      <c r="E10" s="20">
        <v>2268</v>
      </c>
      <c r="F10" s="20"/>
      <c r="G10" s="20"/>
      <c r="H10" s="20"/>
      <c r="I10" s="20"/>
      <c r="J10" s="20"/>
      <c r="K10" s="20"/>
      <c r="L10" s="20">
        <v>170100</v>
      </c>
    </row>
    <row r="11" spans="1:12" s="5" customFormat="1" ht="28.15" customHeight="1" thickBot="1" x14ac:dyDescent="0.25">
      <c r="A11" s="35"/>
      <c r="B11" s="40" t="s">
        <v>10</v>
      </c>
      <c r="C11" s="41">
        <v>7470.36</v>
      </c>
      <c r="D11" s="36">
        <v>9450</v>
      </c>
      <c r="E11" s="36">
        <v>4320</v>
      </c>
      <c r="F11" s="36">
        <v>49464</v>
      </c>
      <c r="G11" s="36">
        <v>1442880</v>
      </c>
      <c r="H11" s="36">
        <v>1383480</v>
      </c>
      <c r="I11" s="36">
        <v>32331.96</v>
      </c>
      <c r="J11" s="36">
        <v>2427840</v>
      </c>
      <c r="K11" s="36">
        <v>618192</v>
      </c>
      <c r="L11" s="36">
        <v>205200</v>
      </c>
    </row>
    <row r="12" spans="1:12" s="5" customFormat="1" x14ac:dyDescent="0.2">
      <c r="A12" s="6"/>
      <c r="B12" s="7"/>
      <c r="C12" s="29"/>
      <c r="D12" s="8"/>
      <c r="E12" s="30"/>
      <c r="F12" s="30"/>
      <c r="G12" s="30"/>
      <c r="H12" s="30"/>
      <c r="I12" s="30"/>
      <c r="J12" s="30"/>
      <c r="K12" s="30"/>
      <c r="L12" s="30"/>
    </row>
    <row r="13" spans="1:12" s="5" customFormat="1" x14ac:dyDescent="0.2">
      <c r="A13" s="6"/>
      <c r="B13" s="7"/>
      <c r="C13" s="29"/>
      <c r="D13" s="8"/>
      <c r="E13" s="30"/>
      <c r="F13" s="30"/>
      <c r="G13" s="30"/>
      <c r="H13" s="30"/>
      <c r="I13" s="30"/>
      <c r="J13" s="30"/>
      <c r="K13" s="30"/>
      <c r="L13" s="30"/>
    </row>
  </sheetData>
  <phoneticPr fontId="9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 xml:space="preserve">&amp;C&amp;8Zestawienie złożonych ofert 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workbookViewId="0">
      <selection activeCell="K21" sqref="K21"/>
    </sheetView>
  </sheetViews>
  <sheetFormatPr defaultColWidth="9.140625" defaultRowHeight="12.75" x14ac:dyDescent="0.2"/>
  <cols>
    <col min="1" max="1" width="2.7109375" style="16" bestFit="1" customWidth="1"/>
    <col min="2" max="2" width="33.5703125" style="26" customWidth="1"/>
    <col min="3" max="7" width="9.140625" style="24"/>
    <col min="8" max="9" width="9.140625" style="16"/>
    <col min="10" max="10" width="10.85546875" style="16" customWidth="1"/>
    <col min="11" max="16384" width="9.140625" style="16"/>
  </cols>
  <sheetData>
    <row r="1" spans="1:10" s="28" customFormat="1" ht="22.5" x14ac:dyDescent="0.2">
      <c r="A1" s="12" t="s">
        <v>9</v>
      </c>
      <c r="B1" s="13" t="s">
        <v>0</v>
      </c>
      <c r="C1" s="42" t="s">
        <v>2</v>
      </c>
      <c r="D1" s="42"/>
      <c r="E1" s="13" t="s">
        <v>3</v>
      </c>
      <c r="F1" s="14" t="s">
        <v>4</v>
      </c>
      <c r="G1" s="14" t="s">
        <v>1</v>
      </c>
      <c r="H1" s="27"/>
      <c r="I1" s="27"/>
      <c r="J1" s="27"/>
    </row>
    <row r="2" spans="1:10" s="28" customFormat="1" ht="22.5" x14ac:dyDescent="0.2">
      <c r="A2" s="12"/>
      <c r="B2" s="12"/>
      <c r="C2" s="14" t="s">
        <v>5</v>
      </c>
      <c r="D2" s="14" t="s">
        <v>6</v>
      </c>
      <c r="E2" s="13"/>
      <c r="F2" s="14"/>
      <c r="G2" s="12"/>
      <c r="H2" s="27"/>
      <c r="I2" s="17" t="s">
        <v>7</v>
      </c>
      <c r="J2" s="17" t="s">
        <v>8</v>
      </c>
    </row>
    <row r="3" spans="1:10" ht="22.5" x14ac:dyDescent="0.2">
      <c r="A3" s="18">
        <v>1</v>
      </c>
      <c r="B3" s="25" t="str">
        <f>IF('Inf. z otwarcia'!B2="","",'Inf. z otwarcia'!B2)</f>
        <v>Aesculap Chifa Sp. z o.o.,Ul. Tysiąclecia 14, 64-300 Nowy Tomyśl</v>
      </c>
      <c r="C3" s="20"/>
      <c r="D3" s="20"/>
      <c r="E3" s="19"/>
      <c r="F3" s="20"/>
      <c r="G3" s="20"/>
      <c r="H3" s="15"/>
      <c r="I3" s="21">
        <v>1</v>
      </c>
      <c r="J3" s="20"/>
    </row>
    <row r="4" spans="1:10" x14ac:dyDescent="0.2">
      <c r="A4" s="18">
        <v>2</v>
      </c>
      <c r="B4" s="25" t="str">
        <f>IF('Inf. z otwarcia'!B3="","",'Inf. z otwarcia'!B3)</f>
        <v>Lek S.A., Ul. Podlipie 16, 95-010 Stryków</v>
      </c>
      <c r="C4" s="22"/>
      <c r="D4" s="20"/>
      <c r="E4" s="19"/>
      <c r="F4" s="20"/>
      <c r="G4" s="20"/>
      <c r="H4" s="15"/>
      <c r="I4" s="21">
        <v>2</v>
      </c>
      <c r="J4" s="20"/>
    </row>
    <row r="5" spans="1:10" ht="22.5" x14ac:dyDescent="0.2">
      <c r="A5" s="18">
        <v>3</v>
      </c>
      <c r="B5" s="25" t="str">
        <f>IF('Inf. z otwarcia'!B4="","",'Inf. z otwarcia'!B4)</f>
        <v>Roche Polska Sp. z o. o., ul. Domaniewska 28, 02– 672 Warszawa</v>
      </c>
      <c r="C5" s="20"/>
      <c r="D5" s="20"/>
      <c r="E5" s="19"/>
      <c r="F5" s="20"/>
      <c r="G5" s="20"/>
      <c r="H5" s="15"/>
      <c r="I5" s="21">
        <v>3</v>
      </c>
      <c r="J5" s="20"/>
    </row>
    <row r="6" spans="1:10" ht="22.5" x14ac:dyDescent="0.2">
      <c r="A6" s="18">
        <v>4</v>
      </c>
      <c r="B6" s="25" t="str">
        <f>IF('Inf. z otwarcia'!B5="","",'Inf. z otwarcia'!B5)</f>
        <v>SALUS INTERNATIONAL Sp. z o.o., 40-273 Katowice, ul. Gen. Kazimierza Pułaskiego 9</v>
      </c>
      <c r="C6" s="20"/>
      <c r="D6" s="20"/>
      <c r="E6" s="19"/>
      <c r="F6" s="20"/>
      <c r="G6" s="20"/>
      <c r="H6" s="15"/>
      <c r="I6" s="21">
        <v>4</v>
      </c>
      <c r="J6" s="20"/>
    </row>
    <row r="7" spans="1:10" x14ac:dyDescent="0.2">
      <c r="A7" s="18">
        <v>5</v>
      </c>
      <c r="B7" s="25" t="str">
        <f>IF('Inf. z otwarcia'!B6="","",'Inf. z otwarcia'!B6)</f>
        <v>NEUCA S.A., Ul. Forteczna 35-37 87-100 Toruń</v>
      </c>
      <c r="C7" s="20"/>
      <c r="D7" s="20"/>
      <c r="E7" s="19"/>
      <c r="F7" s="20"/>
      <c r="G7" s="20"/>
      <c r="H7" s="15"/>
      <c r="I7" s="21">
        <v>5</v>
      </c>
      <c r="J7" s="20"/>
    </row>
    <row r="8" spans="1:10" ht="22.5" x14ac:dyDescent="0.2">
      <c r="A8" s="18">
        <v>6</v>
      </c>
      <c r="B8" s="25" t="str">
        <f>IF('Inf. z otwarcia'!B7="","",'Inf. z otwarcia'!B7)</f>
        <v>Urtica Sp. z o.o., 54-613 Wrocław, ul. Krzemieniecka 120</v>
      </c>
      <c r="C8" s="20"/>
      <c r="D8" s="20"/>
      <c r="E8" s="19"/>
      <c r="F8" s="20"/>
      <c r="G8" s="20"/>
      <c r="H8" s="15"/>
      <c r="I8" s="15"/>
      <c r="J8" s="15"/>
    </row>
    <row r="9" spans="1:10" x14ac:dyDescent="0.2">
      <c r="A9" s="18">
        <v>7</v>
      </c>
      <c r="B9" s="25" t="str">
        <f>IF('Inf. z otwarcia'!B8="","",'Inf. z otwarcia'!B8)</f>
        <v>ASCLEPIOS S.A., ul. Hubska 44, 50-502 Wrocław</v>
      </c>
      <c r="C9" s="20"/>
      <c r="D9" s="20"/>
      <c r="E9" s="19"/>
      <c r="F9" s="20"/>
      <c r="G9" s="20"/>
      <c r="H9" s="15"/>
      <c r="I9" s="15"/>
      <c r="J9" s="15"/>
    </row>
    <row r="10" spans="1:10" ht="22.5" x14ac:dyDescent="0.2">
      <c r="A10" s="18">
        <v>8</v>
      </c>
      <c r="B10" s="25" t="str">
        <f>IF('Inf. z otwarcia'!B9="","",'Inf. z otwarcia'!B9)</f>
        <v>MIP Pharma Polska Sp. z o.o., Ul. Orzechowa 5, 80-175 Gdańsk</v>
      </c>
      <c r="C10" s="23"/>
      <c r="D10" s="23"/>
      <c r="E10" s="23"/>
      <c r="F10" s="23"/>
      <c r="G10" s="23"/>
    </row>
    <row r="11" spans="1:10" ht="22.5" x14ac:dyDescent="0.2">
      <c r="A11" s="18">
        <v>9</v>
      </c>
      <c r="B11" s="25" t="str">
        <f>IF('Inf. z otwarcia'!B10="","",'Inf. z otwarcia'!B10)</f>
        <v>Bialmed Sp. z o.o., ul. Kazimierzowska 46/48/35, 02-546 Warszawa</v>
      </c>
      <c r="C11" s="23"/>
      <c r="D11" s="23"/>
      <c r="E11" s="23"/>
      <c r="F11" s="23"/>
      <c r="G11" s="23"/>
    </row>
    <row r="12" spans="1:10" x14ac:dyDescent="0.2">
      <c r="A12" s="18">
        <v>10</v>
      </c>
      <c r="B12" s="25" t="e">
        <f>IF('Inf. z otwarcia'!#REF!="","",'Inf. z otwarcia'!#REF!)</f>
        <v>#REF!</v>
      </c>
      <c r="C12" s="23"/>
      <c r="D12" s="23"/>
      <c r="E12" s="23"/>
      <c r="F12" s="23"/>
      <c r="G12" s="23"/>
    </row>
    <row r="13" spans="1:10" x14ac:dyDescent="0.2">
      <c r="A13" s="18">
        <v>11</v>
      </c>
      <c r="B13" s="25" t="e">
        <f>IF('Inf. z otwarcia'!#REF!="","",'Inf. z otwarcia'!#REF!)</f>
        <v>#REF!</v>
      </c>
      <c r="C13" s="23"/>
      <c r="D13" s="23"/>
      <c r="E13" s="23"/>
      <c r="F13" s="23"/>
      <c r="G13" s="23"/>
    </row>
    <row r="14" spans="1:10" x14ac:dyDescent="0.2">
      <c r="A14" s="18">
        <v>12</v>
      </c>
      <c r="B14" s="25" t="e">
        <f>IF('Inf. z otwarcia'!#REF!="","",'Inf. z otwarcia'!#REF!)</f>
        <v>#REF!</v>
      </c>
      <c r="C14" s="23"/>
      <c r="D14" s="23"/>
      <c r="E14" s="23"/>
      <c r="F14" s="23"/>
      <c r="G14" s="23"/>
    </row>
    <row r="15" spans="1:10" x14ac:dyDescent="0.2">
      <c r="A15" s="18">
        <v>13</v>
      </c>
      <c r="B15" s="25" t="e">
        <f>IF('Inf. z otwarcia'!#REF!="","",'Inf. z otwarcia'!#REF!)</f>
        <v>#REF!</v>
      </c>
      <c r="C15" s="23"/>
      <c r="D15" s="23"/>
      <c r="E15" s="23"/>
      <c r="F15" s="23"/>
      <c r="G15" s="23"/>
    </row>
    <row r="16" spans="1:10" x14ac:dyDescent="0.2">
      <c r="A16" s="18">
        <v>14</v>
      </c>
      <c r="B16" s="25" t="e">
        <f>IF('Inf. z otwarcia'!#REF!="","",'Inf. z otwarcia'!#REF!)</f>
        <v>#REF!</v>
      </c>
      <c r="C16" s="23"/>
      <c r="D16" s="23"/>
      <c r="E16" s="23"/>
      <c r="F16" s="23"/>
      <c r="G16" s="23"/>
    </row>
    <row r="17" spans="1:7" x14ac:dyDescent="0.2">
      <c r="A17" s="18">
        <v>15</v>
      </c>
      <c r="B17" s="25" t="e">
        <f>IF('Inf. z otwarcia'!#REF!="","",'Inf. z otwarcia'!#REF!)</f>
        <v>#REF!</v>
      </c>
      <c r="C17" s="23"/>
      <c r="D17" s="23"/>
      <c r="E17" s="23"/>
      <c r="F17" s="23"/>
      <c r="G17" s="23"/>
    </row>
    <row r="18" spans="1:7" x14ac:dyDescent="0.2">
      <c r="A18" s="18">
        <v>16</v>
      </c>
      <c r="B18" s="25" t="e">
        <f>IF('Inf. z otwarcia'!#REF!="","",'Inf. z otwarcia'!#REF!)</f>
        <v>#REF!</v>
      </c>
      <c r="C18" s="23"/>
      <c r="D18" s="23"/>
      <c r="E18" s="23"/>
      <c r="F18" s="23"/>
      <c r="G18" s="23"/>
    </row>
    <row r="19" spans="1:7" x14ac:dyDescent="0.2">
      <c r="A19" s="18">
        <v>17</v>
      </c>
      <c r="B19" s="25" t="e">
        <f>IF('Inf. z otwarcia'!#REF!="","",'Inf. z otwarcia'!#REF!)</f>
        <v>#REF!</v>
      </c>
      <c r="C19" s="23"/>
      <c r="D19" s="23"/>
      <c r="E19" s="23"/>
      <c r="F19" s="23"/>
      <c r="G19" s="23"/>
    </row>
    <row r="20" spans="1:7" x14ac:dyDescent="0.2">
      <c r="A20" s="18">
        <v>18</v>
      </c>
      <c r="B20" s="25" t="e">
        <f>IF('Inf. z otwarcia'!#REF!="","",'Inf. z otwarcia'!#REF!)</f>
        <v>#REF!</v>
      </c>
      <c r="C20" s="23"/>
      <c r="D20" s="23"/>
      <c r="E20" s="23"/>
      <c r="F20" s="23"/>
      <c r="G20" s="23"/>
    </row>
    <row r="21" spans="1:7" x14ac:dyDescent="0.2">
      <c r="A21" s="18">
        <v>19</v>
      </c>
      <c r="B21" s="25" t="e">
        <f>IF('Inf. z otwarcia'!#REF!="","",'Inf. z otwarcia'!#REF!)</f>
        <v>#REF!</v>
      </c>
      <c r="C21" s="23"/>
      <c r="D21" s="23"/>
      <c r="E21" s="23"/>
      <c r="F21" s="23"/>
      <c r="G21" s="23"/>
    </row>
    <row r="22" spans="1:7" x14ac:dyDescent="0.2">
      <c r="A22" s="18">
        <v>20</v>
      </c>
      <c r="B22" s="25" t="e">
        <f>IF('Inf. z otwarcia'!#REF!="","",'Inf. z otwarcia'!#REF!)</f>
        <v>#REF!</v>
      </c>
      <c r="C22" s="23"/>
      <c r="D22" s="23"/>
      <c r="E22" s="23"/>
      <c r="F22" s="23"/>
      <c r="G22" s="23"/>
    </row>
    <row r="23" spans="1:7" x14ac:dyDescent="0.2">
      <c r="A23" s="18">
        <v>21</v>
      </c>
      <c r="B23" s="25" t="e">
        <f>IF('Inf. z otwarcia'!#REF!="","",'Inf. z otwarcia'!#REF!)</f>
        <v>#REF!</v>
      </c>
      <c r="C23" s="23"/>
      <c r="D23" s="23"/>
      <c r="E23" s="23"/>
      <c r="F23" s="23"/>
      <c r="G23" s="23"/>
    </row>
    <row r="24" spans="1:7" x14ac:dyDescent="0.2">
      <c r="A24" s="18">
        <v>22</v>
      </c>
      <c r="B24" s="25" t="e">
        <f>IF('Inf. z otwarcia'!#REF!="","",'Inf. z otwarcia'!#REF!)</f>
        <v>#REF!</v>
      </c>
      <c r="C24" s="23"/>
      <c r="D24" s="23"/>
      <c r="E24" s="23"/>
      <c r="F24" s="23"/>
      <c r="G24" s="23"/>
    </row>
    <row r="25" spans="1:7" x14ac:dyDescent="0.2">
      <c r="A25" s="18">
        <v>23</v>
      </c>
      <c r="B25" s="25" t="e">
        <f>IF('Inf. z otwarcia'!#REF!="","",'Inf. z otwarcia'!#REF!)</f>
        <v>#REF!</v>
      </c>
      <c r="C25" s="23"/>
      <c r="D25" s="23"/>
      <c r="E25" s="23"/>
      <c r="F25" s="23"/>
      <c r="G25" s="23"/>
    </row>
    <row r="26" spans="1:7" x14ac:dyDescent="0.2">
      <c r="A26" s="18">
        <v>24</v>
      </c>
      <c r="B26" s="25" t="e">
        <f>IF('Inf. z otwarcia'!#REF!="","",'Inf. z otwarcia'!#REF!)</f>
        <v>#REF!</v>
      </c>
      <c r="C26" s="23"/>
      <c r="D26" s="23"/>
      <c r="E26" s="23"/>
      <c r="F26" s="23"/>
      <c r="G26" s="23"/>
    </row>
    <row r="27" spans="1:7" x14ac:dyDescent="0.2">
      <c r="A27" s="18">
        <v>25</v>
      </c>
      <c r="B27" s="25" t="e">
        <f>IF('Inf. z otwarcia'!#REF!="","",'Inf. z otwarcia'!#REF!)</f>
        <v>#REF!</v>
      </c>
      <c r="C27" s="23"/>
      <c r="D27" s="23"/>
      <c r="E27" s="23"/>
      <c r="F27" s="23"/>
      <c r="G27" s="23"/>
    </row>
    <row r="28" spans="1:7" x14ac:dyDescent="0.2">
      <c r="A28" s="18">
        <v>26</v>
      </c>
      <c r="B28" s="25" t="e">
        <f>IF('Inf. z otwarcia'!#REF!="","",'Inf. z otwarcia'!#REF!)</f>
        <v>#REF!</v>
      </c>
      <c r="C28" s="23"/>
      <c r="D28" s="23"/>
      <c r="E28" s="23"/>
      <c r="F28" s="23"/>
      <c r="G28" s="23"/>
    </row>
    <row r="29" spans="1:7" x14ac:dyDescent="0.2">
      <c r="A29" s="18">
        <v>27</v>
      </c>
      <c r="B29" s="25" t="e">
        <f>IF('Inf. z otwarcia'!#REF!="","",'Inf. z otwarcia'!#REF!)</f>
        <v>#REF!</v>
      </c>
      <c r="C29" s="23"/>
      <c r="D29" s="23"/>
      <c r="E29" s="23"/>
      <c r="F29" s="23"/>
      <c r="G29" s="23"/>
    </row>
    <row r="30" spans="1:7" x14ac:dyDescent="0.2">
      <c r="A30" s="18">
        <v>28</v>
      </c>
      <c r="B30" s="25" t="e">
        <f>IF('Inf. z otwarcia'!#REF!="","",'Inf. z otwarcia'!#REF!)</f>
        <v>#REF!</v>
      </c>
      <c r="C30" s="23"/>
      <c r="D30" s="23"/>
      <c r="E30" s="23"/>
      <c r="F30" s="23"/>
      <c r="G30" s="23"/>
    </row>
    <row r="31" spans="1:7" x14ac:dyDescent="0.2">
      <c r="A31" s="18">
        <v>29</v>
      </c>
      <c r="B31" s="25" t="e">
        <f>IF('Inf. z otwarcia'!#REF!="","",'Inf. z otwarcia'!#REF!)</f>
        <v>#REF!</v>
      </c>
      <c r="C31" s="23"/>
      <c r="D31" s="23"/>
      <c r="E31" s="23"/>
      <c r="F31" s="23"/>
      <c r="G31" s="23"/>
    </row>
    <row r="32" spans="1:7" x14ac:dyDescent="0.2">
      <c r="A32" s="18">
        <v>30</v>
      </c>
      <c r="B32" s="25" t="e">
        <f>IF('Inf. z otwarcia'!#REF!="","",'Inf. z otwarcia'!#REF!)</f>
        <v>#REF!</v>
      </c>
      <c r="C32" s="23"/>
      <c r="D32" s="23"/>
      <c r="E32" s="23"/>
      <c r="F32" s="23"/>
      <c r="G32" s="23"/>
    </row>
    <row r="33" spans="1:7" x14ac:dyDescent="0.2">
      <c r="A33" s="18">
        <v>31</v>
      </c>
      <c r="B33" s="25" t="e">
        <f>IF('Inf. z otwarcia'!#REF!="","",'Inf. z otwarcia'!#REF!)</f>
        <v>#REF!</v>
      </c>
      <c r="C33" s="23"/>
      <c r="D33" s="23"/>
      <c r="E33" s="23"/>
      <c r="F33" s="23"/>
      <c r="G33" s="23"/>
    </row>
    <row r="34" spans="1:7" x14ac:dyDescent="0.2">
      <c r="A34" s="18">
        <v>32</v>
      </c>
      <c r="B34" s="25" t="e">
        <f>IF('Inf. z otwarcia'!#REF!="","",'Inf. z otwarcia'!#REF!)</f>
        <v>#REF!</v>
      </c>
      <c r="C34" s="23"/>
      <c r="D34" s="23"/>
      <c r="E34" s="23"/>
      <c r="F34" s="23"/>
      <c r="G34" s="23"/>
    </row>
    <row r="35" spans="1:7" x14ac:dyDescent="0.2">
      <c r="A35" s="18">
        <v>33</v>
      </c>
      <c r="B35" s="25" t="e">
        <f>IF('Inf. z otwarcia'!#REF!="","",'Inf. z otwarcia'!#REF!)</f>
        <v>#REF!</v>
      </c>
      <c r="C35" s="23"/>
      <c r="D35" s="23"/>
      <c r="E35" s="23"/>
      <c r="F35" s="23"/>
      <c r="G35" s="23"/>
    </row>
    <row r="36" spans="1:7" x14ac:dyDescent="0.2">
      <c r="A36" s="18">
        <v>34</v>
      </c>
      <c r="B36" s="25" t="e">
        <f>IF('Inf. z otwarcia'!#REF!="","",'Inf. z otwarcia'!#REF!)</f>
        <v>#REF!</v>
      </c>
      <c r="C36" s="23"/>
      <c r="D36" s="23"/>
      <c r="E36" s="23"/>
      <c r="F36" s="23"/>
      <c r="G36" s="23"/>
    </row>
    <row r="37" spans="1:7" x14ac:dyDescent="0.2">
      <c r="A37" s="18">
        <v>35</v>
      </c>
      <c r="B37" s="25" t="e">
        <f>IF('Inf. z otwarcia'!#REF!="","",'Inf. z otwarcia'!#REF!)</f>
        <v>#REF!</v>
      </c>
      <c r="C37" s="23"/>
      <c r="D37" s="23"/>
      <c r="E37" s="23"/>
      <c r="F37" s="23"/>
      <c r="G37" s="23"/>
    </row>
    <row r="38" spans="1:7" x14ac:dyDescent="0.2">
      <c r="A38" s="18">
        <v>36</v>
      </c>
      <c r="B38" s="25" t="e">
        <f>IF('Inf. z otwarcia'!#REF!="","",'Inf. z otwarcia'!#REF!)</f>
        <v>#REF!</v>
      </c>
      <c r="C38" s="23"/>
      <c r="D38" s="23"/>
      <c r="E38" s="23"/>
      <c r="F38" s="23"/>
      <c r="G38" s="23"/>
    </row>
    <row r="39" spans="1:7" x14ac:dyDescent="0.2">
      <c r="A39" s="18">
        <v>37</v>
      </c>
      <c r="B39" s="25" t="e">
        <f>IF('Inf. z otwarcia'!#REF!="","",'Inf. z otwarcia'!#REF!)</f>
        <v>#REF!</v>
      </c>
      <c r="C39" s="23"/>
      <c r="D39" s="23"/>
      <c r="E39" s="23"/>
      <c r="F39" s="23"/>
      <c r="G39" s="23"/>
    </row>
    <row r="40" spans="1:7" x14ac:dyDescent="0.2">
      <c r="A40" s="18">
        <v>38</v>
      </c>
      <c r="B40" s="25" t="e">
        <f>IF('Inf. z otwarcia'!#REF!="","",'Inf. z otwarcia'!#REF!)</f>
        <v>#REF!</v>
      </c>
      <c r="C40" s="23"/>
      <c r="D40" s="23"/>
      <c r="E40" s="23"/>
      <c r="F40" s="23"/>
      <c r="G40" s="23"/>
    </row>
    <row r="41" spans="1:7" x14ac:dyDescent="0.2">
      <c r="A41" s="18">
        <v>39</v>
      </c>
      <c r="B41" s="25" t="e">
        <f>IF('Inf. z otwarcia'!#REF!="","",'Inf. z otwarcia'!#REF!)</f>
        <v>#REF!</v>
      </c>
      <c r="C41" s="23"/>
      <c r="D41" s="23"/>
      <c r="E41" s="23"/>
      <c r="F41" s="23"/>
      <c r="G41" s="23"/>
    </row>
    <row r="42" spans="1:7" x14ac:dyDescent="0.2">
      <c r="A42" s="18">
        <v>40</v>
      </c>
      <c r="B42" s="25" t="e">
        <f>IF('Inf. z otwarcia'!#REF!="","",'Inf. z otwarcia'!#REF!)</f>
        <v>#REF!</v>
      </c>
      <c r="C42" s="23"/>
      <c r="D42" s="23"/>
      <c r="E42" s="23"/>
      <c r="F42" s="23"/>
      <c r="G42" s="23"/>
    </row>
    <row r="43" spans="1:7" x14ac:dyDescent="0.2">
      <c r="A43" s="18">
        <v>41</v>
      </c>
      <c r="B43" s="25" t="e">
        <f>IF('Inf. z otwarcia'!#REF!="","",'Inf. z otwarcia'!#REF!)</f>
        <v>#REF!</v>
      </c>
      <c r="C43" s="23"/>
      <c r="D43" s="23"/>
      <c r="E43" s="23"/>
      <c r="F43" s="23"/>
      <c r="G43" s="23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7" sqref="H1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Inf. z otwarcia</vt:lpstr>
      <vt:lpstr>Wadium</vt:lpstr>
      <vt:lpstr>Przesunięcie środków</vt:lpstr>
      <vt:lpstr>'Inf. z otwarcia'!Tytuły_wydruku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Krakowie;Adam Konik</dc:creator>
  <cp:lastModifiedBy>Anna Winiarska</cp:lastModifiedBy>
  <cp:lastPrinted>2023-12-04T10:03:17Z</cp:lastPrinted>
  <dcterms:created xsi:type="dcterms:W3CDTF">2014-02-20T07:56:32Z</dcterms:created>
  <dcterms:modified xsi:type="dcterms:W3CDTF">2023-12-04T10:15:01Z</dcterms:modified>
</cp:coreProperties>
</file>