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aca ŁP\IE\OL2\"/>
    </mc:Choice>
  </mc:AlternateContent>
  <xr:revisionPtr revIDLastSave="0" documentId="13_ncr:1_{640EC701-DB25-4026-987C-906ED661915E}" xr6:coauthVersionLast="47" xr6:coauthVersionMax="47" xr10:uidLastSave="{00000000-0000-0000-0000-000000000000}"/>
  <bookViews>
    <workbookView xWindow="-103" yWindow="-103" windowWidth="22149" windowHeight="11949" xr2:uid="{057FED07-8310-4E60-B6AC-1F9E8D7F2F25}"/>
  </bookViews>
  <sheets>
    <sheet name="Cennik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7" i="1"/>
  <c r="E54" i="1"/>
  <c r="E55" i="1"/>
  <c r="E56" i="1"/>
  <c r="E53" i="1"/>
  <c r="E57" i="1"/>
  <c r="E39" i="1"/>
  <c r="E43" i="1"/>
  <c r="E44" i="1"/>
  <c r="E42" i="1"/>
  <c r="E33" i="1"/>
  <c r="E34" i="1"/>
  <c r="E35" i="1"/>
  <c r="E36" i="1"/>
  <c r="E37" i="1"/>
  <c r="E38" i="1"/>
  <c r="E32" i="1"/>
  <c r="E29" i="1"/>
  <c r="E26" i="1" l="1"/>
  <c r="E52" i="1"/>
  <c r="E41" i="1"/>
  <c r="E31" i="1"/>
  <c r="E28" i="1"/>
  <c r="E25" i="1"/>
  <c r="E6" i="1"/>
  <c r="E5" i="1"/>
  <c r="E16" i="1"/>
  <c r="E23" i="1" l="1"/>
  <c r="E22" i="1"/>
</calcChain>
</file>

<file path=xl/sharedStrings.xml><?xml version="1.0" encoding="utf-8"?>
<sst xmlns="http://schemas.openxmlformats.org/spreadsheetml/2006/main" count="118" uniqueCount="75">
  <si>
    <t>LOGISTYKA KONTRAKTOWA</t>
  </si>
  <si>
    <t>JEDNOSTKA</t>
  </si>
  <si>
    <t>UWAGI</t>
  </si>
  <si>
    <t>Składowanie palety EURO o max wadze 800 kg / dobę</t>
  </si>
  <si>
    <t>max waga palety 800 kg</t>
  </si>
  <si>
    <t>Składowanie palety ponadgabarytowej na podłodze per 1m2 / dobę</t>
  </si>
  <si>
    <t>Rozładunek i przyjęcie palety eur z etykietą</t>
  </si>
  <si>
    <t>etykieta zawierająca kod EAN produktu lub etykieta SSCC</t>
  </si>
  <si>
    <t>Rozładunek i przyjęcie palety eur bez etykiety</t>
  </si>
  <si>
    <t>identyfikacja towaru bez ingerencji w karton zbiorczy; opis na kartonie; etykieta na kartonie</t>
  </si>
  <si>
    <t xml:space="preserve">Wydanie i załadunek palety EURO </t>
  </si>
  <si>
    <t>Rozładunek i przyjęcie palety o max podstawie 1,4 x 3 m z etykietą</t>
  </si>
  <si>
    <t>Rozładunek i przyjęcie palety o max podstawie 1,4 x 3 m bez etykiety</t>
  </si>
  <si>
    <t>Wydanie i załadunek palety ponadgabarytowej</t>
  </si>
  <si>
    <t>dodatkowa paleta, folia stretch, taśma</t>
  </si>
  <si>
    <t>Kompletacja kartonu</t>
  </si>
  <si>
    <t>karton o max wadze 12 kg</t>
  </si>
  <si>
    <t>Administracja /per zlecenie wydania</t>
  </si>
  <si>
    <t>w godzinach nocnych oraz w weekendy. Jeżeli magazyn nie jest standardowo czynny 24/h.</t>
  </si>
  <si>
    <t>TRANSPORT</t>
  </si>
  <si>
    <t>TRANSPORT DROBNICOWY KRAKÓW + 10 km</t>
  </si>
  <si>
    <t>paleta EURO</t>
  </si>
  <si>
    <t>paleta ponadgabarytowa o max podstawie 1,4 x 3 m</t>
  </si>
  <si>
    <t>max waga palety 1100 kg</t>
  </si>
  <si>
    <t>TRANSPORT DROBNICOWY woj. małopolskie</t>
  </si>
  <si>
    <t>TRANSPORT DROBNICOWY lokalizacje poza woj. małopolskim</t>
  </si>
  <si>
    <t>TRANSPORT DEDYKOWANY KRAKÓW + 10 km</t>
  </si>
  <si>
    <t>pojazd typu TIR naczepa 24t dedykowana dostępność 13h pracy</t>
  </si>
  <si>
    <t>możliwość wykonania dowolnej ilości kursów jeden po drugim wg dostępności czasu pracy kierowcy 13h w ciągu dnia roboczego (6-22)</t>
  </si>
  <si>
    <t>pojazd typu TIR naczepa 24t pojedynczy kurs</t>
  </si>
  <si>
    <t>w godzinach dziennych 6-22 w dni robocze</t>
  </si>
  <si>
    <t>pojazd typu TIR naczepa 24t pojedynczy kurs w okresie 05.06.2023 – 22.06.2023 w nocy lub w weekend</t>
  </si>
  <si>
    <t>w dni robocze od 22:00 - 06:00 oraz od piątku godz 22:00 do poniedziałku godz 06:00</t>
  </si>
  <si>
    <t>roboczo przyjęte zostały max parametry palety ponadgabarytowej 1,4 x 3 m x 2,1 m i max wadze 1100 kg</t>
  </si>
  <si>
    <t>wartość szcunkowa brutto (doliczyć właściwą stawkę VAT</t>
  </si>
  <si>
    <t>średnia ilość /msc</t>
  </si>
  <si>
    <t xml:space="preserve">Rozpaletyzowanie, podzielenie i zabezpieczenie części ładunku / za każdą sztukę </t>
  </si>
  <si>
    <t>wartość netto</t>
  </si>
  <si>
    <t>wartość brutto</t>
  </si>
  <si>
    <t>cena jednostkowa netto za 1 transport</t>
  </si>
  <si>
    <t>łączna szacunkowa ilość przewozów</t>
  </si>
  <si>
    <t>LP.</t>
  </si>
  <si>
    <t>LP</t>
  </si>
  <si>
    <t>szacunkowa ilość km</t>
  </si>
  <si>
    <t>netto z 1 km</t>
  </si>
  <si>
    <t>Uwagi</t>
  </si>
  <si>
    <t>RAZEM 1</t>
  </si>
  <si>
    <t>RAZEM 2</t>
  </si>
  <si>
    <t>RAZEM 3</t>
  </si>
  <si>
    <t>UWAGA!</t>
  </si>
  <si>
    <t xml:space="preserve">TRANSPORT DEDYKOWANY lokalizacje w i poza woj. małopolskim stawka za km </t>
  </si>
  <si>
    <t>Załącznik 1.1. do SWZ formularz wyliczeniowy/ cennik</t>
  </si>
  <si>
    <t>całkowitą wartość z formularza cenowego (razem 1 + razem 2 + razem 3) należy przenieśc do formularza ofertowego (załącznik 1 do SWZ)</t>
  </si>
  <si>
    <t>cena jednostkowa netto</t>
  </si>
  <si>
    <t>Dodatkowy koszt całodobowej dostępności magazynu wraz z obsługą w okresie 05.06.2023 – 22.06.2023 wpisanie cyfry 0, lub nie wpisanie żadnej ceny w kolumnie obok będzie oznaczać, że operator nie będzie doliczał żadnych dodatkowych opłat za całodobową dostępność magazynów w tym okresie</t>
  </si>
  <si>
    <t xml:space="preserve">Ceny jednostkowe podane w formularzu będą stanowiły cennik dla zamówień zlecanych w ramach realizacji umowy. Jednocześnie ilości poszczególnych danych asortymentowych stanowią symulację kosztów i służą porównaniu ofert, oraz ustaleniu maksymalnej wartości umowy. Zamawiającemu przysługuje prawo zwiększenia lub zmniejszenia ilości usług w danej grupie asortymentowej w odniesieniu do ilości wskazanych w formularzu cenowym (załącznik 1.1.) – pod warunkiem nie przekroczenia wartości zawartej umowy. Z tytułu zmniejszenia ilości danego asortymentu objętego zamówieniem wykonawcy nie będą przysługiwały żadne roszczenia w tym odszkodowawcze </t>
  </si>
  <si>
    <t>5 = kol 3 x kol 4</t>
  </si>
  <si>
    <t>6 = kolumna 5 + stawka VAT</t>
  </si>
  <si>
    <t>6 = kol 5 +  stwaka VAT</t>
  </si>
  <si>
    <t>łączna wartość netto przez 9 mscy</t>
  </si>
  <si>
    <t>Razem 1+2+3 NETTO</t>
  </si>
  <si>
    <t>Razem 1+2+3 BRUTTO</t>
  </si>
  <si>
    <t>*30,5 (śr. ilość dni w miesiącu</t>
  </si>
  <si>
    <t>*30,5 (śr. ilość dni w miesiącu)</t>
  </si>
  <si>
    <t>5 = suma: liczba z kolumny 3 x  liczba z kolumny 4 x 9 (ilość mies.) x (*)</t>
  </si>
  <si>
    <t>pojazd typu SOLO 12tDMC  dedykowana dostępność 13h pracy</t>
  </si>
  <si>
    <t>pojazd typu SOLO 12tDMC pojedynczy kurs</t>
  </si>
  <si>
    <t>pojazd typu SOLO 12tDMC pojedynczy kurs w okresie 05.06.2023 – 22.06.2023 w nocy lub w weekend</t>
  </si>
  <si>
    <t>pojazd typu SOLO 12tDMC z pojedynczy kurs</t>
  </si>
  <si>
    <t>pojazd typu BUS 3,5tDMC pojedynczy kurs</t>
  </si>
  <si>
    <t>pojazd typu BUS 3,5tDMC pojedynczy kurs w okresie 05.06.2023 – 22.06.2023 w nocy lub w weekend</t>
  </si>
  <si>
    <t>pojazd typu BUS 3,5tDMC z dedykowana dostępność 13h pracy</t>
  </si>
  <si>
    <t>pojazd typu BUS 3,5tDMC z pojedynczy kurs dzienny</t>
  </si>
  <si>
    <t>pojazd typu BUS 3,5tDMC z pojedynczy kurs w okresie 05.06.2023 – 22.06.2023 w nocy lub w weekend</t>
  </si>
  <si>
    <t>TRANSPORT DEDYKOWANY woj. Małopolskie (lokalizacje powyżej 10 km od granic Krakowa)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</si>
</sst>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2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11" xfId="0" applyFont="1" applyBorder="1"/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/>
    <xf numFmtId="0" fontId="0" fillId="0" borderId="14" xfId="0" applyBorder="1"/>
    <xf numFmtId="0" fontId="0" fillId="0" borderId="13" xfId="0" applyBorder="1"/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2" xfId="0" applyBorder="1"/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" xfId="0" applyBorder="1"/>
    <xf numFmtId="0" fontId="0" fillId="0" borderId="13" xfId="0" applyBorder="1" applyAlignment="1">
      <alignment horizontal="right" wrapText="1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 wrapText="1"/>
    </xf>
    <xf numFmtId="0" fontId="5" fillId="0" borderId="1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44" fontId="0" fillId="0" borderId="10" xfId="0" applyNumberFormat="1" applyBorder="1" applyAlignment="1">
      <alignment wrapText="1"/>
    </xf>
    <xf numFmtId="0" fontId="0" fillId="0" borderId="10" xfId="0" applyBorder="1"/>
    <xf numFmtId="44" fontId="0" fillId="0" borderId="8" xfId="0" applyNumberFormat="1" applyBorder="1" applyAlignment="1">
      <alignment wrapText="1"/>
    </xf>
    <xf numFmtId="0" fontId="0" fillId="0" borderId="8" xfId="0" applyBorder="1"/>
    <xf numFmtId="44" fontId="0" fillId="0" borderId="0" xfId="0" applyNumberFormat="1"/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5" fillId="0" borderId="2" xfId="0" applyFont="1" applyBorder="1"/>
    <xf numFmtId="0" fontId="7" fillId="0" borderId="13" xfId="0" applyFont="1" applyBorder="1" applyAlignment="1">
      <alignment horizontal="left" wrapText="1"/>
    </xf>
    <xf numFmtId="0" fontId="0" fillId="0" borderId="12" xfId="0" applyBorder="1" applyAlignment="1">
      <alignment horizontal="right"/>
    </xf>
    <xf numFmtId="0" fontId="9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5" xfId="0" applyBorder="1"/>
    <xf numFmtId="0" fontId="4" fillId="4" borderId="18" xfId="0" applyFont="1" applyFill="1" applyBorder="1" applyAlignment="1">
      <alignment wrapText="1"/>
    </xf>
    <xf numFmtId="44" fontId="0" fillId="4" borderId="19" xfId="0" applyNumberFormat="1" applyFill="1" applyBorder="1"/>
    <xf numFmtId="44" fontId="4" fillId="4" borderId="19" xfId="0" applyNumberFormat="1" applyFont="1" applyFill="1" applyBorder="1" applyAlignment="1">
      <alignment wrapText="1"/>
    </xf>
    <xf numFmtId="0" fontId="0" fillId="0" borderId="22" xfId="0" applyBorder="1"/>
    <xf numFmtId="0" fontId="0" fillId="0" borderId="21" xfId="0" applyBorder="1"/>
    <xf numFmtId="0" fontId="0" fillId="0" borderId="23" xfId="0" applyBorder="1"/>
    <xf numFmtId="0" fontId="8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24" xfId="0" applyBorder="1" applyAlignment="1">
      <alignment horizontal="center" wrapText="1"/>
    </xf>
    <xf numFmtId="44" fontId="0" fillId="0" borderId="25" xfId="0" applyNumberFormat="1" applyBorder="1" applyAlignment="1">
      <alignment wrapText="1"/>
    </xf>
    <xf numFmtId="0" fontId="1" fillId="0" borderId="26" xfId="0" applyFont="1" applyBorder="1"/>
    <xf numFmtId="0" fontId="7" fillId="0" borderId="27" xfId="0" applyFont="1" applyBorder="1"/>
    <xf numFmtId="0" fontId="0" fillId="0" borderId="27" xfId="0" applyBorder="1"/>
    <xf numFmtId="0" fontId="1" fillId="0" borderId="27" xfId="0" applyFont="1" applyBorder="1"/>
    <xf numFmtId="44" fontId="1" fillId="0" borderId="28" xfId="0" applyNumberFormat="1" applyFont="1" applyBorder="1"/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horizontal="right" wrapText="1"/>
    </xf>
    <xf numFmtId="0" fontId="0" fillId="0" borderId="17" xfId="0" applyBorder="1"/>
    <xf numFmtId="0" fontId="0" fillId="0" borderId="29" xfId="0" applyBorder="1"/>
    <xf numFmtId="0" fontId="0" fillId="0" borderId="28" xfId="0" applyBorder="1"/>
    <xf numFmtId="0" fontId="2" fillId="0" borderId="30" xfId="0" applyFont="1" applyBorder="1" applyAlignment="1">
      <alignment wrapText="1"/>
    </xf>
    <xf numFmtId="0" fontId="7" fillId="0" borderId="12" xfId="0" applyFont="1" applyBorder="1"/>
    <xf numFmtId="0" fontId="7" fillId="0" borderId="12" xfId="0" applyFont="1" applyBorder="1" applyAlignment="1">
      <alignment horizontal="right"/>
    </xf>
    <xf numFmtId="0" fontId="5" fillId="0" borderId="11" xfId="0" applyFont="1" applyBorder="1"/>
    <xf numFmtId="0" fontId="0" fillId="3" borderId="26" xfId="0" applyFill="1" applyBorder="1"/>
    <xf numFmtId="0" fontId="1" fillId="3" borderId="31" xfId="0" applyFont="1" applyFill="1" applyBorder="1"/>
    <xf numFmtId="0" fontId="1" fillId="3" borderId="31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wrapText="1"/>
    </xf>
    <xf numFmtId="0" fontId="1" fillId="3" borderId="27" xfId="0" applyFont="1" applyFill="1" applyBorder="1"/>
    <xf numFmtId="0" fontId="1" fillId="3" borderId="28" xfId="0" applyFont="1" applyFill="1" applyBorder="1"/>
    <xf numFmtId="0" fontId="0" fillId="0" borderId="32" xfId="0" applyBorder="1"/>
    <xf numFmtId="44" fontId="0" fillId="0" borderId="5" xfId="0" applyNumberFormat="1" applyBorder="1" applyAlignment="1">
      <alignment wrapText="1"/>
    </xf>
    <xf numFmtId="0" fontId="0" fillId="0" borderId="18" xfId="0" applyBorder="1"/>
    <xf numFmtId="0" fontId="0" fillId="0" borderId="33" xfId="0" applyBorder="1"/>
    <xf numFmtId="0" fontId="7" fillId="0" borderId="29" xfId="0" applyFont="1" applyBorder="1" applyAlignment="1">
      <alignment horizontal="left" wrapText="1"/>
    </xf>
    <xf numFmtId="0" fontId="7" fillId="0" borderId="29" xfId="0" applyFont="1" applyBorder="1" applyAlignment="1">
      <alignment horizontal="right" wrapText="1"/>
    </xf>
    <xf numFmtId="0" fontId="1" fillId="0" borderId="18" xfId="0" applyFont="1" applyBorder="1"/>
    <xf numFmtId="0" fontId="7" fillId="0" borderId="17" xfId="0" applyFont="1" applyBorder="1" applyAlignment="1">
      <alignment horizontal="left" wrapText="1"/>
    </xf>
    <xf numFmtId="0" fontId="7" fillId="0" borderId="17" xfId="0" applyFont="1" applyBorder="1" applyAlignment="1">
      <alignment horizontal="right" wrapText="1"/>
    </xf>
    <xf numFmtId="0" fontId="7" fillId="0" borderId="18" xfId="0" applyFont="1" applyBorder="1" applyAlignment="1">
      <alignment horizontal="left" wrapText="1"/>
    </xf>
    <xf numFmtId="6" fontId="9" fillId="0" borderId="28" xfId="0" applyNumberFormat="1" applyFont="1" applyBorder="1"/>
    <xf numFmtId="0" fontId="0" fillId="3" borderId="33" xfId="0" applyFill="1" applyBorder="1"/>
    <xf numFmtId="0" fontId="9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6" fontId="7" fillId="0" borderId="0" xfId="0" applyNumberFormat="1" applyFont="1"/>
    <xf numFmtId="0" fontId="0" fillId="3" borderId="20" xfId="0" applyFill="1" applyBorder="1"/>
    <xf numFmtId="0" fontId="6" fillId="3" borderId="2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2" borderId="26" xfId="0" applyFill="1" applyBorder="1"/>
    <xf numFmtId="0" fontId="1" fillId="2" borderId="3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left"/>
    </xf>
    <xf numFmtId="0" fontId="9" fillId="3" borderId="35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61AE9-545F-4BF4-8D3F-011901719334}">
  <dimension ref="A1:V63"/>
  <sheetViews>
    <sheetView tabSelected="1" topLeftCell="A31" zoomScale="94" zoomScaleNormal="94" workbookViewId="0">
      <selection activeCell="G4" sqref="G4"/>
    </sheetView>
  </sheetViews>
  <sheetFormatPr defaultRowHeight="14.6" x14ac:dyDescent="0.4"/>
  <cols>
    <col min="1" max="1" width="3.15234375" customWidth="1"/>
    <col min="2" max="2" width="54.53515625" customWidth="1"/>
    <col min="3" max="3" width="11.765625" customWidth="1"/>
    <col min="4" max="4" width="13.53515625" customWidth="1"/>
    <col min="5" max="5" width="12.3046875" customWidth="1"/>
    <col min="6" max="6" width="17.84375" customWidth="1"/>
    <col min="7" max="7" width="37.84375" customWidth="1"/>
  </cols>
  <sheetData>
    <row r="1" spans="1:22" x14ac:dyDescent="0.4">
      <c r="B1" t="s">
        <v>51</v>
      </c>
    </row>
    <row r="2" spans="1:22" ht="15" thickBot="1" x14ac:dyDescent="0.45">
      <c r="B2" s="1" t="s">
        <v>0</v>
      </c>
      <c r="C2" s="1"/>
      <c r="D2" s="1"/>
      <c r="E2" s="1"/>
    </row>
    <row r="3" spans="1:22" ht="58.75" thickBot="1" x14ac:dyDescent="0.45">
      <c r="A3" s="104"/>
      <c r="B3" s="105" t="s">
        <v>1</v>
      </c>
      <c r="C3" s="105" t="s">
        <v>35</v>
      </c>
      <c r="D3" s="105" t="s">
        <v>53</v>
      </c>
      <c r="E3" s="106" t="s">
        <v>59</v>
      </c>
      <c r="F3" s="107" t="s">
        <v>34</v>
      </c>
      <c r="G3" s="108" t="s">
        <v>2</v>
      </c>
    </row>
    <row r="4" spans="1:22" s="20" customFormat="1" ht="42.9" x14ac:dyDescent="0.4">
      <c r="A4" s="100">
        <v>1</v>
      </c>
      <c r="B4" s="101">
        <v>2</v>
      </c>
      <c r="C4" s="101">
        <v>3</v>
      </c>
      <c r="D4" s="101">
        <v>4</v>
      </c>
      <c r="E4" s="101" t="s">
        <v>64</v>
      </c>
      <c r="F4" s="102" t="s">
        <v>57</v>
      </c>
      <c r="G4" s="103">
        <v>7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x14ac:dyDescent="0.4">
      <c r="A5" s="52">
        <v>1</v>
      </c>
      <c r="B5" s="9" t="s">
        <v>3</v>
      </c>
      <c r="C5" s="19">
        <v>344</v>
      </c>
      <c r="D5" s="18"/>
      <c r="E5" s="18">
        <f>C5*D5*30.5*9</f>
        <v>0</v>
      </c>
      <c r="F5" s="28">
        <v>0</v>
      </c>
      <c r="G5" s="25" t="s">
        <v>4</v>
      </c>
      <c r="H5" t="s">
        <v>63</v>
      </c>
    </row>
    <row r="6" spans="1:22" ht="36.450000000000003" x14ac:dyDescent="0.4">
      <c r="A6" s="53">
        <v>2</v>
      </c>
      <c r="B6" s="10" t="s">
        <v>5</v>
      </c>
      <c r="C6" s="10">
        <v>148</v>
      </c>
      <c r="D6" s="10"/>
      <c r="E6" s="18">
        <f t="shared" ref="E6" si="0">C6*D6*30.5*9</f>
        <v>0</v>
      </c>
      <c r="F6" s="28">
        <v>0</v>
      </c>
      <c r="G6" s="26" t="s">
        <v>33</v>
      </c>
      <c r="H6" t="s">
        <v>62</v>
      </c>
    </row>
    <row r="7" spans="1:22" ht="24.45" x14ac:dyDescent="0.4">
      <c r="A7" s="52">
        <v>3</v>
      </c>
      <c r="B7" s="10" t="s">
        <v>6</v>
      </c>
      <c r="C7" s="10">
        <v>9</v>
      </c>
      <c r="D7" s="10"/>
      <c r="E7" s="18">
        <f>C7*D7*9</f>
        <v>0</v>
      </c>
      <c r="F7" s="28">
        <v>0</v>
      </c>
      <c r="G7" s="26" t="s">
        <v>7</v>
      </c>
    </row>
    <row r="8" spans="1:22" ht="24.45" x14ac:dyDescent="0.4">
      <c r="A8" s="53">
        <v>4</v>
      </c>
      <c r="B8" s="10" t="s">
        <v>8</v>
      </c>
      <c r="C8" s="10">
        <v>55</v>
      </c>
      <c r="D8" s="10"/>
      <c r="E8" s="18">
        <f t="shared" ref="E8:E15" si="1">C8*D8*9</f>
        <v>0</v>
      </c>
      <c r="F8" s="28">
        <v>0</v>
      </c>
      <c r="G8" s="26" t="s">
        <v>9</v>
      </c>
    </row>
    <row r="9" spans="1:22" ht="29.15" x14ac:dyDescent="0.4">
      <c r="A9" s="52">
        <v>5</v>
      </c>
      <c r="B9" s="10" t="s">
        <v>11</v>
      </c>
      <c r="C9" s="10">
        <v>9</v>
      </c>
      <c r="D9" s="10"/>
      <c r="E9" s="18">
        <f t="shared" si="1"/>
        <v>0</v>
      </c>
      <c r="F9" s="28">
        <v>0</v>
      </c>
      <c r="G9" s="26" t="s">
        <v>7</v>
      </c>
    </row>
    <row r="10" spans="1:22" ht="29.15" x14ac:dyDescent="0.4">
      <c r="A10" s="53">
        <v>6</v>
      </c>
      <c r="B10" s="10" t="s">
        <v>12</v>
      </c>
      <c r="C10" s="10">
        <v>18</v>
      </c>
      <c r="D10" s="10"/>
      <c r="E10" s="18">
        <f t="shared" si="1"/>
        <v>0</v>
      </c>
      <c r="F10" s="28">
        <v>0</v>
      </c>
      <c r="G10" s="26" t="s">
        <v>9</v>
      </c>
    </row>
    <row r="11" spans="1:22" x14ac:dyDescent="0.4">
      <c r="A11" s="52">
        <v>7</v>
      </c>
      <c r="B11" s="10" t="s">
        <v>10</v>
      </c>
      <c r="C11" s="10">
        <v>70</v>
      </c>
      <c r="D11" s="10"/>
      <c r="E11" s="18">
        <f t="shared" si="1"/>
        <v>0</v>
      </c>
      <c r="F11" s="28">
        <v>0</v>
      </c>
      <c r="G11" s="26"/>
    </row>
    <row r="12" spans="1:22" ht="36.450000000000003" x14ac:dyDescent="0.4">
      <c r="A12" s="53">
        <v>8</v>
      </c>
      <c r="B12" s="10" t="s">
        <v>13</v>
      </c>
      <c r="C12" s="10">
        <v>30</v>
      </c>
      <c r="D12" s="10"/>
      <c r="E12" s="18">
        <f t="shared" si="1"/>
        <v>0</v>
      </c>
      <c r="F12" s="28">
        <v>0</v>
      </c>
      <c r="G12" s="26" t="s">
        <v>33</v>
      </c>
    </row>
    <row r="13" spans="1:22" ht="29.15" x14ac:dyDescent="0.4">
      <c r="A13" s="52">
        <v>9</v>
      </c>
      <c r="B13" s="33" t="s">
        <v>36</v>
      </c>
      <c r="C13" s="10">
        <v>9</v>
      </c>
      <c r="D13" s="10"/>
      <c r="E13" s="18">
        <f t="shared" si="1"/>
        <v>0</v>
      </c>
      <c r="F13" s="28">
        <v>0</v>
      </c>
      <c r="G13" s="26" t="s">
        <v>14</v>
      </c>
    </row>
    <row r="14" spans="1:22" x14ac:dyDescent="0.4">
      <c r="A14" s="53">
        <v>10</v>
      </c>
      <c r="B14" s="33" t="s">
        <v>15</v>
      </c>
      <c r="C14" s="10">
        <v>5</v>
      </c>
      <c r="D14" s="10"/>
      <c r="E14" s="18">
        <f t="shared" si="1"/>
        <v>0</v>
      </c>
      <c r="F14" s="28">
        <v>0</v>
      </c>
      <c r="G14" s="26" t="s">
        <v>16</v>
      </c>
    </row>
    <row r="15" spans="1:22" x14ac:dyDescent="0.4">
      <c r="A15" s="52">
        <v>11</v>
      </c>
      <c r="B15" s="33" t="s">
        <v>17</v>
      </c>
      <c r="C15" s="10">
        <v>100</v>
      </c>
      <c r="D15" s="10"/>
      <c r="E15" s="18">
        <f t="shared" si="1"/>
        <v>0</v>
      </c>
      <c r="F15" s="28">
        <v>0</v>
      </c>
      <c r="G15" s="26"/>
    </row>
    <row r="16" spans="1:22" ht="73.3" thickBot="1" x14ac:dyDescent="0.45">
      <c r="A16" s="54">
        <v>12</v>
      </c>
      <c r="B16" s="55" t="s">
        <v>54</v>
      </c>
      <c r="C16" s="56">
        <v>1</v>
      </c>
      <c r="D16" s="57"/>
      <c r="E16" s="58">
        <f>C16*D16</f>
        <v>0</v>
      </c>
      <c r="F16" s="59">
        <v>0</v>
      </c>
      <c r="G16" s="27" t="s">
        <v>18</v>
      </c>
    </row>
    <row r="17" spans="1:7" ht="15" thickBot="1" x14ac:dyDescent="0.45">
      <c r="A17" s="60">
        <v>13</v>
      </c>
      <c r="B17" s="61"/>
      <c r="C17" s="62"/>
      <c r="D17" s="62"/>
      <c r="E17" s="63" t="s">
        <v>46</v>
      </c>
      <c r="F17" s="64"/>
    </row>
    <row r="18" spans="1:7" x14ac:dyDescent="0.4">
      <c r="F18" s="32"/>
    </row>
    <row r="19" spans="1:7" ht="15" thickBot="1" x14ac:dyDescent="0.45">
      <c r="B19" s="1" t="s">
        <v>19</v>
      </c>
      <c r="C19" s="1"/>
      <c r="D19" s="1"/>
      <c r="E19" s="1"/>
    </row>
    <row r="20" spans="1:7" ht="58.75" thickBot="1" x14ac:dyDescent="0.45">
      <c r="A20" s="74" t="s">
        <v>41</v>
      </c>
      <c r="B20" s="75" t="s">
        <v>1</v>
      </c>
      <c r="C20" s="76" t="s">
        <v>40</v>
      </c>
      <c r="D20" s="77" t="s">
        <v>39</v>
      </c>
      <c r="E20" s="75" t="s">
        <v>37</v>
      </c>
      <c r="F20" s="78" t="s">
        <v>38</v>
      </c>
      <c r="G20" s="79" t="s">
        <v>2</v>
      </c>
    </row>
    <row r="21" spans="1:7" ht="15" thickBot="1" x14ac:dyDescent="0.45">
      <c r="A21" s="31"/>
      <c r="B21" s="111" t="s">
        <v>20</v>
      </c>
      <c r="C21" s="111"/>
      <c r="D21" s="111"/>
      <c r="E21" s="111"/>
      <c r="F21" s="112"/>
      <c r="G21" s="113"/>
    </row>
    <row r="22" spans="1:7" x14ac:dyDescent="0.4">
      <c r="A22" s="80">
        <v>2</v>
      </c>
      <c r="B22" s="11" t="s">
        <v>21</v>
      </c>
      <c r="C22" s="11">
        <v>150</v>
      </c>
      <c r="D22" s="11"/>
      <c r="E22" s="48">
        <f>C22*D22</f>
        <v>0</v>
      </c>
      <c r="F22" s="81">
        <v>0</v>
      </c>
      <c r="G22" s="4" t="s">
        <v>4</v>
      </c>
    </row>
    <row r="23" spans="1:7" ht="15" thickBot="1" x14ac:dyDescent="0.45">
      <c r="A23" s="54">
        <v>3</v>
      </c>
      <c r="B23" s="12" t="s">
        <v>22</v>
      </c>
      <c r="C23" s="12">
        <v>90</v>
      </c>
      <c r="D23" s="12"/>
      <c r="E23" s="12">
        <f>C23*D23</f>
        <v>0</v>
      </c>
      <c r="F23" s="59">
        <v>0</v>
      </c>
      <c r="G23" s="3" t="s">
        <v>23</v>
      </c>
    </row>
    <row r="24" spans="1:7" ht="15" thickBot="1" x14ac:dyDescent="0.45">
      <c r="A24" s="31"/>
      <c r="B24" s="111" t="s">
        <v>24</v>
      </c>
      <c r="C24" s="111"/>
      <c r="D24" s="111"/>
      <c r="E24" s="111"/>
      <c r="F24" s="112"/>
      <c r="G24" s="113"/>
    </row>
    <row r="25" spans="1:7" x14ac:dyDescent="0.4">
      <c r="A25" s="80">
        <v>5</v>
      </c>
      <c r="B25" s="11" t="s">
        <v>21</v>
      </c>
      <c r="C25" s="11">
        <v>150</v>
      </c>
      <c r="D25" s="11"/>
      <c r="E25" s="48">
        <f>C25*D25</f>
        <v>0</v>
      </c>
      <c r="F25" s="81">
        <v>0</v>
      </c>
      <c r="G25" s="4" t="s">
        <v>4</v>
      </c>
    </row>
    <row r="26" spans="1:7" ht="15" thickBot="1" x14ac:dyDescent="0.45">
      <c r="A26" s="54">
        <v>6</v>
      </c>
      <c r="B26" s="12" t="s">
        <v>22</v>
      </c>
      <c r="C26" s="12">
        <v>90</v>
      </c>
      <c r="D26" s="12"/>
      <c r="E26" s="12">
        <f>C26*D26</f>
        <v>0</v>
      </c>
      <c r="F26" s="59">
        <v>0</v>
      </c>
      <c r="G26" s="3" t="s">
        <v>23</v>
      </c>
    </row>
    <row r="27" spans="1:7" ht="15" thickBot="1" x14ac:dyDescent="0.45">
      <c r="A27" s="31"/>
      <c r="B27" s="111" t="s">
        <v>25</v>
      </c>
      <c r="C27" s="111"/>
      <c r="D27" s="111"/>
      <c r="E27" s="111"/>
      <c r="F27" s="112"/>
      <c r="G27" s="113"/>
    </row>
    <row r="28" spans="1:7" x14ac:dyDescent="0.4">
      <c r="A28" s="80">
        <v>8</v>
      </c>
      <c r="B28" s="11" t="s">
        <v>21</v>
      </c>
      <c r="C28" s="11">
        <v>30</v>
      </c>
      <c r="D28" s="11"/>
      <c r="E28" s="48">
        <f>C28*D28</f>
        <v>0</v>
      </c>
      <c r="F28" s="81">
        <v>0</v>
      </c>
      <c r="G28" s="4" t="s">
        <v>4</v>
      </c>
    </row>
    <row r="29" spans="1:7" ht="15" thickBot="1" x14ac:dyDescent="0.45">
      <c r="A29" s="54">
        <v>9</v>
      </c>
      <c r="B29" s="12" t="s">
        <v>22</v>
      </c>
      <c r="C29" s="12">
        <v>18</v>
      </c>
      <c r="D29" s="12"/>
      <c r="E29" s="12">
        <f>C29*D29</f>
        <v>0</v>
      </c>
      <c r="F29" s="59">
        <v>0</v>
      </c>
      <c r="G29" s="3" t="s">
        <v>23</v>
      </c>
    </row>
    <row r="30" spans="1:7" ht="15" thickBot="1" x14ac:dyDescent="0.45">
      <c r="A30" s="31"/>
      <c r="B30" s="116" t="s">
        <v>26</v>
      </c>
      <c r="C30" s="116"/>
      <c r="D30" s="116"/>
      <c r="E30" s="116"/>
      <c r="F30" s="116"/>
      <c r="G30" s="117"/>
    </row>
    <row r="31" spans="1:7" ht="34.5" customHeight="1" x14ac:dyDescent="0.4">
      <c r="A31" s="80">
        <v>11</v>
      </c>
      <c r="B31" s="11" t="s">
        <v>27</v>
      </c>
      <c r="C31" s="23">
        <v>15</v>
      </c>
      <c r="D31" s="11"/>
      <c r="E31" s="48">
        <f>C31*D31</f>
        <v>0</v>
      </c>
      <c r="F31" s="81">
        <v>0</v>
      </c>
      <c r="G31" s="6" t="s">
        <v>28</v>
      </c>
    </row>
    <row r="32" spans="1:7" x14ac:dyDescent="0.4">
      <c r="A32" s="53">
        <v>12</v>
      </c>
      <c r="B32" s="13" t="s">
        <v>29</v>
      </c>
      <c r="C32" s="22">
        <v>60</v>
      </c>
      <c r="D32" s="13"/>
      <c r="E32" s="13">
        <f>C32*D32</f>
        <v>0</v>
      </c>
      <c r="F32" s="28">
        <v>0</v>
      </c>
      <c r="G32" s="2" t="s">
        <v>30</v>
      </c>
    </row>
    <row r="33" spans="1:7" ht="29.15" x14ac:dyDescent="0.4">
      <c r="A33" s="53">
        <v>13</v>
      </c>
      <c r="B33" s="10" t="s">
        <v>31</v>
      </c>
      <c r="C33" s="21">
        <v>15</v>
      </c>
      <c r="D33" s="10"/>
      <c r="E33" s="13">
        <f t="shared" ref="E33:E38" si="2">C33*D33</f>
        <v>0</v>
      </c>
      <c r="F33" s="28">
        <v>0</v>
      </c>
      <c r="G33" s="7" t="s">
        <v>32</v>
      </c>
    </row>
    <row r="34" spans="1:7" ht="36.450000000000003" x14ac:dyDescent="0.4">
      <c r="A34" s="53">
        <v>14</v>
      </c>
      <c r="B34" s="14" t="s">
        <v>65</v>
      </c>
      <c r="C34" s="21">
        <v>30</v>
      </c>
      <c r="D34" s="14"/>
      <c r="E34" s="13">
        <f t="shared" si="2"/>
        <v>0</v>
      </c>
      <c r="F34" s="28">
        <v>0</v>
      </c>
      <c r="G34" s="7" t="s">
        <v>28</v>
      </c>
    </row>
    <row r="35" spans="1:7" x14ac:dyDescent="0.4">
      <c r="A35" s="53">
        <v>15</v>
      </c>
      <c r="B35" s="15" t="s">
        <v>66</v>
      </c>
      <c r="C35" s="22">
        <v>120</v>
      </c>
      <c r="D35" s="15"/>
      <c r="E35" s="13">
        <f t="shared" si="2"/>
        <v>0</v>
      </c>
      <c r="F35" s="28">
        <v>0</v>
      </c>
      <c r="G35" s="2" t="s">
        <v>30</v>
      </c>
    </row>
    <row r="36" spans="1:7" ht="29.15" x14ac:dyDescent="0.4">
      <c r="A36" s="53">
        <v>16</v>
      </c>
      <c r="B36" s="14" t="s">
        <v>67</v>
      </c>
      <c r="C36" s="21">
        <v>15</v>
      </c>
      <c r="D36" s="14"/>
      <c r="E36" s="13">
        <f t="shared" si="2"/>
        <v>0</v>
      </c>
      <c r="F36" s="28">
        <v>0</v>
      </c>
      <c r="G36" s="7" t="s">
        <v>32</v>
      </c>
    </row>
    <row r="37" spans="1:7" ht="38.6" customHeight="1" x14ac:dyDescent="0.4">
      <c r="A37" s="53">
        <v>17</v>
      </c>
      <c r="B37" s="15" t="s">
        <v>71</v>
      </c>
      <c r="C37" s="22">
        <v>15</v>
      </c>
      <c r="D37" s="15"/>
      <c r="E37" s="13">
        <f t="shared" si="2"/>
        <v>0</v>
      </c>
      <c r="F37" s="28">
        <v>0</v>
      </c>
      <c r="G37" s="7" t="s">
        <v>28</v>
      </c>
    </row>
    <row r="38" spans="1:7" x14ac:dyDescent="0.4">
      <c r="A38" s="53">
        <v>18</v>
      </c>
      <c r="B38" s="15" t="s">
        <v>72</v>
      </c>
      <c r="C38" s="22">
        <v>90</v>
      </c>
      <c r="D38" s="15"/>
      <c r="E38" s="13">
        <f t="shared" si="2"/>
        <v>0</v>
      </c>
      <c r="F38" s="28">
        <v>0</v>
      </c>
      <c r="G38" s="2" t="s">
        <v>30</v>
      </c>
    </row>
    <row r="39" spans="1:7" ht="29.6" thickBot="1" x14ac:dyDescent="0.45">
      <c r="A39" s="83">
        <v>19</v>
      </c>
      <c r="B39" s="65" t="s">
        <v>73</v>
      </c>
      <c r="C39" s="66">
        <v>15</v>
      </c>
      <c r="D39" s="65"/>
      <c r="E39" s="67">
        <f>C39*D39</f>
        <v>0</v>
      </c>
      <c r="F39" s="30">
        <v>0</v>
      </c>
      <c r="G39" s="70" t="s">
        <v>32</v>
      </c>
    </row>
    <row r="40" spans="1:7" ht="15" thickBot="1" x14ac:dyDescent="0.45">
      <c r="A40" s="82"/>
      <c r="B40" s="114" t="s">
        <v>74</v>
      </c>
      <c r="C40" s="114"/>
      <c r="D40" s="114"/>
      <c r="E40" s="114"/>
      <c r="F40" s="114"/>
      <c r="G40" s="115"/>
    </row>
    <row r="41" spans="1:7" x14ac:dyDescent="0.4">
      <c r="A41" s="52">
        <v>21</v>
      </c>
      <c r="B41" s="71" t="s">
        <v>29</v>
      </c>
      <c r="C41" s="72">
        <v>30</v>
      </c>
      <c r="D41" s="71"/>
      <c r="E41" s="29">
        <f>C41*D41</f>
        <v>0</v>
      </c>
      <c r="F41" s="28">
        <v>0</v>
      </c>
      <c r="G41" s="73" t="s">
        <v>30</v>
      </c>
    </row>
    <row r="42" spans="1:7" ht="29.15" x14ac:dyDescent="0.4">
      <c r="A42" s="53">
        <v>22</v>
      </c>
      <c r="B42" s="33" t="s">
        <v>31</v>
      </c>
      <c r="C42" s="34">
        <v>15</v>
      </c>
      <c r="D42" s="33"/>
      <c r="E42" s="13">
        <f>C42*D42</f>
        <v>0</v>
      </c>
      <c r="F42" s="28">
        <v>0</v>
      </c>
      <c r="G42" s="26" t="s">
        <v>32</v>
      </c>
    </row>
    <row r="43" spans="1:7" x14ac:dyDescent="0.4">
      <c r="A43" s="53">
        <v>23</v>
      </c>
      <c r="B43" s="35" t="s">
        <v>68</v>
      </c>
      <c r="C43" s="36">
        <v>120</v>
      </c>
      <c r="D43" s="35"/>
      <c r="E43" s="13">
        <f t="shared" ref="E43:E44" si="3">C43*D43</f>
        <v>0</v>
      </c>
      <c r="F43" s="28">
        <v>0</v>
      </c>
      <c r="G43" s="37" t="s">
        <v>30</v>
      </c>
    </row>
    <row r="44" spans="1:7" ht="29.15" x14ac:dyDescent="0.4">
      <c r="A44" s="53">
        <v>24</v>
      </c>
      <c r="B44" s="38" t="s">
        <v>67</v>
      </c>
      <c r="C44" s="34">
        <v>15</v>
      </c>
      <c r="D44" s="38"/>
      <c r="E44" s="13">
        <f t="shared" si="3"/>
        <v>0</v>
      </c>
      <c r="F44" s="28">
        <v>0</v>
      </c>
      <c r="G44" s="26" t="s">
        <v>32</v>
      </c>
    </row>
    <row r="45" spans="1:7" x14ac:dyDescent="0.4">
      <c r="A45" s="53">
        <v>25</v>
      </c>
      <c r="B45" s="35" t="s">
        <v>69</v>
      </c>
      <c r="C45" s="36">
        <v>30</v>
      </c>
      <c r="D45" s="35"/>
      <c r="E45" s="35"/>
      <c r="F45" s="28">
        <v>0</v>
      </c>
      <c r="G45" s="37" t="s">
        <v>30</v>
      </c>
    </row>
    <row r="46" spans="1:7" ht="29.6" thickBot="1" x14ac:dyDescent="0.45">
      <c r="A46" s="54">
        <v>26</v>
      </c>
      <c r="B46" s="87" t="s">
        <v>70</v>
      </c>
      <c r="C46" s="88">
        <v>15</v>
      </c>
      <c r="D46" s="87"/>
      <c r="F46" s="30">
        <v>0</v>
      </c>
      <c r="G46" s="27" t="s">
        <v>32</v>
      </c>
    </row>
    <row r="47" spans="1:7" ht="15" thickBot="1" x14ac:dyDescent="0.45">
      <c r="A47" s="86">
        <v>27</v>
      </c>
      <c r="B47" s="89"/>
      <c r="C47" s="85"/>
      <c r="D47" s="84"/>
      <c r="E47" s="44" t="s">
        <v>47</v>
      </c>
      <c r="F47" s="90"/>
      <c r="G47" s="45"/>
    </row>
    <row r="48" spans="1:7" ht="15" thickBot="1" x14ac:dyDescent="0.45">
      <c r="A48" s="31"/>
      <c r="B48" s="93"/>
      <c r="C48" s="94"/>
      <c r="D48" s="93"/>
      <c r="E48" s="93"/>
      <c r="F48" s="95"/>
      <c r="G48" s="45"/>
    </row>
    <row r="49" spans="1:8" x14ac:dyDescent="0.4">
      <c r="A49" s="96" t="s">
        <v>42</v>
      </c>
      <c r="B49" s="109" t="s">
        <v>50</v>
      </c>
      <c r="C49" s="109"/>
      <c r="D49" s="109"/>
      <c r="E49" s="109"/>
      <c r="F49" s="109"/>
      <c r="G49" s="110"/>
    </row>
    <row r="50" spans="1:8" ht="26.15" x14ac:dyDescent="0.4">
      <c r="A50" s="91"/>
      <c r="B50" s="40"/>
      <c r="C50" s="43" t="s">
        <v>43</v>
      </c>
      <c r="D50" s="42" t="s">
        <v>44</v>
      </c>
      <c r="E50" s="41" t="s">
        <v>37</v>
      </c>
      <c r="F50" s="41" t="s">
        <v>38</v>
      </c>
      <c r="G50" s="92" t="s">
        <v>45</v>
      </c>
    </row>
    <row r="51" spans="1:8" ht="15" thickBot="1" x14ac:dyDescent="0.45">
      <c r="A51" s="97">
        <v>1</v>
      </c>
      <c r="B51" s="98">
        <v>2</v>
      </c>
      <c r="C51" s="98">
        <v>3</v>
      </c>
      <c r="D51" s="98">
        <v>4</v>
      </c>
      <c r="E51" s="98" t="s">
        <v>56</v>
      </c>
      <c r="F51" s="98" t="s">
        <v>58</v>
      </c>
      <c r="G51" s="99">
        <v>7</v>
      </c>
    </row>
    <row r="52" spans="1:8" x14ac:dyDescent="0.4">
      <c r="A52" s="52">
        <v>1</v>
      </c>
      <c r="B52" s="17" t="s">
        <v>29</v>
      </c>
      <c r="C52" s="39">
        <v>17000</v>
      </c>
      <c r="D52" s="17"/>
      <c r="E52" s="29">
        <f>C52*D52</f>
        <v>0</v>
      </c>
      <c r="F52" s="28">
        <v>0</v>
      </c>
      <c r="G52" s="5" t="s">
        <v>30</v>
      </c>
    </row>
    <row r="53" spans="1:8" ht="29.15" x14ac:dyDescent="0.4">
      <c r="A53" s="53">
        <v>2</v>
      </c>
      <c r="B53" s="10" t="s">
        <v>31</v>
      </c>
      <c r="C53" s="21">
        <v>1000</v>
      </c>
      <c r="D53" s="10"/>
      <c r="E53" s="13">
        <f t="shared" ref="E53:E56" si="4">C53*D53</f>
        <v>0</v>
      </c>
      <c r="F53" s="28">
        <v>0</v>
      </c>
      <c r="G53" s="7" t="s">
        <v>32</v>
      </c>
    </row>
    <row r="54" spans="1:8" x14ac:dyDescent="0.4">
      <c r="A54" s="53">
        <v>3</v>
      </c>
      <c r="B54" s="15" t="s">
        <v>66</v>
      </c>
      <c r="C54" s="22">
        <v>5000</v>
      </c>
      <c r="D54" s="15"/>
      <c r="E54" s="13">
        <f t="shared" si="4"/>
        <v>0</v>
      </c>
      <c r="F54" s="28">
        <v>0</v>
      </c>
      <c r="G54" s="2" t="s">
        <v>30</v>
      </c>
    </row>
    <row r="55" spans="1:8" ht="29.15" x14ac:dyDescent="0.4">
      <c r="A55" s="53">
        <v>4</v>
      </c>
      <c r="B55" s="14" t="s">
        <v>67</v>
      </c>
      <c r="C55" s="21">
        <v>1000</v>
      </c>
      <c r="D55" s="14"/>
      <c r="E55" s="13">
        <f t="shared" si="4"/>
        <v>0</v>
      </c>
      <c r="F55" s="28">
        <v>0</v>
      </c>
      <c r="G55" s="7" t="s">
        <v>32</v>
      </c>
    </row>
    <row r="56" spans="1:8" x14ac:dyDescent="0.4">
      <c r="A56" s="53">
        <v>5</v>
      </c>
      <c r="B56" s="15" t="s">
        <v>69</v>
      </c>
      <c r="C56" s="22">
        <v>3000</v>
      </c>
      <c r="D56" s="15"/>
      <c r="E56" s="13">
        <f t="shared" si="4"/>
        <v>0</v>
      </c>
      <c r="F56" s="28">
        <v>0</v>
      </c>
      <c r="G56" s="2" t="s">
        <v>30</v>
      </c>
    </row>
    <row r="57" spans="1:8" ht="29.6" thickBot="1" x14ac:dyDescent="0.45">
      <c r="A57" s="54">
        <v>6</v>
      </c>
      <c r="B57" s="16" t="s">
        <v>70</v>
      </c>
      <c r="C57" s="24">
        <v>1000</v>
      </c>
      <c r="D57" s="16"/>
      <c r="E57" s="12">
        <f>C46*D46</f>
        <v>0</v>
      </c>
      <c r="F57" s="59">
        <v>0</v>
      </c>
      <c r="G57" s="8" t="s">
        <v>32</v>
      </c>
    </row>
    <row r="58" spans="1:8" ht="15" thickBot="1" x14ac:dyDescent="0.45">
      <c r="A58" s="60">
        <v>7</v>
      </c>
      <c r="B58" s="68"/>
      <c r="C58" s="68"/>
      <c r="D58" s="68"/>
      <c r="E58" s="60" t="s">
        <v>48</v>
      </c>
      <c r="F58" s="69"/>
    </row>
    <row r="59" spans="1:8" x14ac:dyDescent="0.4">
      <c r="E59" s="1"/>
    </row>
    <row r="60" spans="1:8" x14ac:dyDescent="0.4">
      <c r="B60" s="1" t="s">
        <v>49</v>
      </c>
    </row>
    <row r="61" spans="1:8" ht="175.3" thickBot="1" x14ac:dyDescent="0.45">
      <c r="B61" s="46" t="s">
        <v>55</v>
      </c>
      <c r="G61" s="47" t="s">
        <v>52</v>
      </c>
    </row>
    <row r="62" spans="1:8" ht="29.6" thickBot="1" x14ac:dyDescent="0.45">
      <c r="F62" s="49" t="s">
        <v>60</v>
      </c>
      <c r="G62" s="50"/>
      <c r="H62" s="32"/>
    </row>
    <row r="63" spans="1:8" ht="29.6" thickBot="1" x14ac:dyDescent="0.45">
      <c r="F63" s="49" t="s">
        <v>61</v>
      </c>
      <c r="G63" s="51"/>
    </row>
  </sheetData>
  <mergeCells count="6">
    <mergeCell ref="B49:G49"/>
    <mergeCell ref="B21:G21"/>
    <mergeCell ref="B24:G24"/>
    <mergeCell ref="B27:G27"/>
    <mergeCell ref="B40:G40"/>
    <mergeCell ref="B30:G30"/>
  </mergeCells>
  <pageMargins left="0.7" right="0.7" top="0.75" bottom="0.75" header="0.3" footer="0.3"/>
  <pageSetup paperSize="9" fitToWidth="0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AF94209A1C444A952762C03D02357B" ma:contentTypeVersion="11" ma:contentTypeDescription="Create a new document." ma:contentTypeScope="" ma:versionID="ece22d30109e0021602964337a710e27">
  <xsd:schema xmlns:xsd="http://www.w3.org/2001/XMLSchema" xmlns:xs="http://www.w3.org/2001/XMLSchema" xmlns:p="http://schemas.microsoft.com/office/2006/metadata/properties" xmlns:ns2="732e27eb-e7f0-499e-9a4f-906fee367ef2" xmlns:ns3="30ab5e72-b244-4fed-9ebd-e03e7ddbf4bb" targetNamespace="http://schemas.microsoft.com/office/2006/metadata/properties" ma:root="true" ma:fieldsID="20eec808316131cf4c6ca78644e7ad0f" ns2:_="" ns3:_="">
    <xsd:import namespace="732e27eb-e7f0-499e-9a4f-906fee367ef2"/>
    <xsd:import namespace="30ab5e72-b244-4fed-9ebd-e03e7ddbf4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2e27eb-e7f0-499e-9a4f-906fee367e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895e0c7-f988-41d4-aa3e-e5d05fa27d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b5e72-b244-4fed-9ebd-e03e7ddbf4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1850633-4184-4de4-90ea-30084784bc59}" ma:internalName="TaxCatchAll" ma:showField="CatchAllData" ma:web="30ab5e72-b244-4fed-9ebd-e03e7ddbf4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ab5e72-b244-4fed-9ebd-e03e7ddbf4bb" xsi:nil="true"/>
    <lcf76f155ced4ddcb4097134ff3c332f xmlns="732e27eb-e7f0-499e-9a4f-906fee367ef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4C5405F-79EB-4E03-8DD9-177DB3B3F8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51588F-B803-43D3-8A33-E488A7551A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2e27eb-e7f0-499e-9a4f-906fee367ef2"/>
    <ds:schemaRef ds:uri="30ab5e72-b244-4fed-9ebd-e03e7ddbf4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3E5F1E-9742-4422-BCFD-7898B129146A}">
  <ds:schemaRefs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30ab5e72-b244-4fed-9ebd-e03e7ddbf4bb"/>
    <ds:schemaRef ds:uri="http://schemas.microsoft.com/office/infopath/2007/PartnerControls"/>
    <ds:schemaRef ds:uri="http://schemas.openxmlformats.org/package/2006/metadata/core-properties"/>
    <ds:schemaRef ds:uri="732e27eb-e7f0-499e-9a4f-906fee367e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Poradzisz</dc:creator>
  <cp:keywords/>
  <dc:description/>
  <cp:lastModifiedBy>Michael</cp:lastModifiedBy>
  <cp:revision/>
  <dcterms:created xsi:type="dcterms:W3CDTF">2022-09-02T07:38:34Z</dcterms:created>
  <dcterms:modified xsi:type="dcterms:W3CDTF">2023-01-06T18:18:33Z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2022-09-02T08:34:03Z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9c452c49-f771-4adc-b52a-72a901f3e8a8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0x0101001CAF94209A1C444A952762C03D02357B</vt:lpwstr>
  </property>
  <property fmtid="{D5CDD505-2E9C-101B-9397-08002B2CF9AE}" pid="10" name="MediaServiceImageTags">
    <vt:lpwstr/>
  </property>
</Properties>
</file>