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2" yWindow="588" windowWidth="21168" windowHeight="13176"/>
  </bookViews>
  <sheets>
    <sheet name="leki" sheetId="2" r:id="rId1"/>
  </sheets>
  <calcPr calcId="145621"/>
</workbook>
</file>

<file path=xl/calcChain.xml><?xml version="1.0" encoding="utf-8"?>
<calcChain xmlns="http://schemas.openxmlformats.org/spreadsheetml/2006/main">
  <c r="F71" i="2" l="1"/>
  <c r="F70" i="2"/>
  <c r="F69" i="2"/>
  <c r="H69" i="2" s="1"/>
  <c r="I69" i="2" s="1"/>
  <c r="F68" i="2"/>
  <c r="H68" i="2" s="1"/>
  <c r="F67" i="2"/>
  <c r="F66" i="2"/>
  <c r="F65" i="2"/>
  <c r="H65" i="2" s="1"/>
  <c r="F64" i="2"/>
  <c r="H64" i="2" s="1"/>
  <c r="F63" i="2"/>
  <c r="H63" i="2" s="1"/>
  <c r="F62" i="2"/>
  <c r="F61" i="2"/>
  <c r="H61" i="2" s="1"/>
  <c r="I61" i="2" s="1"/>
  <c r="F60" i="2"/>
  <c r="H60" i="2" s="1"/>
  <c r="F59" i="2"/>
  <c r="F58" i="2"/>
  <c r="F57" i="2"/>
  <c r="H57" i="2" s="1"/>
  <c r="I57" i="2" s="1"/>
  <c r="F56" i="2"/>
  <c r="H56" i="2" s="1"/>
  <c r="F55" i="2"/>
  <c r="H55" i="2" s="1"/>
  <c r="F54" i="2"/>
  <c r="F53" i="2"/>
  <c r="H53" i="2" s="1"/>
  <c r="I53" i="2" s="1"/>
  <c r="F52" i="2"/>
  <c r="H52" i="2" s="1"/>
  <c r="F51" i="2"/>
  <c r="F50" i="2"/>
  <c r="F49" i="2"/>
  <c r="F48" i="2"/>
  <c r="H48" i="2" s="1"/>
  <c r="F47" i="2"/>
  <c r="H47" i="2" s="1"/>
  <c r="F46" i="2"/>
  <c r="F45" i="2"/>
  <c r="H45" i="2" s="1"/>
  <c r="I45" i="2" s="1"/>
  <c r="F44" i="2"/>
  <c r="H44" i="2" s="1"/>
  <c r="I44" i="2" s="1"/>
  <c r="F43" i="2"/>
  <c r="F42" i="2"/>
  <c r="F41" i="2"/>
  <c r="H41" i="2" s="1"/>
  <c r="I41" i="2" s="1"/>
  <c r="F40" i="2"/>
  <c r="H40" i="2" s="1"/>
  <c r="I40" i="2" s="1"/>
  <c r="F39" i="2"/>
  <c r="H39" i="2" s="1"/>
  <c r="F38" i="2"/>
  <c r="F37" i="2"/>
  <c r="H37" i="2" s="1"/>
  <c r="I37" i="2" s="1"/>
  <c r="F36" i="2"/>
  <c r="H36" i="2" s="1"/>
  <c r="I36" i="2" s="1"/>
  <c r="F35" i="2"/>
  <c r="F34" i="2"/>
  <c r="F33" i="2"/>
  <c r="H33" i="2" s="1"/>
  <c r="I33" i="2" s="1"/>
  <c r="F32" i="2"/>
  <c r="H32" i="2" s="1"/>
  <c r="I32" i="2" s="1"/>
  <c r="F31" i="2"/>
  <c r="F30" i="2"/>
  <c r="F29" i="2"/>
  <c r="H29" i="2" s="1"/>
  <c r="I29" i="2" s="1"/>
  <c r="F28" i="2"/>
  <c r="H28" i="2" s="1"/>
  <c r="I28" i="2" s="1"/>
  <c r="F27" i="2"/>
  <c r="F26" i="2"/>
  <c r="F25" i="2"/>
  <c r="H25" i="2" s="1"/>
  <c r="I25" i="2" s="1"/>
  <c r="F24" i="2"/>
  <c r="H24" i="2" s="1"/>
  <c r="I24" i="2" s="1"/>
  <c r="F23" i="2"/>
  <c r="H23" i="2" s="1"/>
  <c r="F22" i="2"/>
  <c r="F21" i="2"/>
  <c r="H21" i="2" s="1"/>
  <c r="I21" i="2" s="1"/>
  <c r="F20" i="2"/>
  <c r="H20" i="2" s="1"/>
  <c r="I20" i="2" s="1"/>
  <c r="F19" i="2"/>
  <c r="F18" i="2"/>
  <c r="F17" i="2"/>
  <c r="H17" i="2" s="1"/>
  <c r="I17" i="2" s="1"/>
  <c r="F16" i="2"/>
  <c r="H16" i="2" s="1"/>
  <c r="I16" i="2" s="1"/>
  <c r="F15" i="2"/>
  <c r="H15" i="2" s="1"/>
  <c r="F14" i="2"/>
  <c r="F13" i="2"/>
  <c r="H13" i="2" s="1"/>
  <c r="I13" i="2" s="1"/>
  <c r="F12" i="2"/>
  <c r="H12" i="2" s="1"/>
  <c r="I12" i="2" s="1"/>
  <c r="F11" i="2"/>
  <c r="F10" i="2"/>
  <c r="F9" i="2"/>
  <c r="H9" i="2" s="1"/>
  <c r="I9" i="2" s="1"/>
  <c r="F8" i="2"/>
  <c r="H8" i="2" s="1"/>
  <c r="I8" i="2" s="1"/>
  <c r="F7" i="2"/>
  <c r="H7" i="2" s="1"/>
  <c r="F6" i="2"/>
  <c r="F5" i="2"/>
  <c r="H5" i="2" s="1"/>
  <c r="H71" i="2" l="1"/>
  <c r="I71" i="2" s="1"/>
  <c r="H67" i="2"/>
  <c r="I67" i="2" s="1"/>
  <c r="I65" i="2"/>
  <c r="I63" i="2"/>
  <c r="H59" i="2"/>
  <c r="I59" i="2" s="1"/>
  <c r="I55" i="2"/>
  <c r="H51" i="2"/>
  <c r="I51" i="2" s="1"/>
  <c r="H49" i="2"/>
  <c r="I49" i="2" s="1"/>
  <c r="I47" i="2"/>
  <c r="H43" i="2"/>
  <c r="I43" i="2" s="1"/>
  <c r="I39" i="2"/>
  <c r="H35" i="2"/>
  <c r="I35" i="2" s="1"/>
  <c r="H31" i="2"/>
  <c r="I31" i="2" s="1"/>
  <c r="H27" i="2"/>
  <c r="I27" i="2" s="1"/>
  <c r="I23" i="2"/>
  <c r="H19" i="2"/>
  <c r="I19" i="2" s="1"/>
  <c r="I15" i="2"/>
  <c r="H11" i="2"/>
  <c r="I11" i="2" s="1"/>
  <c r="I7" i="2"/>
  <c r="F72" i="2"/>
  <c r="I48" i="2"/>
  <c r="I52" i="2"/>
  <c r="I56" i="2"/>
  <c r="I60" i="2"/>
  <c r="I64" i="2"/>
  <c r="I68" i="2"/>
  <c r="H6" i="2"/>
  <c r="I6" i="2" s="1"/>
  <c r="H10" i="2"/>
  <c r="I10" i="2" s="1"/>
  <c r="H14" i="2"/>
  <c r="I14" i="2" s="1"/>
  <c r="H18" i="2"/>
  <c r="I18" i="2" s="1"/>
  <c r="H22" i="2"/>
  <c r="I22" i="2" s="1"/>
  <c r="H26" i="2"/>
  <c r="I26" i="2" s="1"/>
  <c r="H30" i="2"/>
  <c r="I30" i="2" s="1"/>
  <c r="H34" i="2"/>
  <c r="I34" i="2" s="1"/>
  <c r="H38" i="2"/>
  <c r="I38" i="2" s="1"/>
  <c r="H42" i="2"/>
  <c r="I42" i="2" s="1"/>
  <c r="H46" i="2"/>
  <c r="I46" i="2" s="1"/>
  <c r="H50" i="2"/>
  <c r="I50" i="2" s="1"/>
  <c r="H54" i="2"/>
  <c r="I54" i="2" s="1"/>
  <c r="H58" i="2"/>
  <c r="I58" i="2" s="1"/>
  <c r="H62" i="2"/>
  <c r="I62" i="2" s="1"/>
  <c r="H66" i="2"/>
  <c r="I66" i="2" s="1"/>
  <c r="H70" i="2"/>
  <c r="I70" i="2" s="1"/>
  <c r="I5" i="2"/>
  <c r="H72" i="2" l="1"/>
  <c r="I72" i="2" s="1"/>
</calcChain>
</file>

<file path=xl/sharedStrings.xml><?xml version="1.0" encoding="utf-8"?>
<sst xmlns="http://schemas.openxmlformats.org/spreadsheetml/2006/main" count="158" uniqueCount="92">
  <si>
    <t>Lp.</t>
  </si>
  <si>
    <t>Opis asortymentu</t>
  </si>
  <si>
    <t>j.m.</t>
  </si>
  <si>
    <t>ilość / 1 rok</t>
  </si>
  <si>
    <t>a</t>
  </si>
  <si>
    <t>b</t>
  </si>
  <si>
    <t>d</t>
  </si>
  <si>
    <t>wartość jedn. netto [PLN]</t>
  </si>
  <si>
    <t>wartość netto [PLN]                    (kol. c x d)</t>
  </si>
  <si>
    <t>VAT    w %</t>
  </si>
  <si>
    <t>Podatek VAT [PLN]                   (kol. e x VAT%)</t>
  </si>
  <si>
    <t>Cena brutto [PLN]                  (kol. e + g)</t>
  </si>
  <si>
    <t xml:space="preserve">Numer katalogowy/ nazwa handlowa, producent </t>
  </si>
  <si>
    <t>c</t>
  </si>
  <si>
    <t>e</t>
  </si>
  <si>
    <t>f</t>
  </si>
  <si>
    <t>g</t>
  </si>
  <si>
    <t>h</t>
  </si>
  <si>
    <t>i</t>
  </si>
  <si>
    <t>op.</t>
  </si>
  <si>
    <t>Aqua pro inj. 5ml  * 100 amp.(plastik)/op.</t>
  </si>
  <si>
    <t>Captoprilum 12,5mg  *30 tabl./op.</t>
  </si>
  <si>
    <t>Ciprofloxacinum  500mg *10 tabl / op.</t>
  </si>
  <si>
    <t>Diazepam 5mg/2,5ml  * 5 mikrowl.doodbyt./op.</t>
  </si>
  <si>
    <t>Gąbka tamująca krwawienie, 70x50x1 mm, 10szt./op.</t>
  </si>
  <si>
    <t>Hydrocortisonum 100mg/amp. +rozp. * 5 kompl./op.</t>
  </si>
  <si>
    <t>Noradrenalinum 1mg/ml  *10 amp./op</t>
  </si>
  <si>
    <t>Paracetamolum 10mg/ml, 100ml *10 fiol./op</t>
  </si>
  <si>
    <t xml:space="preserve">Paracetamolum 500mg * 10 tabl /op.                </t>
  </si>
  <si>
    <t>Petidinum 100mg/2ml  * 10 amp./op.</t>
  </si>
  <si>
    <t>Suxamethonium  200mg  * 10 fiol./op.</t>
  </si>
  <si>
    <t>RAZEM cena oferty (∑ poz. 1÷67)</t>
  </si>
  <si>
    <r>
      <t>Clopidogrel 75mg *</t>
    </r>
    <r>
      <rPr>
        <b/>
        <sz val="9"/>
        <color theme="1"/>
        <rFont val="Verdana"/>
        <family val="2"/>
        <charset val="238"/>
      </rPr>
      <t xml:space="preserve"> 84 tabl./op.</t>
    </r>
  </si>
  <si>
    <t>Salbutamol 2,5mg/2,5ml * 20 amp.do nebulizacji/op.</t>
  </si>
  <si>
    <r>
      <rPr>
        <b/>
        <sz val="9"/>
        <rFont val="Verdana"/>
        <family val="2"/>
        <charset val="238"/>
      </rPr>
      <t>Tikagrelor 90mg * 56 tabl./op</t>
    </r>
    <r>
      <rPr>
        <b/>
        <sz val="9"/>
        <color indexed="45"/>
        <rFont val="Verdana"/>
        <family val="2"/>
        <charset val="238"/>
      </rPr>
      <t xml:space="preserve">. </t>
    </r>
  </si>
  <si>
    <t>Woda utleniona 3%   1 kg/op.</t>
  </si>
  <si>
    <t>Woda utleniona 3%   100 ml/op.</t>
  </si>
  <si>
    <t>Zamrażacz w sprayu 400ml/op., preparat dla sportowców do stosowania na skórę</t>
  </si>
  <si>
    <t>Żel do EKG w tubie lub flakonie (dopuszczalny jest żel w butelce, z zastrzeżeniem,że opakowanie zostało wykonane z odpowiedniego tworzywa innego niż szkło), pojemność 250ml/op.</t>
  </si>
  <si>
    <r>
      <t>Acidum acetylosalicylicum 300 mg * 10 tabl./op</t>
    </r>
    <r>
      <rPr>
        <b/>
        <sz val="9"/>
        <color indexed="45"/>
        <rFont val="Verdana"/>
        <family val="2"/>
        <charset val="238"/>
      </rPr>
      <t>.</t>
    </r>
  </si>
  <si>
    <t>Argentum sulfath. 2% krem  40 g/op.</t>
  </si>
  <si>
    <t>Dopaminum hydrochl. 4% * 10 amp. a 5ml/op.</t>
  </si>
  <si>
    <t>Acidum tranexamicum, 100mg/ml ,  5amp.a 5ml/op.</t>
  </si>
  <si>
    <t>Adenosinum 3 mg/ml, 6 fiol. a 2 ml/op.</t>
  </si>
  <si>
    <t>Adrenalinum 1mg/ml,  10 amp. a 1ml/op.</t>
  </si>
  <si>
    <t>Amiodaroni hydrochl. 150 mg/3 ml , 5 amp a 3 ml/op.</t>
  </si>
  <si>
    <t>Atropinum sulf. 1mg/ml, 10 amp. a 1 ml/op.</t>
  </si>
  <si>
    <t xml:space="preserve">Budesonidum 0,5mg/ml, zawiesina do nebulizacji,                       20 amp. a 2ml/op </t>
  </si>
  <si>
    <t>Chlorpromazine 25mg/5ml,  5 amp. a 5ml/op.</t>
  </si>
  <si>
    <t>Clemastinum 1mg/ml, 5 amp. a 2ml/op.</t>
  </si>
  <si>
    <t>Diazepam 10mg/2ml  * 50 amp. a 2 ml/op.</t>
  </si>
  <si>
    <t>Furosemidum 20mg/2ml  * 50 amp. a 2ml./op.</t>
  </si>
  <si>
    <t>Flumazenilum 0,5mg/5ml  * 5 amp. a 5ml/op.</t>
  </si>
  <si>
    <t>Drotaverinum 20 mg/ml, 5 amp. a 2 ml/op.</t>
  </si>
  <si>
    <t>Dexamethasonum  8mg/2ml * 10 amp. a 2ml/op.</t>
  </si>
  <si>
    <t xml:space="preserve">Glucosum 20% 10 amp.  a 10 ml. </t>
  </si>
  <si>
    <r>
      <rPr>
        <b/>
        <sz val="9"/>
        <rFont val="Verdana"/>
        <family val="2"/>
        <charset val="238"/>
      </rPr>
      <t>Glyceroli trinitr.1mg/ml  *10 amp a 10ml/op</t>
    </r>
    <r>
      <rPr>
        <sz val="9"/>
        <rFont val="Verdana"/>
        <family val="2"/>
        <charset val="238"/>
      </rPr>
      <t xml:space="preserve">.     </t>
    </r>
  </si>
  <si>
    <t>Glyceroli trinitras 0,4mcg/dawkę/200 dawek aerozol</t>
  </si>
  <si>
    <t>Heparinum natricum 5 000 IU/ml, roztwór do wstrzykiwań, 10 fiol. a 5ml/op.</t>
  </si>
  <si>
    <t>Hydroxyzinum syrop 200ml/op</t>
  </si>
  <si>
    <t>Hydroxyzinum 50mg/ml  * 5 amp a 2ml/op.</t>
  </si>
  <si>
    <t>Hyoscini butylbromidum 20mg/ml   *10 amp. a 1ml/op</t>
  </si>
  <si>
    <t>Ketamine  10mg/ml , 5 fiol a 20 ml/op.</t>
  </si>
  <si>
    <t>Ketoprofenum 50mg/ml * 10 amp a 2ml/op.; roztwór do wstrzykiwań dożylnych i domięśniowych</t>
  </si>
  <si>
    <r>
      <rPr>
        <b/>
        <sz val="9"/>
        <rFont val="Verdana"/>
        <family val="2"/>
        <charset val="238"/>
      </rPr>
      <t>Lidocainum hydrochl. 1%, 10 amp. a 2ml/op</t>
    </r>
    <r>
      <rPr>
        <sz val="9"/>
        <rFont val="Verdana"/>
        <family val="2"/>
        <charset val="238"/>
      </rPr>
      <t xml:space="preserve">. </t>
    </r>
  </si>
  <si>
    <t>Lidocainum hydrochl. 2%, 10 amp a 2ml /op.</t>
  </si>
  <si>
    <t>Magnesium sulf. 20 %, 10amp. a 10 ml/op.</t>
  </si>
  <si>
    <t>Metamizolum natricum  2,5mg/5ml, 5 amp. a 5ml /op.</t>
  </si>
  <si>
    <t>Metamizolum natricum 500mg + Pitofenoni hydrochloridum 2mg + Fenpiverini bromidum 0,02mg/ml, 10amp a 5ml/op</t>
  </si>
  <si>
    <t>Metoclopramidum  0,5%,  5 amp a 2ml/op.</t>
  </si>
  <si>
    <t>Metoprololi tart..1mg/ml  5 amp a 5ml/op.</t>
  </si>
  <si>
    <t>Midazolamum 1mg/ml, 10 amp. a 5 ml/op.</t>
  </si>
  <si>
    <t>Mivacurium 2mg/ml, 5amp. a 5 ml/op</t>
  </si>
  <si>
    <t>Naloxonum 0,4 mg * 10 amp. a 1 ml/op.</t>
  </si>
  <si>
    <t>Natrium bicarbonatum 8,4 %, 10 amp. a 20 ml/op.</t>
  </si>
  <si>
    <t xml:space="preserve">Natrium chloratum 0,9% 10ml  *100 amp. (plastik )/op. </t>
  </si>
  <si>
    <t>Nitrendipinum 10 mg * 30 tabl./op.</t>
  </si>
  <si>
    <r>
      <rPr>
        <b/>
        <sz val="9"/>
        <rFont val="Verdana"/>
        <family val="2"/>
        <charset val="238"/>
      </rPr>
      <t>Paracetamolum 125mg, op. a 10 czopków</t>
    </r>
    <r>
      <rPr>
        <sz val="9"/>
        <color indexed="9"/>
        <rFont val="Verdana"/>
        <family val="2"/>
        <charset val="238"/>
      </rPr>
      <t xml:space="preserve">10 czopków  </t>
    </r>
    <r>
      <rPr>
        <sz val="9"/>
        <rFont val="Verdana"/>
        <family val="2"/>
        <charset val="238"/>
      </rPr>
      <t xml:space="preserve">           </t>
    </r>
  </si>
  <si>
    <r>
      <rPr>
        <b/>
        <sz val="9"/>
        <rFont val="Verdana"/>
        <family val="2"/>
        <charset val="238"/>
      </rPr>
      <t>Paracetamolum 250mg, op. a 10 czopków</t>
    </r>
    <r>
      <rPr>
        <b/>
        <sz val="9"/>
        <color indexed="9"/>
        <rFont val="Verdana"/>
        <family val="2"/>
        <charset val="238"/>
      </rPr>
      <t>p</t>
    </r>
    <r>
      <rPr>
        <sz val="9"/>
        <color indexed="9"/>
        <rFont val="Verdana"/>
        <family val="2"/>
        <charset val="238"/>
      </rPr>
      <t xml:space="preserve"> a 10 czopków</t>
    </r>
  </si>
  <si>
    <t>Propofol  10mg/ml, 5 fiol. a 20ml/op.</t>
  </si>
  <si>
    <r>
      <t>Thiethylperazinum 6,5mg/ml, 5 amp. a 1ml/op.</t>
    </r>
    <r>
      <rPr>
        <b/>
        <sz val="9"/>
        <color indexed="9"/>
        <rFont val="Verdana"/>
        <family val="2"/>
        <charset val="238"/>
      </rPr>
      <t>5 amp*1 5 amp. a 1ml</t>
    </r>
  </si>
  <si>
    <t>Tramadolum 100mg/2ml * 5 amp. a 2ml/op.</t>
  </si>
  <si>
    <t>Uropidilum 25mg  * 5 amp a 5ml/op.</t>
  </si>
  <si>
    <t>Glucagoni hydrochoridum 1mg, s.c/i.m</t>
  </si>
  <si>
    <t>Morphini sulf. 10mg/ml  * 10 amp a 1ml/op.</t>
  </si>
  <si>
    <t>Fentanyl 0,1mg/2ml  * 50 amp a 2ml./op.</t>
  </si>
  <si>
    <t>Clonazepamum 1 mg/ml * 10 amp. a 1ml/op.</t>
  </si>
  <si>
    <t>Lidocainum 2%  żel 30 g/op., typ A</t>
  </si>
  <si>
    <t>Załącznik nr 3.1.</t>
  </si>
  <si>
    <t xml:space="preserve">WYKONAWCA: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</si>
  <si>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Data, podpis ….........................................................................                                                            UWAGA:
Formularz wyceny musi być opatrzony przez osobę lub osoby uprawnione do reprezentowania wykonawcy, kwalifikowanym podpisem elektronicznym lub podpisem zaufanym lub podpisem osobistym
</t>
  </si>
  <si>
    <t>ZP/PR/15/2023  Część 1 - Preparaty farmaceutyczne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</si>
</sst>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theme="1"/>
      <name val="Verdana"/>
      <family val="2"/>
      <charset val="238"/>
    </font>
    <font>
      <b/>
      <sz val="9"/>
      <color indexed="8"/>
      <name val="Verdana"/>
      <family val="2"/>
      <charset val="238"/>
    </font>
    <font>
      <b/>
      <sz val="9"/>
      <color rgb="FF000000"/>
      <name val="Verdana"/>
      <family val="2"/>
      <charset val="238"/>
    </font>
    <font>
      <b/>
      <sz val="9"/>
      <color indexed="55"/>
      <name val="Verdana"/>
      <family val="2"/>
      <charset val="238"/>
    </font>
    <font>
      <sz val="9"/>
      <name val="Verdana"/>
      <family val="2"/>
      <charset val="238"/>
    </font>
    <font>
      <sz val="9"/>
      <color rgb="FF000000"/>
      <name val="Verdana"/>
      <family val="2"/>
      <charset val="238"/>
    </font>
    <font>
      <sz val="9"/>
      <color indexed="9"/>
      <name val="Verdana"/>
      <family val="2"/>
      <charset val="238"/>
    </font>
    <font>
      <b/>
      <sz val="9"/>
      <name val="Verdana"/>
      <family val="2"/>
      <charset val="238"/>
    </font>
    <font>
      <sz val="9"/>
      <color indexed="8"/>
      <name val="Verdana"/>
      <family val="2"/>
      <charset val="238"/>
    </font>
    <font>
      <sz val="11"/>
      <name val="Czcionka tekstu podstawowego"/>
      <family val="2"/>
      <charset val="238"/>
    </font>
    <font>
      <b/>
      <sz val="9"/>
      <color indexed="45"/>
      <name val="Verdana"/>
      <family val="2"/>
      <charset val="238"/>
    </font>
    <font>
      <b/>
      <sz val="9"/>
      <color indexed="9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</cellStyleXfs>
  <cellXfs count="47"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9" fontId="8" fillId="3" borderId="2" xfId="2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center"/>
    </xf>
    <xf numFmtId="2" fontId="8" fillId="3" borderId="2" xfId="1" applyNumberFormat="1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2" fontId="8" fillId="3" borderId="4" xfId="1" applyNumberFormat="1" applyFont="1" applyFill="1" applyBorder="1" applyAlignment="1">
      <alignment horizontal="right" vertical="center"/>
    </xf>
    <xf numFmtId="0" fontId="9" fillId="3" borderId="2" xfId="0" applyFont="1" applyFill="1" applyBorder="1"/>
    <xf numFmtId="0" fontId="8" fillId="0" borderId="2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1" xfId="1" applyFont="1" applyFill="1" applyBorder="1"/>
    <xf numFmtId="4" fontId="8" fillId="5" borderId="1" xfId="1" applyNumberFormat="1" applyFont="1" applyFill="1" applyBorder="1"/>
    <xf numFmtId="2" fontId="11" fillId="5" borderId="1" xfId="1" applyNumberFormat="1" applyFont="1" applyFill="1" applyBorder="1"/>
    <xf numFmtId="10" fontId="11" fillId="5" borderId="1" xfId="1" applyNumberFormat="1" applyFont="1" applyFill="1" applyBorder="1"/>
    <xf numFmtId="2" fontId="11" fillId="5" borderId="7" xfId="1" applyNumberFormat="1" applyFont="1" applyFill="1" applyBorder="1"/>
    <xf numFmtId="0" fontId="12" fillId="5" borderId="2" xfId="1" applyFont="1" applyFill="1" applyBorder="1"/>
    <xf numFmtId="0" fontId="13" fillId="0" borderId="0" xfId="0" applyFont="1"/>
    <xf numFmtId="0" fontId="8" fillId="3" borderId="2" xfId="3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3" borderId="2" xfId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8" fillId="6" borderId="2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8" xfId="3" applyFont="1" applyFill="1" applyBorder="1" applyAlignment="1">
      <alignment horizontal="left" vertical="top"/>
    </xf>
    <xf numFmtId="0" fontId="5" fillId="2" borderId="9" xfId="3" applyFont="1" applyFill="1" applyBorder="1" applyAlignment="1">
      <alignment horizontal="left" vertical="top"/>
    </xf>
    <xf numFmtId="0" fontId="5" fillId="2" borderId="10" xfId="3" applyFont="1" applyFill="1" applyBorder="1" applyAlignment="1">
      <alignment horizontal="left" vertical="top"/>
    </xf>
    <xf numFmtId="0" fontId="4" fillId="2" borderId="2" xfId="3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right"/>
    </xf>
    <xf numFmtId="0" fontId="11" fillId="5" borderId="6" xfId="1" applyFont="1" applyFill="1" applyBorder="1" applyAlignment="1">
      <alignment horizontal="right"/>
    </xf>
  </cellXfs>
  <cellStyles count="5">
    <cellStyle name="Normalny" xfId="0" builtinId="0"/>
    <cellStyle name="Normalny 2" xfId="1"/>
    <cellStyle name="Normalny 3" xfId="3"/>
    <cellStyle name="Normalny 6" xfId="4"/>
    <cellStyle name="Procentowy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abSelected="1" topLeftCell="A64" workbookViewId="0">
      <selection activeCell="C76" sqref="C76:J79"/>
    </sheetView>
  </sheetViews>
  <sheetFormatPr defaultRowHeight="14.4"/>
  <cols>
    <col min="1" max="1" width="10.109375" bestFit="1" customWidth="1"/>
    <col min="2" max="2" width="62.6640625" customWidth="1"/>
    <col min="4" max="4" width="12.33203125" bestFit="1" customWidth="1"/>
    <col min="5" max="5" width="10.109375" bestFit="1" customWidth="1"/>
    <col min="6" max="6" width="12.88671875" customWidth="1"/>
    <col min="7" max="7" width="10.109375" bestFit="1" customWidth="1"/>
    <col min="8" max="8" width="10.88671875" bestFit="1" customWidth="1"/>
    <col min="9" max="9" width="12.109375" bestFit="1" customWidth="1"/>
    <col min="257" max="257" width="10.109375" bestFit="1" customWidth="1"/>
    <col min="258" max="258" width="62.6640625" customWidth="1"/>
    <col min="260" max="260" width="12.33203125" bestFit="1" customWidth="1"/>
    <col min="261" max="261" width="10.109375" bestFit="1" customWidth="1"/>
    <col min="262" max="262" width="12.88671875" customWidth="1"/>
    <col min="263" max="263" width="10.109375" bestFit="1" customWidth="1"/>
    <col min="264" max="264" width="10.44140625" bestFit="1" customWidth="1"/>
    <col min="265" max="265" width="11.6640625" bestFit="1" customWidth="1"/>
    <col min="513" max="513" width="10.109375" bestFit="1" customWidth="1"/>
    <col min="514" max="514" width="62.6640625" customWidth="1"/>
    <col min="516" max="516" width="12.33203125" bestFit="1" customWidth="1"/>
    <col min="517" max="517" width="10.109375" bestFit="1" customWidth="1"/>
    <col min="518" max="518" width="12.88671875" customWidth="1"/>
    <col min="519" max="519" width="10.109375" bestFit="1" customWidth="1"/>
    <col min="520" max="520" width="10.44140625" bestFit="1" customWidth="1"/>
    <col min="521" max="521" width="11.6640625" bestFit="1" customWidth="1"/>
    <col min="769" max="769" width="10.109375" bestFit="1" customWidth="1"/>
    <col min="770" max="770" width="62.6640625" customWidth="1"/>
    <col min="772" max="772" width="12.33203125" bestFit="1" customWidth="1"/>
    <col min="773" max="773" width="10.109375" bestFit="1" customWidth="1"/>
    <col min="774" max="774" width="12.88671875" customWidth="1"/>
    <col min="775" max="775" width="10.109375" bestFit="1" customWidth="1"/>
    <col min="776" max="776" width="10.44140625" bestFit="1" customWidth="1"/>
    <col min="777" max="777" width="11.6640625" bestFit="1" customWidth="1"/>
    <col min="1025" max="1025" width="10.109375" bestFit="1" customWidth="1"/>
    <col min="1026" max="1026" width="62.6640625" customWidth="1"/>
    <col min="1028" max="1028" width="12.33203125" bestFit="1" customWidth="1"/>
    <col min="1029" max="1029" width="10.109375" bestFit="1" customWidth="1"/>
    <col min="1030" max="1030" width="12.88671875" customWidth="1"/>
    <col min="1031" max="1031" width="10.109375" bestFit="1" customWidth="1"/>
    <col min="1032" max="1032" width="10.44140625" bestFit="1" customWidth="1"/>
    <col min="1033" max="1033" width="11.6640625" bestFit="1" customWidth="1"/>
    <col min="1281" max="1281" width="10.109375" bestFit="1" customWidth="1"/>
    <col min="1282" max="1282" width="62.6640625" customWidth="1"/>
    <col min="1284" max="1284" width="12.33203125" bestFit="1" customWidth="1"/>
    <col min="1285" max="1285" width="10.109375" bestFit="1" customWidth="1"/>
    <col min="1286" max="1286" width="12.88671875" customWidth="1"/>
    <col min="1287" max="1287" width="10.109375" bestFit="1" customWidth="1"/>
    <col min="1288" max="1288" width="10.44140625" bestFit="1" customWidth="1"/>
    <col min="1289" max="1289" width="11.6640625" bestFit="1" customWidth="1"/>
    <col min="1537" max="1537" width="10.109375" bestFit="1" customWidth="1"/>
    <col min="1538" max="1538" width="62.6640625" customWidth="1"/>
    <col min="1540" max="1540" width="12.33203125" bestFit="1" customWidth="1"/>
    <col min="1541" max="1541" width="10.109375" bestFit="1" customWidth="1"/>
    <col min="1542" max="1542" width="12.88671875" customWidth="1"/>
    <col min="1543" max="1543" width="10.109375" bestFit="1" customWidth="1"/>
    <col min="1544" max="1544" width="10.44140625" bestFit="1" customWidth="1"/>
    <col min="1545" max="1545" width="11.6640625" bestFit="1" customWidth="1"/>
    <col min="1793" max="1793" width="10.109375" bestFit="1" customWidth="1"/>
    <col min="1794" max="1794" width="62.6640625" customWidth="1"/>
    <col min="1796" max="1796" width="12.33203125" bestFit="1" customWidth="1"/>
    <col min="1797" max="1797" width="10.109375" bestFit="1" customWidth="1"/>
    <col min="1798" max="1798" width="12.88671875" customWidth="1"/>
    <col min="1799" max="1799" width="10.109375" bestFit="1" customWidth="1"/>
    <col min="1800" max="1800" width="10.44140625" bestFit="1" customWidth="1"/>
    <col min="1801" max="1801" width="11.6640625" bestFit="1" customWidth="1"/>
    <col min="2049" max="2049" width="10.109375" bestFit="1" customWidth="1"/>
    <col min="2050" max="2050" width="62.6640625" customWidth="1"/>
    <col min="2052" max="2052" width="12.33203125" bestFit="1" customWidth="1"/>
    <col min="2053" max="2053" width="10.109375" bestFit="1" customWidth="1"/>
    <col min="2054" max="2054" width="12.88671875" customWidth="1"/>
    <col min="2055" max="2055" width="10.109375" bestFit="1" customWidth="1"/>
    <col min="2056" max="2056" width="10.44140625" bestFit="1" customWidth="1"/>
    <col min="2057" max="2057" width="11.6640625" bestFit="1" customWidth="1"/>
    <col min="2305" max="2305" width="10.109375" bestFit="1" customWidth="1"/>
    <col min="2306" max="2306" width="62.6640625" customWidth="1"/>
    <col min="2308" max="2308" width="12.33203125" bestFit="1" customWidth="1"/>
    <col min="2309" max="2309" width="10.109375" bestFit="1" customWidth="1"/>
    <col min="2310" max="2310" width="12.88671875" customWidth="1"/>
    <col min="2311" max="2311" width="10.109375" bestFit="1" customWidth="1"/>
    <col min="2312" max="2312" width="10.44140625" bestFit="1" customWidth="1"/>
    <col min="2313" max="2313" width="11.6640625" bestFit="1" customWidth="1"/>
    <col min="2561" max="2561" width="10.109375" bestFit="1" customWidth="1"/>
    <col min="2562" max="2562" width="62.6640625" customWidth="1"/>
    <col min="2564" max="2564" width="12.33203125" bestFit="1" customWidth="1"/>
    <col min="2565" max="2565" width="10.109375" bestFit="1" customWidth="1"/>
    <col min="2566" max="2566" width="12.88671875" customWidth="1"/>
    <col min="2567" max="2567" width="10.109375" bestFit="1" customWidth="1"/>
    <col min="2568" max="2568" width="10.44140625" bestFit="1" customWidth="1"/>
    <col min="2569" max="2569" width="11.6640625" bestFit="1" customWidth="1"/>
    <col min="2817" max="2817" width="10.109375" bestFit="1" customWidth="1"/>
    <col min="2818" max="2818" width="62.6640625" customWidth="1"/>
    <col min="2820" max="2820" width="12.33203125" bestFit="1" customWidth="1"/>
    <col min="2821" max="2821" width="10.109375" bestFit="1" customWidth="1"/>
    <col min="2822" max="2822" width="12.88671875" customWidth="1"/>
    <col min="2823" max="2823" width="10.109375" bestFit="1" customWidth="1"/>
    <col min="2824" max="2824" width="10.44140625" bestFit="1" customWidth="1"/>
    <col min="2825" max="2825" width="11.6640625" bestFit="1" customWidth="1"/>
    <col min="3073" max="3073" width="10.109375" bestFit="1" customWidth="1"/>
    <col min="3074" max="3074" width="62.6640625" customWidth="1"/>
    <col min="3076" max="3076" width="12.33203125" bestFit="1" customWidth="1"/>
    <col min="3077" max="3077" width="10.109375" bestFit="1" customWidth="1"/>
    <col min="3078" max="3078" width="12.88671875" customWidth="1"/>
    <col min="3079" max="3079" width="10.109375" bestFit="1" customWidth="1"/>
    <col min="3080" max="3080" width="10.44140625" bestFit="1" customWidth="1"/>
    <col min="3081" max="3081" width="11.6640625" bestFit="1" customWidth="1"/>
    <col min="3329" max="3329" width="10.109375" bestFit="1" customWidth="1"/>
    <col min="3330" max="3330" width="62.6640625" customWidth="1"/>
    <col min="3332" max="3332" width="12.33203125" bestFit="1" customWidth="1"/>
    <col min="3333" max="3333" width="10.109375" bestFit="1" customWidth="1"/>
    <col min="3334" max="3334" width="12.88671875" customWidth="1"/>
    <col min="3335" max="3335" width="10.109375" bestFit="1" customWidth="1"/>
    <col min="3336" max="3336" width="10.44140625" bestFit="1" customWidth="1"/>
    <col min="3337" max="3337" width="11.6640625" bestFit="1" customWidth="1"/>
    <col min="3585" max="3585" width="10.109375" bestFit="1" customWidth="1"/>
    <col min="3586" max="3586" width="62.6640625" customWidth="1"/>
    <col min="3588" max="3588" width="12.33203125" bestFit="1" customWidth="1"/>
    <col min="3589" max="3589" width="10.109375" bestFit="1" customWidth="1"/>
    <col min="3590" max="3590" width="12.88671875" customWidth="1"/>
    <col min="3591" max="3591" width="10.109375" bestFit="1" customWidth="1"/>
    <col min="3592" max="3592" width="10.44140625" bestFit="1" customWidth="1"/>
    <col min="3593" max="3593" width="11.6640625" bestFit="1" customWidth="1"/>
    <col min="3841" max="3841" width="10.109375" bestFit="1" customWidth="1"/>
    <col min="3842" max="3842" width="62.6640625" customWidth="1"/>
    <col min="3844" max="3844" width="12.33203125" bestFit="1" customWidth="1"/>
    <col min="3845" max="3845" width="10.109375" bestFit="1" customWidth="1"/>
    <col min="3846" max="3846" width="12.88671875" customWidth="1"/>
    <col min="3847" max="3847" width="10.109375" bestFit="1" customWidth="1"/>
    <col min="3848" max="3848" width="10.44140625" bestFit="1" customWidth="1"/>
    <col min="3849" max="3849" width="11.6640625" bestFit="1" customWidth="1"/>
    <col min="4097" max="4097" width="10.109375" bestFit="1" customWidth="1"/>
    <col min="4098" max="4098" width="62.6640625" customWidth="1"/>
    <col min="4100" max="4100" width="12.33203125" bestFit="1" customWidth="1"/>
    <col min="4101" max="4101" width="10.109375" bestFit="1" customWidth="1"/>
    <col min="4102" max="4102" width="12.88671875" customWidth="1"/>
    <col min="4103" max="4103" width="10.109375" bestFit="1" customWidth="1"/>
    <col min="4104" max="4104" width="10.44140625" bestFit="1" customWidth="1"/>
    <col min="4105" max="4105" width="11.6640625" bestFit="1" customWidth="1"/>
    <col min="4353" max="4353" width="10.109375" bestFit="1" customWidth="1"/>
    <col min="4354" max="4354" width="62.6640625" customWidth="1"/>
    <col min="4356" max="4356" width="12.33203125" bestFit="1" customWidth="1"/>
    <col min="4357" max="4357" width="10.109375" bestFit="1" customWidth="1"/>
    <col min="4358" max="4358" width="12.88671875" customWidth="1"/>
    <col min="4359" max="4359" width="10.109375" bestFit="1" customWidth="1"/>
    <col min="4360" max="4360" width="10.44140625" bestFit="1" customWidth="1"/>
    <col min="4361" max="4361" width="11.6640625" bestFit="1" customWidth="1"/>
    <col min="4609" max="4609" width="10.109375" bestFit="1" customWidth="1"/>
    <col min="4610" max="4610" width="62.6640625" customWidth="1"/>
    <col min="4612" max="4612" width="12.33203125" bestFit="1" customWidth="1"/>
    <col min="4613" max="4613" width="10.109375" bestFit="1" customWidth="1"/>
    <col min="4614" max="4614" width="12.88671875" customWidth="1"/>
    <col min="4615" max="4615" width="10.109375" bestFit="1" customWidth="1"/>
    <col min="4616" max="4616" width="10.44140625" bestFit="1" customWidth="1"/>
    <col min="4617" max="4617" width="11.6640625" bestFit="1" customWidth="1"/>
    <col min="4865" max="4865" width="10.109375" bestFit="1" customWidth="1"/>
    <col min="4866" max="4866" width="62.6640625" customWidth="1"/>
    <col min="4868" max="4868" width="12.33203125" bestFit="1" customWidth="1"/>
    <col min="4869" max="4869" width="10.109375" bestFit="1" customWidth="1"/>
    <col min="4870" max="4870" width="12.88671875" customWidth="1"/>
    <col min="4871" max="4871" width="10.109375" bestFit="1" customWidth="1"/>
    <col min="4872" max="4872" width="10.44140625" bestFit="1" customWidth="1"/>
    <col min="4873" max="4873" width="11.6640625" bestFit="1" customWidth="1"/>
    <col min="5121" max="5121" width="10.109375" bestFit="1" customWidth="1"/>
    <col min="5122" max="5122" width="62.6640625" customWidth="1"/>
    <col min="5124" max="5124" width="12.33203125" bestFit="1" customWidth="1"/>
    <col min="5125" max="5125" width="10.109375" bestFit="1" customWidth="1"/>
    <col min="5126" max="5126" width="12.88671875" customWidth="1"/>
    <col min="5127" max="5127" width="10.109375" bestFit="1" customWidth="1"/>
    <col min="5128" max="5128" width="10.44140625" bestFit="1" customWidth="1"/>
    <col min="5129" max="5129" width="11.6640625" bestFit="1" customWidth="1"/>
    <col min="5377" max="5377" width="10.109375" bestFit="1" customWidth="1"/>
    <col min="5378" max="5378" width="62.6640625" customWidth="1"/>
    <col min="5380" max="5380" width="12.33203125" bestFit="1" customWidth="1"/>
    <col min="5381" max="5381" width="10.109375" bestFit="1" customWidth="1"/>
    <col min="5382" max="5382" width="12.88671875" customWidth="1"/>
    <col min="5383" max="5383" width="10.109375" bestFit="1" customWidth="1"/>
    <col min="5384" max="5384" width="10.44140625" bestFit="1" customWidth="1"/>
    <col min="5385" max="5385" width="11.6640625" bestFit="1" customWidth="1"/>
    <col min="5633" max="5633" width="10.109375" bestFit="1" customWidth="1"/>
    <col min="5634" max="5634" width="62.6640625" customWidth="1"/>
    <col min="5636" max="5636" width="12.33203125" bestFit="1" customWidth="1"/>
    <col min="5637" max="5637" width="10.109375" bestFit="1" customWidth="1"/>
    <col min="5638" max="5638" width="12.88671875" customWidth="1"/>
    <col min="5639" max="5639" width="10.109375" bestFit="1" customWidth="1"/>
    <col min="5640" max="5640" width="10.44140625" bestFit="1" customWidth="1"/>
    <col min="5641" max="5641" width="11.6640625" bestFit="1" customWidth="1"/>
    <col min="5889" max="5889" width="10.109375" bestFit="1" customWidth="1"/>
    <col min="5890" max="5890" width="62.6640625" customWidth="1"/>
    <col min="5892" max="5892" width="12.33203125" bestFit="1" customWidth="1"/>
    <col min="5893" max="5893" width="10.109375" bestFit="1" customWidth="1"/>
    <col min="5894" max="5894" width="12.88671875" customWidth="1"/>
    <col min="5895" max="5895" width="10.109375" bestFit="1" customWidth="1"/>
    <col min="5896" max="5896" width="10.44140625" bestFit="1" customWidth="1"/>
    <col min="5897" max="5897" width="11.6640625" bestFit="1" customWidth="1"/>
    <col min="6145" max="6145" width="10.109375" bestFit="1" customWidth="1"/>
    <col min="6146" max="6146" width="62.6640625" customWidth="1"/>
    <col min="6148" max="6148" width="12.33203125" bestFit="1" customWidth="1"/>
    <col min="6149" max="6149" width="10.109375" bestFit="1" customWidth="1"/>
    <col min="6150" max="6150" width="12.88671875" customWidth="1"/>
    <col min="6151" max="6151" width="10.109375" bestFit="1" customWidth="1"/>
    <col min="6152" max="6152" width="10.44140625" bestFit="1" customWidth="1"/>
    <col min="6153" max="6153" width="11.6640625" bestFit="1" customWidth="1"/>
    <col min="6401" max="6401" width="10.109375" bestFit="1" customWidth="1"/>
    <col min="6402" max="6402" width="62.6640625" customWidth="1"/>
    <col min="6404" max="6404" width="12.33203125" bestFit="1" customWidth="1"/>
    <col min="6405" max="6405" width="10.109375" bestFit="1" customWidth="1"/>
    <col min="6406" max="6406" width="12.88671875" customWidth="1"/>
    <col min="6407" max="6407" width="10.109375" bestFit="1" customWidth="1"/>
    <col min="6408" max="6408" width="10.44140625" bestFit="1" customWidth="1"/>
    <col min="6409" max="6409" width="11.6640625" bestFit="1" customWidth="1"/>
    <col min="6657" max="6657" width="10.109375" bestFit="1" customWidth="1"/>
    <col min="6658" max="6658" width="62.6640625" customWidth="1"/>
    <col min="6660" max="6660" width="12.33203125" bestFit="1" customWidth="1"/>
    <col min="6661" max="6661" width="10.109375" bestFit="1" customWidth="1"/>
    <col min="6662" max="6662" width="12.88671875" customWidth="1"/>
    <col min="6663" max="6663" width="10.109375" bestFit="1" customWidth="1"/>
    <col min="6664" max="6664" width="10.44140625" bestFit="1" customWidth="1"/>
    <col min="6665" max="6665" width="11.6640625" bestFit="1" customWidth="1"/>
    <col min="6913" max="6913" width="10.109375" bestFit="1" customWidth="1"/>
    <col min="6914" max="6914" width="62.6640625" customWidth="1"/>
    <col min="6916" max="6916" width="12.33203125" bestFit="1" customWidth="1"/>
    <col min="6917" max="6917" width="10.109375" bestFit="1" customWidth="1"/>
    <col min="6918" max="6918" width="12.88671875" customWidth="1"/>
    <col min="6919" max="6919" width="10.109375" bestFit="1" customWidth="1"/>
    <col min="6920" max="6920" width="10.44140625" bestFit="1" customWidth="1"/>
    <col min="6921" max="6921" width="11.6640625" bestFit="1" customWidth="1"/>
    <col min="7169" max="7169" width="10.109375" bestFit="1" customWidth="1"/>
    <col min="7170" max="7170" width="62.6640625" customWidth="1"/>
    <col min="7172" max="7172" width="12.33203125" bestFit="1" customWidth="1"/>
    <col min="7173" max="7173" width="10.109375" bestFit="1" customWidth="1"/>
    <col min="7174" max="7174" width="12.88671875" customWidth="1"/>
    <col min="7175" max="7175" width="10.109375" bestFit="1" customWidth="1"/>
    <col min="7176" max="7176" width="10.44140625" bestFit="1" customWidth="1"/>
    <col min="7177" max="7177" width="11.6640625" bestFit="1" customWidth="1"/>
    <col min="7425" max="7425" width="10.109375" bestFit="1" customWidth="1"/>
    <col min="7426" max="7426" width="62.6640625" customWidth="1"/>
    <col min="7428" max="7428" width="12.33203125" bestFit="1" customWidth="1"/>
    <col min="7429" max="7429" width="10.109375" bestFit="1" customWidth="1"/>
    <col min="7430" max="7430" width="12.88671875" customWidth="1"/>
    <col min="7431" max="7431" width="10.109375" bestFit="1" customWidth="1"/>
    <col min="7432" max="7432" width="10.44140625" bestFit="1" customWidth="1"/>
    <col min="7433" max="7433" width="11.6640625" bestFit="1" customWidth="1"/>
    <col min="7681" max="7681" width="10.109375" bestFit="1" customWidth="1"/>
    <col min="7682" max="7682" width="62.6640625" customWidth="1"/>
    <col min="7684" max="7684" width="12.33203125" bestFit="1" customWidth="1"/>
    <col min="7685" max="7685" width="10.109375" bestFit="1" customWidth="1"/>
    <col min="7686" max="7686" width="12.88671875" customWidth="1"/>
    <col min="7687" max="7687" width="10.109375" bestFit="1" customWidth="1"/>
    <col min="7688" max="7688" width="10.44140625" bestFit="1" customWidth="1"/>
    <col min="7689" max="7689" width="11.6640625" bestFit="1" customWidth="1"/>
    <col min="7937" max="7937" width="10.109375" bestFit="1" customWidth="1"/>
    <col min="7938" max="7938" width="62.6640625" customWidth="1"/>
    <col min="7940" max="7940" width="12.33203125" bestFit="1" customWidth="1"/>
    <col min="7941" max="7941" width="10.109375" bestFit="1" customWidth="1"/>
    <col min="7942" max="7942" width="12.88671875" customWidth="1"/>
    <col min="7943" max="7943" width="10.109375" bestFit="1" customWidth="1"/>
    <col min="7944" max="7944" width="10.44140625" bestFit="1" customWidth="1"/>
    <col min="7945" max="7945" width="11.6640625" bestFit="1" customWidth="1"/>
    <col min="8193" max="8193" width="10.109375" bestFit="1" customWidth="1"/>
    <col min="8194" max="8194" width="62.6640625" customWidth="1"/>
    <col min="8196" max="8196" width="12.33203125" bestFit="1" customWidth="1"/>
    <col min="8197" max="8197" width="10.109375" bestFit="1" customWidth="1"/>
    <col min="8198" max="8198" width="12.88671875" customWidth="1"/>
    <col min="8199" max="8199" width="10.109375" bestFit="1" customWidth="1"/>
    <col min="8200" max="8200" width="10.44140625" bestFit="1" customWidth="1"/>
    <col min="8201" max="8201" width="11.6640625" bestFit="1" customWidth="1"/>
    <col min="8449" max="8449" width="10.109375" bestFit="1" customWidth="1"/>
    <col min="8450" max="8450" width="62.6640625" customWidth="1"/>
    <col min="8452" max="8452" width="12.33203125" bestFit="1" customWidth="1"/>
    <col min="8453" max="8453" width="10.109375" bestFit="1" customWidth="1"/>
    <col min="8454" max="8454" width="12.88671875" customWidth="1"/>
    <col min="8455" max="8455" width="10.109375" bestFit="1" customWidth="1"/>
    <col min="8456" max="8456" width="10.44140625" bestFit="1" customWidth="1"/>
    <col min="8457" max="8457" width="11.6640625" bestFit="1" customWidth="1"/>
    <col min="8705" max="8705" width="10.109375" bestFit="1" customWidth="1"/>
    <col min="8706" max="8706" width="62.6640625" customWidth="1"/>
    <col min="8708" max="8708" width="12.33203125" bestFit="1" customWidth="1"/>
    <col min="8709" max="8709" width="10.109375" bestFit="1" customWidth="1"/>
    <col min="8710" max="8710" width="12.88671875" customWidth="1"/>
    <col min="8711" max="8711" width="10.109375" bestFit="1" customWidth="1"/>
    <col min="8712" max="8712" width="10.44140625" bestFit="1" customWidth="1"/>
    <col min="8713" max="8713" width="11.6640625" bestFit="1" customWidth="1"/>
    <col min="8961" max="8961" width="10.109375" bestFit="1" customWidth="1"/>
    <col min="8962" max="8962" width="62.6640625" customWidth="1"/>
    <col min="8964" max="8964" width="12.33203125" bestFit="1" customWidth="1"/>
    <col min="8965" max="8965" width="10.109375" bestFit="1" customWidth="1"/>
    <col min="8966" max="8966" width="12.88671875" customWidth="1"/>
    <col min="8967" max="8967" width="10.109375" bestFit="1" customWidth="1"/>
    <col min="8968" max="8968" width="10.44140625" bestFit="1" customWidth="1"/>
    <col min="8969" max="8969" width="11.6640625" bestFit="1" customWidth="1"/>
    <col min="9217" max="9217" width="10.109375" bestFit="1" customWidth="1"/>
    <col min="9218" max="9218" width="62.6640625" customWidth="1"/>
    <col min="9220" max="9220" width="12.33203125" bestFit="1" customWidth="1"/>
    <col min="9221" max="9221" width="10.109375" bestFit="1" customWidth="1"/>
    <col min="9222" max="9222" width="12.88671875" customWidth="1"/>
    <col min="9223" max="9223" width="10.109375" bestFit="1" customWidth="1"/>
    <col min="9224" max="9224" width="10.44140625" bestFit="1" customWidth="1"/>
    <col min="9225" max="9225" width="11.6640625" bestFit="1" customWidth="1"/>
    <col min="9473" max="9473" width="10.109375" bestFit="1" customWidth="1"/>
    <col min="9474" max="9474" width="62.6640625" customWidth="1"/>
    <col min="9476" max="9476" width="12.33203125" bestFit="1" customWidth="1"/>
    <col min="9477" max="9477" width="10.109375" bestFit="1" customWidth="1"/>
    <col min="9478" max="9478" width="12.88671875" customWidth="1"/>
    <col min="9479" max="9479" width="10.109375" bestFit="1" customWidth="1"/>
    <col min="9480" max="9480" width="10.44140625" bestFit="1" customWidth="1"/>
    <col min="9481" max="9481" width="11.6640625" bestFit="1" customWidth="1"/>
    <col min="9729" max="9729" width="10.109375" bestFit="1" customWidth="1"/>
    <col min="9730" max="9730" width="62.6640625" customWidth="1"/>
    <col min="9732" max="9732" width="12.33203125" bestFit="1" customWidth="1"/>
    <col min="9733" max="9733" width="10.109375" bestFit="1" customWidth="1"/>
    <col min="9734" max="9734" width="12.88671875" customWidth="1"/>
    <col min="9735" max="9735" width="10.109375" bestFit="1" customWidth="1"/>
    <col min="9736" max="9736" width="10.44140625" bestFit="1" customWidth="1"/>
    <col min="9737" max="9737" width="11.6640625" bestFit="1" customWidth="1"/>
    <col min="9985" max="9985" width="10.109375" bestFit="1" customWidth="1"/>
    <col min="9986" max="9986" width="62.6640625" customWidth="1"/>
    <col min="9988" max="9988" width="12.33203125" bestFit="1" customWidth="1"/>
    <col min="9989" max="9989" width="10.109375" bestFit="1" customWidth="1"/>
    <col min="9990" max="9990" width="12.88671875" customWidth="1"/>
    <col min="9991" max="9991" width="10.109375" bestFit="1" customWidth="1"/>
    <col min="9992" max="9992" width="10.44140625" bestFit="1" customWidth="1"/>
    <col min="9993" max="9993" width="11.6640625" bestFit="1" customWidth="1"/>
    <col min="10241" max="10241" width="10.109375" bestFit="1" customWidth="1"/>
    <col min="10242" max="10242" width="62.6640625" customWidth="1"/>
    <col min="10244" max="10244" width="12.33203125" bestFit="1" customWidth="1"/>
    <col min="10245" max="10245" width="10.109375" bestFit="1" customWidth="1"/>
    <col min="10246" max="10246" width="12.88671875" customWidth="1"/>
    <col min="10247" max="10247" width="10.109375" bestFit="1" customWidth="1"/>
    <col min="10248" max="10248" width="10.44140625" bestFit="1" customWidth="1"/>
    <col min="10249" max="10249" width="11.6640625" bestFit="1" customWidth="1"/>
    <col min="10497" max="10497" width="10.109375" bestFit="1" customWidth="1"/>
    <col min="10498" max="10498" width="62.6640625" customWidth="1"/>
    <col min="10500" max="10500" width="12.33203125" bestFit="1" customWidth="1"/>
    <col min="10501" max="10501" width="10.109375" bestFit="1" customWidth="1"/>
    <col min="10502" max="10502" width="12.88671875" customWidth="1"/>
    <col min="10503" max="10503" width="10.109375" bestFit="1" customWidth="1"/>
    <col min="10504" max="10504" width="10.44140625" bestFit="1" customWidth="1"/>
    <col min="10505" max="10505" width="11.6640625" bestFit="1" customWidth="1"/>
    <col min="10753" max="10753" width="10.109375" bestFit="1" customWidth="1"/>
    <col min="10754" max="10754" width="62.6640625" customWidth="1"/>
    <col min="10756" max="10756" width="12.33203125" bestFit="1" customWidth="1"/>
    <col min="10757" max="10757" width="10.109375" bestFit="1" customWidth="1"/>
    <col min="10758" max="10758" width="12.88671875" customWidth="1"/>
    <col min="10759" max="10759" width="10.109375" bestFit="1" customWidth="1"/>
    <col min="10760" max="10760" width="10.44140625" bestFit="1" customWidth="1"/>
    <col min="10761" max="10761" width="11.6640625" bestFit="1" customWidth="1"/>
    <col min="11009" max="11009" width="10.109375" bestFit="1" customWidth="1"/>
    <col min="11010" max="11010" width="62.6640625" customWidth="1"/>
    <col min="11012" max="11012" width="12.33203125" bestFit="1" customWidth="1"/>
    <col min="11013" max="11013" width="10.109375" bestFit="1" customWidth="1"/>
    <col min="11014" max="11014" width="12.88671875" customWidth="1"/>
    <col min="11015" max="11015" width="10.109375" bestFit="1" customWidth="1"/>
    <col min="11016" max="11016" width="10.44140625" bestFit="1" customWidth="1"/>
    <col min="11017" max="11017" width="11.6640625" bestFit="1" customWidth="1"/>
    <col min="11265" max="11265" width="10.109375" bestFit="1" customWidth="1"/>
    <col min="11266" max="11266" width="62.6640625" customWidth="1"/>
    <col min="11268" max="11268" width="12.33203125" bestFit="1" customWidth="1"/>
    <col min="11269" max="11269" width="10.109375" bestFit="1" customWidth="1"/>
    <col min="11270" max="11270" width="12.88671875" customWidth="1"/>
    <col min="11271" max="11271" width="10.109375" bestFit="1" customWidth="1"/>
    <col min="11272" max="11272" width="10.44140625" bestFit="1" customWidth="1"/>
    <col min="11273" max="11273" width="11.6640625" bestFit="1" customWidth="1"/>
    <col min="11521" max="11521" width="10.109375" bestFit="1" customWidth="1"/>
    <col min="11522" max="11522" width="62.6640625" customWidth="1"/>
    <col min="11524" max="11524" width="12.33203125" bestFit="1" customWidth="1"/>
    <col min="11525" max="11525" width="10.109375" bestFit="1" customWidth="1"/>
    <col min="11526" max="11526" width="12.88671875" customWidth="1"/>
    <col min="11527" max="11527" width="10.109375" bestFit="1" customWidth="1"/>
    <col min="11528" max="11528" width="10.44140625" bestFit="1" customWidth="1"/>
    <col min="11529" max="11529" width="11.6640625" bestFit="1" customWidth="1"/>
    <col min="11777" max="11777" width="10.109375" bestFit="1" customWidth="1"/>
    <col min="11778" max="11778" width="62.6640625" customWidth="1"/>
    <col min="11780" max="11780" width="12.33203125" bestFit="1" customWidth="1"/>
    <col min="11781" max="11781" width="10.109375" bestFit="1" customWidth="1"/>
    <col min="11782" max="11782" width="12.88671875" customWidth="1"/>
    <col min="11783" max="11783" width="10.109375" bestFit="1" customWidth="1"/>
    <col min="11784" max="11784" width="10.44140625" bestFit="1" customWidth="1"/>
    <col min="11785" max="11785" width="11.6640625" bestFit="1" customWidth="1"/>
    <col min="12033" max="12033" width="10.109375" bestFit="1" customWidth="1"/>
    <col min="12034" max="12034" width="62.6640625" customWidth="1"/>
    <col min="12036" max="12036" width="12.33203125" bestFit="1" customWidth="1"/>
    <col min="12037" max="12037" width="10.109375" bestFit="1" customWidth="1"/>
    <col min="12038" max="12038" width="12.88671875" customWidth="1"/>
    <col min="12039" max="12039" width="10.109375" bestFit="1" customWidth="1"/>
    <col min="12040" max="12040" width="10.44140625" bestFit="1" customWidth="1"/>
    <col min="12041" max="12041" width="11.6640625" bestFit="1" customWidth="1"/>
    <col min="12289" max="12289" width="10.109375" bestFit="1" customWidth="1"/>
    <col min="12290" max="12290" width="62.6640625" customWidth="1"/>
    <col min="12292" max="12292" width="12.33203125" bestFit="1" customWidth="1"/>
    <col min="12293" max="12293" width="10.109375" bestFit="1" customWidth="1"/>
    <col min="12294" max="12294" width="12.88671875" customWidth="1"/>
    <col min="12295" max="12295" width="10.109375" bestFit="1" customWidth="1"/>
    <col min="12296" max="12296" width="10.44140625" bestFit="1" customWidth="1"/>
    <col min="12297" max="12297" width="11.6640625" bestFit="1" customWidth="1"/>
    <col min="12545" max="12545" width="10.109375" bestFit="1" customWidth="1"/>
    <col min="12546" max="12546" width="62.6640625" customWidth="1"/>
    <col min="12548" max="12548" width="12.33203125" bestFit="1" customWidth="1"/>
    <col min="12549" max="12549" width="10.109375" bestFit="1" customWidth="1"/>
    <col min="12550" max="12550" width="12.88671875" customWidth="1"/>
    <col min="12551" max="12551" width="10.109375" bestFit="1" customWidth="1"/>
    <col min="12552" max="12552" width="10.44140625" bestFit="1" customWidth="1"/>
    <col min="12553" max="12553" width="11.6640625" bestFit="1" customWidth="1"/>
    <col min="12801" max="12801" width="10.109375" bestFit="1" customWidth="1"/>
    <col min="12802" max="12802" width="62.6640625" customWidth="1"/>
    <col min="12804" max="12804" width="12.33203125" bestFit="1" customWidth="1"/>
    <col min="12805" max="12805" width="10.109375" bestFit="1" customWidth="1"/>
    <col min="12806" max="12806" width="12.88671875" customWidth="1"/>
    <col min="12807" max="12807" width="10.109375" bestFit="1" customWidth="1"/>
    <col min="12808" max="12808" width="10.44140625" bestFit="1" customWidth="1"/>
    <col min="12809" max="12809" width="11.6640625" bestFit="1" customWidth="1"/>
    <col min="13057" max="13057" width="10.109375" bestFit="1" customWidth="1"/>
    <col min="13058" max="13058" width="62.6640625" customWidth="1"/>
    <col min="13060" max="13060" width="12.33203125" bestFit="1" customWidth="1"/>
    <col min="13061" max="13061" width="10.109375" bestFit="1" customWidth="1"/>
    <col min="13062" max="13062" width="12.88671875" customWidth="1"/>
    <col min="13063" max="13063" width="10.109375" bestFit="1" customWidth="1"/>
    <col min="13064" max="13064" width="10.44140625" bestFit="1" customWidth="1"/>
    <col min="13065" max="13065" width="11.6640625" bestFit="1" customWidth="1"/>
    <col min="13313" max="13313" width="10.109375" bestFit="1" customWidth="1"/>
    <col min="13314" max="13314" width="62.6640625" customWidth="1"/>
    <col min="13316" max="13316" width="12.33203125" bestFit="1" customWidth="1"/>
    <col min="13317" max="13317" width="10.109375" bestFit="1" customWidth="1"/>
    <col min="13318" max="13318" width="12.88671875" customWidth="1"/>
    <col min="13319" max="13319" width="10.109375" bestFit="1" customWidth="1"/>
    <col min="13320" max="13320" width="10.44140625" bestFit="1" customWidth="1"/>
    <col min="13321" max="13321" width="11.6640625" bestFit="1" customWidth="1"/>
    <col min="13569" max="13569" width="10.109375" bestFit="1" customWidth="1"/>
    <col min="13570" max="13570" width="62.6640625" customWidth="1"/>
    <col min="13572" max="13572" width="12.33203125" bestFit="1" customWidth="1"/>
    <col min="13573" max="13573" width="10.109375" bestFit="1" customWidth="1"/>
    <col min="13574" max="13574" width="12.88671875" customWidth="1"/>
    <col min="13575" max="13575" width="10.109375" bestFit="1" customWidth="1"/>
    <col min="13576" max="13576" width="10.44140625" bestFit="1" customWidth="1"/>
    <col min="13577" max="13577" width="11.6640625" bestFit="1" customWidth="1"/>
    <col min="13825" max="13825" width="10.109375" bestFit="1" customWidth="1"/>
    <col min="13826" max="13826" width="62.6640625" customWidth="1"/>
    <col min="13828" max="13828" width="12.33203125" bestFit="1" customWidth="1"/>
    <col min="13829" max="13829" width="10.109375" bestFit="1" customWidth="1"/>
    <col min="13830" max="13830" width="12.88671875" customWidth="1"/>
    <col min="13831" max="13831" width="10.109375" bestFit="1" customWidth="1"/>
    <col min="13832" max="13832" width="10.44140625" bestFit="1" customWidth="1"/>
    <col min="13833" max="13833" width="11.6640625" bestFit="1" customWidth="1"/>
    <col min="14081" max="14081" width="10.109375" bestFit="1" customWidth="1"/>
    <col min="14082" max="14082" width="62.6640625" customWidth="1"/>
    <col min="14084" max="14084" width="12.33203125" bestFit="1" customWidth="1"/>
    <col min="14085" max="14085" width="10.109375" bestFit="1" customWidth="1"/>
    <col min="14086" max="14086" width="12.88671875" customWidth="1"/>
    <col min="14087" max="14087" width="10.109375" bestFit="1" customWidth="1"/>
    <col min="14088" max="14088" width="10.44140625" bestFit="1" customWidth="1"/>
    <col min="14089" max="14089" width="11.6640625" bestFit="1" customWidth="1"/>
    <col min="14337" max="14337" width="10.109375" bestFit="1" customWidth="1"/>
    <col min="14338" max="14338" width="62.6640625" customWidth="1"/>
    <col min="14340" max="14340" width="12.33203125" bestFit="1" customWidth="1"/>
    <col min="14341" max="14341" width="10.109375" bestFit="1" customWidth="1"/>
    <col min="14342" max="14342" width="12.88671875" customWidth="1"/>
    <col min="14343" max="14343" width="10.109375" bestFit="1" customWidth="1"/>
    <col min="14344" max="14344" width="10.44140625" bestFit="1" customWidth="1"/>
    <col min="14345" max="14345" width="11.6640625" bestFit="1" customWidth="1"/>
    <col min="14593" max="14593" width="10.109375" bestFit="1" customWidth="1"/>
    <col min="14594" max="14594" width="62.6640625" customWidth="1"/>
    <col min="14596" max="14596" width="12.33203125" bestFit="1" customWidth="1"/>
    <col min="14597" max="14597" width="10.109375" bestFit="1" customWidth="1"/>
    <col min="14598" max="14598" width="12.88671875" customWidth="1"/>
    <col min="14599" max="14599" width="10.109375" bestFit="1" customWidth="1"/>
    <col min="14600" max="14600" width="10.44140625" bestFit="1" customWidth="1"/>
    <col min="14601" max="14601" width="11.6640625" bestFit="1" customWidth="1"/>
    <col min="14849" max="14849" width="10.109375" bestFit="1" customWidth="1"/>
    <col min="14850" max="14850" width="62.6640625" customWidth="1"/>
    <col min="14852" max="14852" width="12.33203125" bestFit="1" customWidth="1"/>
    <col min="14853" max="14853" width="10.109375" bestFit="1" customWidth="1"/>
    <col min="14854" max="14854" width="12.88671875" customWidth="1"/>
    <col min="14855" max="14855" width="10.109375" bestFit="1" customWidth="1"/>
    <col min="14856" max="14856" width="10.44140625" bestFit="1" customWidth="1"/>
    <col min="14857" max="14857" width="11.6640625" bestFit="1" customWidth="1"/>
    <col min="15105" max="15105" width="10.109375" bestFit="1" customWidth="1"/>
    <col min="15106" max="15106" width="62.6640625" customWidth="1"/>
    <col min="15108" max="15108" width="12.33203125" bestFit="1" customWidth="1"/>
    <col min="15109" max="15109" width="10.109375" bestFit="1" customWidth="1"/>
    <col min="15110" max="15110" width="12.88671875" customWidth="1"/>
    <col min="15111" max="15111" width="10.109375" bestFit="1" customWidth="1"/>
    <col min="15112" max="15112" width="10.44140625" bestFit="1" customWidth="1"/>
    <col min="15113" max="15113" width="11.6640625" bestFit="1" customWidth="1"/>
    <col min="15361" max="15361" width="10.109375" bestFit="1" customWidth="1"/>
    <col min="15362" max="15362" width="62.6640625" customWidth="1"/>
    <col min="15364" max="15364" width="12.33203125" bestFit="1" customWidth="1"/>
    <col min="15365" max="15365" width="10.109375" bestFit="1" customWidth="1"/>
    <col min="15366" max="15366" width="12.88671875" customWidth="1"/>
    <col min="15367" max="15367" width="10.109375" bestFit="1" customWidth="1"/>
    <col min="15368" max="15368" width="10.44140625" bestFit="1" customWidth="1"/>
    <col min="15369" max="15369" width="11.6640625" bestFit="1" customWidth="1"/>
    <col min="15617" max="15617" width="10.109375" bestFit="1" customWidth="1"/>
    <col min="15618" max="15618" width="62.6640625" customWidth="1"/>
    <col min="15620" max="15620" width="12.33203125" bestFit="1" customWidth="1"/>
    <col min="15621" max="15621" width="10.109375" bestFit="1" customWidth="1"/>
    <col min="15622" max="15622" width="12.88671875" customWidth="1"/>
    <col min="15623" max="15623" width="10.109375" bestFit="1" customWidth="1"/>
    <col min="15624" max="15624" width="10.44140625" bestFit="1" customWidth="1"/>
    <col min="15625" max="15625" width="11.6640625" bestFit="1" customWidth="1"/>
    <col min="15873" max="15873" width="10.109375" bestFit="1" customWidth="1"/>
    <col min="15874" max="15874" width="62.6640625" customWidth="1"/>
    <col min="15876" max="15876" width="12.33203125" bestFit="1" customWidth="1"/>
    <col min="15877" max="15877" width="10.109375" bestFit="1" customWidth="1"/>
    <col min="15878" max="15878" width="12.88671875" customWidth="1"/>
    <col min="15879" max="15879" width="10.109375" bestFit="1" customWidth="1"/>
    <col min="15880" max="15880" width="10.44140625" bestFit="1" customWidth="1"/>
    <col min="15881" max="15881" width="11.6640625" bestFit="1" customWidth="1"/>
    <col min="16129" max="16129" width="10.109375" bestFit="1" customWidth="1"/>
    <col min="16130" max="16130" width="62.6640625" customWidth="1"/>
    <col min="16132" max="16132" width="12.33203125" bestFit="1" customWidth="1"/>
    <col min="16133" max="16133" width="10.109375" bestFit="1" customWidth="1"/>
    <col min="16134" max="16134" width="12.88671875" customWidth="1"/>
    <col min="16135" max="16135" width="10.109375" bestFit="1" customWidth="1"/>
    <col min="16136" max="16136" width="10.44140625" bestFit="1" customWidth="1"/>
    <col min="16137" max="16137" width="11.6640625" bestFit="1" customWidth="1"/>
  </cols>
  <sheetData>
    <row r="1" spans="1:10">
      <c r="A1" s="39" t="s">
        <v>91</v>
      </c>
      <c r="B1" s="40"/>
      <c r="C1" s="40"/>
      <c r="D1" s="40"/>
      <c r="E1" s="40"/>
      <c r="F1" s="40"/>
      <c r="G1" s="40"/>
      <c r="H1" s="40"/>
      <c r="I1" s="39" t="s">
        <v>88</v>
      </c>
      <c r="J1" s="40"/>
    </row>
    <row r="2" spans="1:10" ht="66" customHeight="1">
      <c r="A2" s="41" t="s">
        <v>89</v>
      </c>
      <c r="B2" s="42"/>
      <c r="C2" s="42"/>
      <c r="D2" s="42"/>
      <c r="E2" s="42"/>
      <c r="F2" s="42"/>
      <c r="G2" s="42"/>
      <c r="H2" s="42"/>
      <c r="I2" s="42"/>
      <c r="J2" s="43"/>
    </row>
    <row r="3" spans="1:10" ht="45.6" customHeight="1">
      <c r="A3" s="44" t="s">
        <v>0</v>
      </c>
      <c r="B3" s="1" t="s">
        <v>1</v>
      </c>
      <c r="C3" s="2" t="s">
        <v>2</v>
      </c>
      <c r="D3" s="3" t="s">
        <v>3</v>
      </c>
      <c r="E3" s="2" t="s">
        <v>7</v>
      </c>
      <c r="F3" s="4" t="s">
        <v>8</v>
      </c>
      <c r="G3" s="2" t="s">
        <v>9</v>
      </c>
      <c r="H3" s="4" t="s">
        <v>10</v>
      </c>
      <c r="I3" s="4" t="s">
        <v>11</v>
      </c>
      <c r="J3" s="2" t="s">
        <v>12</v>
      </c>
    </row>
    <row r="4" spans="1:10">
      <c r="A4" s="44"/>
      <c r="B4" s="1" t="s">
        <v>4</v>
      </c>
      <c r="C4" s="2" t="s">
        <v>5</v>
      </c>
      <c r="D4" s="2" t="s">
        <v>13</v>
      </c>
      <c r="E4" s="2" t="s">
        <v>6</v>
      </c>
      <c r="F4" s="2" t="s">
        <v>14</v>
      </c>
      <c r="G4" s="2" t="s">
        <v>15</v>
      </c>
      <c r="H4" s="2" t="s">
        <v>16</v>
      </c>
      <c r="I4" s="2" t="s">
        <v>17</v>
      </c>
      <c r="J4" s="5" t="s">
        <v>18</v>
      </c>
    </row>
    <row r="5" spans="1:10">
      <c r="A5" s="6">
        <v>1</v>
      </c>
      <c r="B5" s="30" t="s">
        <v>39</v>
      </c>
      <c r="C5" s="8" t="s">
        <v>19</v>
      </c>
      <c r="D5" s="8">
        <v>300</v>
      </c>
      <c r="E5" s="9"/>
      <c r="F5" s="9">
        <f t="shared" ref="F5:F68" si="0">D5*E5</f>
        <v>0</v>
      </c>
      <c r="G5" s="10"/>
      <c r="H5" s="9">
        <f t="shared" ref="H5:H68" si="1">F5*G5</f>
        <v>0</v>
      </c>
      <c r="I5" s="11">
        <f t="shared" ref="I5:I68" si="2">F5+H5</f>
        <v>0</v>
      </c>
      <c r="J5" s="12"/>
    </row>
    <row r="6" spans="1:10">
      <c r="A6" s="6">
        <v>2</v>
      </c>
      <c r="B6" s="30" t="s">
        <v>42</v>
      </c>
      <c r="C6" s="8" t="s">
        <v>19</v>
      </c>
      <c r="D6" s="8">
        <v>5</v>
      </c>
      <c r="E6" s="9"/>
      <c r="F6" s="9">
        <f t="shared" si="0"/>
        <v>0</v>
      </c>
      <c r="G6" s="10"/>
      <c r="H6" s="9">
        <f t="shared" si="1"/>
        <v>0</v>
      </c>
      <c r="I6" s="11">
        <f t="shared" si="2"/>
        <v>0</v>
      </c>
      <c r="J6" s="12"/>
    </row>
    <row r="7" spans="1:10">
      <c r="A7" s="6">
        <v>3</v>
      </c>
      <c r="B7" s="31" t="s">
        <v>43</v>
      </c>
      <c r="C7" s="8" t="s">
        <v>19</v>
      </c>
      <c r="D7" s="8">
        <v>180</v>
      </c>
      <c r="E7" s="9"/>
      <c r="F7" s="9">
        <f t="shared" si="0"/>
        <v>0</v>
      </c>
      <c r="G7" s="10"/>
      <c r="H7" s="9">
        <f t="shared" si="1"/>
        <v>0</v>
      </c>
      <c r="I7" s="11">
        <f t="shared" si="2"/>
        <v>0</v>
      </c>
      <c r="J7" s="12"/>
    </row>
    <row r="8" spans="1:10">
      <c r="A8" s="6">
        <v>4</v>
      </c>
      <c r="B8" s="32" t="s">
        <v>44</v>
      </c>
      <c r="C8" s="14" t="s">
        <v>19</v>
      </c>
      <c r="D8" s="14">
        <v>950</v>
      </c>
      <c r="E8" s="15"/>
      <c r="F8" s="9">
        <f t="shared" si="0"/>
        <v>0</v>
      </c>
      <c r="G8" s="10"/>
      <c r="H8" s="9">
        <f t="shared" si="1"/>
        <v>0</v>
      </c>
      <c r="I8" s="11">
        <f t="shared" si="2"/>
        <v>0</v>
      </c>
      <c r="J8" s="12"/>
    </row>
    <row r="9" spans="1:10">
      <c r="A9" s="6">
        <v>5</v>
      </c>
      <c r="B9" s="33" t="s">
        <v>45</v>
      </c>
      <c r="C9" s="8" t="s">
        <v>19</v>
      </c>
      <c r="D9" s="8">
        <v>230</v>
      </c>
      <c r="E9" s="9"/>
      <c r="F9" s="9">
        <f t="shared" si="0"/>
        <v>0</v>
      </c>
      <c r="G9" s="10"/>
      <c r="H9" s="9">
        <f t="shared" si="1"/>
        <v>0</v>
      </c>
      <c r="I9" s="11">
        <f t="shared" si="2"/>
        <v>0</v>
      </c>
      <c r="J9" s="12"/>
    </row>
    <row r="10" spans="1:10">
      <c r="A10" s="6">
        <v>6</v>
      </c>
      <c r="B10" s="32" t="s">
        <v>20</v>
      </c>
      <c r="C10" s="14" t="s">
        <v>19</v>
      </c>
      <c r="D10" s="14">
        <v>30</v>
      </c>
      <c r="E10" s="15"/>
      <c r="F10" s="9">
        <f t="shared" si="0"/>
        <v>0</v>
      </c>
      <c r="G10" s="10"/>
      <c r="H10" s="9">
        <f t="shared" si="1"/>
        <v>0</v>
      </c>
      <c r="I10" s="11">
        <f t="shared" si="2"/>
        <v>0</v>
      </c>
      <c r="J10" s="12"/>
    </row>
    <row r="11" spans="1:10">
      <c r="A11" s="6">
        <v>7</v>
      </c>
      <c r="B11" s="32" t="s">
        <v>40</v>
      </c>
      <c r="C11" s="14" t="s">
        <v>19</v>
      </c>
      <c r="D11" s="14">
        <v>5</v>
      </c>
      <c r="E11" s="15"/>
      <c r="F11" s="9">
        <f t="shared" si="0"/>
        <v>0</v>
      </c>
      <c r="G11" s="10"/>
      <c r="H11" s="9">
        <f t="shared" si="1"/>
        <v>0</v>
      </c>
      <c r="I11" s="11">
        <f t="shared" si="2"/>
        <v>0</v>
      </c>
      <c r="J11" s="12"/>
    </row>
    <row r="12" spans="1:10">
      <c r="A12" s="6">
        <v>8</v>
      </c>
      <c r="B12" s="34" t="s">
        <v>46</v>
      </c>
      <c r="C12" s="14" t="s">
        <v>19</v>
      </c>
      <c r="D12" s="14">
        <v>180</v>
      </c>
      <c r="E12" s="15"/>
      <c r="F12" s="9">
        <f t="shared" si="0"/>
        <v>0</v>
      </c>
      <c r="G12" s="10"/>
      <c r="H12" s="9">
        <f t="shared" si="1"/>
        <v>0</v>
      </c>
      <c r="I12" s="11">
        <f t="shared" si="2"/>
        <v>0</v>
      </c>
      <c r="J12" s="12"/>
    </row>
    <row r="13" spans="1:10" ht="22.8">
      <c r="A13" s="6">
        <v>9</v>
      </c>
      <c r="B13" s="34" t="s">
        <v>47</v>
      </c>
      <c r="C13" s="14" t="s">
        <v>19</v>
      </c>
      <c r="D13" s="14">
        <v>100</v>
      </c>
      <c r="E13" s="15"/>
      <c r="F13" s="9">
        <f t="shared" si="0"/>
        <v>0</v>
      </c>
      <c r="G13" s="10"/>
      <c r="H13" s="9">
        <f t="shared" si="1"/>
        <v>0</v>
      </c>
      <c r="I13" s="11">
        <f t="shared" si="2"/>
        <v>0</v>
      </c>
      <c r="J13" s="12"/>
    </row>
    <row r="14" spans="1:10">
      <c r="A14" s="6">
        <v>10</v>
      </c>
      <c r="B14" s="30" t="s">
        <v>21</v>
      </c>
      <c r="C14" s="8" t="s">
        <v>19</v>
      </c>
      <c r="D14" s="8">
        <v>1050</v>
      </c>
      <c r="E14" s="9"/>
      <c r="F14" s="9">
        <f t="shared" si="0"/>
        <v>0</v>
      </c>
      <c r="G14" s="10"/>
      <c r="H14" s="9">
        <f t="shared" si="1"/>
        <v>0</v>
      </c>
      <c r="I14" s="11">
        <f t="shared" si="2"/>
        <v>0</v>
      </c>
      <c r="J14" s="12"/>
    </row>
    <row r="15" spans="1:10">
      <c r="A15" s="6">
        <v>11</v>
      </c>
      <c r="B15" s="34" t="s">
        <v>48</v>
      </c>
      <c r="C15" s="14" t="s">
        <v>19</v>
      </c>
      <c r="D15" s="14">
        <v>60</v>
      </c>
      <c r="E15" s="15"/>
      <c r="F15" s="9">
        <f t="shared" si="0"/>
        <v>0</v>
      </c>
      <c r="G15" s="10"/>
      <c r="H15" s="9">
        <f t="shared" si="1"/>
        <v>0</v>
      </c>
      <c r="I15" s="11">
        <f t="shared" si="2"/>
        <v>0</v>
      </c>
      <c r="J15" s="12"/>
    </row>
    <row r="16" spans="1:10">
      <c r="A16" s="6">
        <v>12</v>
      </c>
      <c r="B16" s="30" t="s">
        <v>22</v>
      </c>
      <c r="C16" s="8" t="s">
        <v>19</v>
      </c>
      <c r="D16" s="8">
        <v>5</v>
      </c>
      <c r="E16" s="9"/>
      <c r="F16" s="9">
        <f t="shared" si="0"/>
        <v>0</v>
      </c>
      <c r="G16" s="10"/>
      <c r="H16" s="9">
        <f t="shared" si="1"/>
        <v>0</v>
      </c>
      <c r="I16" s="11">
        <f t="shared" si="2"/>
        <v>0</v>
      </c>
      <c r="J16" s="12"/>
    </row>
    <row r="17" spans="1:10">
      <c r="A17" s="6">
        <v>13</v>
      </c>
      <c r="B17" s="32" t="s">
        <v>49</v>
      </c>
      <c r="C17" s="14" t="s">
        <v>19</v>
      </c>
      <c r="D17" s="14">
        <v>360</v>
      </c>
      <c r="E17" s="15"/>
      <c r="F17" s="9">
        <f t="shared" si="0"/>
        <v>0</v>
      </c>
      <c r="G17" s="10"/>
      <c r="H17" s="9">
        <f t="shared" si="1"/>
        <v>0</v>
      </c>
      <c r="I17" s="11">
        <f t="shared" si="2"/>
        <v>0</v>
      </c>
      <c r="J17" s="12"/>
    </row>
    <row r="18" spans="1:10">
      <c r="A18" s="6">
        <v>14</v>
      </c>
      <c r="B18" s="30" t="s">
        <v>86</v>
      </c>
      <c r="C18" s="8" t="s">
        <v>19</v>
      </c>
      <c r="D18" s="8">
        <v>160</v>
      </c>
      <c r="E18" s="9"/>
      <c r="F18" s="9">
        <f t="shared" si="0"/>
        <v>0</v>
      </c>
      <c r="G18" s="10"/>
      <c r="H18" s="9">
        <f t="shared" si="1"/>
        <v>0</v>
      </c>
      <c r="I18" s="11">
        <f t="shared" si="2"/>
        <v>0</v>
      </c>
      <c r="J18" s="12"/>
    </row>
    <row r="19" spans="1:10">
      <c r="A19" s="6">
        <v>15</v>
      </c>
      <c r="B19" s="30" t="s">
        <v>32</v>
      </c>
      <c r="C19" s="8" t="s">
        <v>19</v>
      </c>
      <c r="D19" s="8">
        <v>7</v>
      </c>
      <c r="E19" s="9"/>
      <c r="F19" s="9">
        <f t="shared" si="0"/>
        <v>0</v>
      </c>
      <c r="G19" s="10"/>
      <c r="H19" s="9">
        <f t="shared" si="1"/>
        <v>0</v>
      </c>
      <c r="I19" s="11">
        <f t="shared" si="2"/>
        <v>0</v>
      </c>
      <c r="J19" s="12"/>
    </row>
    <row r="20" spans="1:10">
      <c r="A20" s="6">
        <v>16</v>
      </c>
      <c r="B20" s="34" t="s">
        <v>54</v>
      </c>
      <c r="C20" s="14" t="s">
        <v>19</v>
      </c>
      <c r="D20" s="14">
        <v>770</v>
      </c>
      <c r="E20" s="15"/>
      <c r="F20" s="9">
        <f t="shared" si="0"/>
        <v>0</v>
      </c>
      <c r="G20" s="10"/>
      <c r="H20" s="9">
        <f t="shared" si="1"/>
        <v>0</v>
      </c>
      <c r="I20" s="11">
        <f t="shared" si="2"/>
        <v>0</v>
      </c>
      <c r="J20" s="12"/>
    </row>
    <row r="21" spans="1:10">
      <c r="A21" s="6">
        <v>17</v>
      </c>
      <c r="B21" s="30" t="s">
        <v>50</v>
      </c>
      <c r="C21" s="8" t="s">
        <v>19</v>
      </c>
      <c r="D21" s="8">
        <v>35</v>
      </c>
      <c r="E21" s="9"/>
      <c r="F21" s="9">
        <f t="shared" si="0"/>
        <v>0</v>
      </c>
      <c r="G21" s="10"/>
      <c r="H21" s="9">
        <f t="shared" si="1"/>
        <v>0</v>
      </c>
      <c r="I21" s="11">
        <f t="shared" si="2"/>
        <v>0</v>
      </c>
      <c r="J21" s="12"/>
    </row>
    <row r="22" spans="1:10">
      <c r="A22" s="6">
        <v>18</v>
      </c>
      <c r="B22" s="30" t="s">
        <v>23</v>
      </c>
      <c r="C22" s="8" t="s">
        <v>19</v>
      </c>
      <c r="D22" s="8">
        <v>15</v>
      </c>
      <c r="E22" s="9"/>
      <c r="F22" s="9">
        <f t="shared" si="0"/>
        <v>0</v>
      </c>
      <c r="G22" s="10"/>
      <c r="H22" s="9">
        <f t="shared" si="1"/>
        <v>0</v>
      </c>
      <c r="I22" s="11">
        <f t="shared" si="2"/>
        <v>0</v>
      </c>
      <c r="J22" s="12"/>
    </row>
    <row r="23" spans="1:10">
      <c r="A23" s="6">
        <v>19</v>
      </c>
      <c r="B23" s="32" t="s">
        <v>41</v>
      </c>
      <c r="C23" s="14" t="s">
        <v>19</v>
      </c>
      <c r="D23" s="14">
        <v>25</v>
      </c>
      <c r="E23" s="15"/>
      <c r="F23" s="9">
        <f t="shared" si="0"/>
        <v>0</v>
      </c>
      <c r="G23" s="10"/>
      <c r="H23" s="9">
        <f t="shared" si="1"/>
        <v>0</v>
      </c>
      <c r="I23" s="11">
        <f t="shared" si="2"/>
        <v>0</v>
      </c>
      <c r="J23" s="12"/>
    </row>
    <row r="24" spans="1:10">
      <c r="A24" s="6">
        <v>20</v>
      </c>
      <c r="B24" s="33" t="s">
        <v>53</v>
      </c>
      <c r="C24" s="8" t="s">
        <v>19</v>
      </c>
      <c r="D24" s="8">
        <v>1300</v>
      </c>
      <c r="E24" s="9"/>
      <c r="F24" s="9">
        <f t="shared" si="0"/>
        <v>0</v>
      </c>
      <c r="G24" s="10"/>
      <c r="H24" s="9">
        <f t="shared" si="1"/>
        <v>0</v>
      </c>
      <c r="I24" s="11">
        <f t="shared" si="2"/>
        <v>0</v>
      </c>
      <c r="J24" s="12"/>
    </row>
    <row r="25" spans="1:10">
      <c r="A25" s="6">
        <v>21</v>
      </c>
      <c r="B25" s="30" t="s">
        <v>85</v>
      </c>
      <c r="C25" s="8" t="s">
        <v>19</v>
      </c>
      <c r="D25" s="8">
        <v>45</v>
      </c>
      <c r="E25" s="9"/>
      <c r="F25" s="9">
        <f t="shared" si="0"/>
        <v>0</v>
      </c>
      <c r="G25" s="10"/>
      <c r="H25" s="9">
        <f t="shared" si="1"/>
        <v>0</v>
      </c>
      <c r="I25" s="11">
        <f t="shared" si="2"/>
        <v>0</v>
      </c>
      <c r="J25" s="12"/>
    </row>
    <row r="26" spans="1:10">
      <c r="A26" s="6">
        <v>22</v>
      </c>
      <c r="B26" s="33" t="s">
        <v>52</v>
      </c>
      <c r="C26" s="8" t="s">
        <v>19</v>
      </c>
      <c r="D26" s="8">
        <v>60</v>
      </c>
      <c r="E26" s="9"/>
      <c r="F26" s="9">
        <f t="shared" si="0"/>
        <v>0</v>
      </c>
      <c r="G26" s="10"/>
      <c r="H26" s="9">
        <f t="shared" si="1"/>
        <v>0</v>
      </c>
      <c r="I26" s="11">
        <f t="shared" si="2"/>
        <v>0</v>
      </c>
      <c r="J26" s="12"/>
    </row>
    <row r="27" spans="1:10">
      <c r="A27" s="6">
        <v>23</v>
      </c>
      <c r="B27" s="34" t="s">
        <v>51</v>
      </c>
      <c r="C27" s="14" t="s">
        <v>19</v>
      </c>
      <c r="D27" s="14">
        <v>110</v>
      </c>
      <c r="E27" s="15"/>
      <c r="F27" s="9">
        <f t="shared" si="0"/>
        <v>0</v>
      </c>
      <c r="G27" s="10"/>
      <c r="H27" s="9">
        <f t="shared" si="1"/>
        <v>0</v>
      </c>
      <c r="I27" s="11">
        <f t="shared" si="2"/>
        <v>0</v>
      </c>
      <c r="J27" s="12"/>
    </row>
    <row r="28" spans="1:10">
      <c r="A28" s="29">
        <v>24</v>
      </c>
      <c r="B28" s="30" t="s">
        <v>24</v>
      </c>
      <c r="C28" s="8" t="s">
        <v>19</v>
      </c>
      <c r="D28" s="8">
        <v>1</v>
      </c>
      <c r="E28" s="9"/>
      <c r="F28" s="9">
        <f t="shared" si="0"/>
        <v>0</v>
      </c>
      <c r="G28" s="10"/>
      <c r="H28" s="9">
        <f t="shared" si="1"/>
        <v>0</v>
      </c>
      <c r="I28" s="11">
        <f t="shared" si="2"/>
        <v>0</v>
      </c>
      <c r="J28" s="12"/>
    </row>
    <row r="29" spans="1:10">
      <c r="A29" s="6">
        <v>25</v>
      </c>
      <c r="B29" s="30" t="s">
        <v>83</v>
      </c>
      <c r="C29" s="8" t="s">
        <v>19</v>
      </c>
      <c r="D29" s="8">
        <v>30</v>
      </c>
      <c r="E29" s="9"/>
      <c r="F29" s="9">
        <f t="shared" si="0"/>
        <v>0</v>
      </c>
      <c r="G29" s="10"/>
      <c r="H29" s="9">
        <f t="shared" si="1"/>
        <v>0</v>
      </c>
      <c r="I29" s="11">
        <f t="shared" si="2"/>
        <v>0</v>
      </c>
      <c r="J29" s="12"/>
    </row>
    <row r="30" spans="1:10">
      <c r="A30" s="6">
        <v>26</v>
      </c>
      <c r="B30" s="30" t="s">
        <v>55</v>
      </c>
      <c r="C30" s="8" t="s">
        <v>19</v>
      </c>
      <c r="D30" s="8">
        <v>690</v>
      </c>
      <c r="E30" s="9"/>
      <c r="F30" s="9">
        <f t="shared" si="0"/>
        <v>0</v>
      </c>
      <c r="G30" s="10"/>
      <c r="H30" s="9">
        <f t="shared" si="1"/>
        <v>0</v>
      </c>
      <c r="I30" s="11">
        <f t="shared" si="2"/>
        <v>0</v>
      </c>
      <c r="J30" s="12"/>
    </row>
    <row r="31" spans="1:10">
      <c r="A31" s="6">
        <v>27</v>
      </c>
      <c r="B31" s="7" t="s">
        <v>56</v>
      </c>
      <c r="C31" s="8" t="s">
        <v>19</v>
      </c>
      <c r="D31" s="8">
        <v>3</v>
      </c>
      <c r="E31" s="9"/>
      <c r="F31" s="9">
        <f t="shared" si="0"/>
        <v>0</v>
      </c>
      <c r="G31" s="10"/>
      <c r="H31" s="9">
        <f t="shared" si="1"/>
        <v>0</v>
      </c>
      <c r="I31" s="11">
        <f t="shared" si="2"/>
        <v>0</v>
      </c>
      <c r="J31" s="12"/>
    </row>
    <row r="32" spans="1:10">
      <c r="A32" s="6">
        <v>28</v>
      </c>
      <c r="B32" s="30" t="s">
        <v>57</v>
      </c>
      <c r="C32" s="8" t="s">
        <v>19</v>
      </c>
      <c r="D32" s="8">
        <v>110</v>
      </c>
      <c r="E32" s="9"/>
      <c r="F32" s="9">
        <f t="shared" si="0"/>
        <v>0</v>
      </c>
      <c r="G32" s="10"/>
      <c r="H32" s="9">
        <f t="shared" si="1"/>
        <v>0</v>
      </c>
      <c r="I32" s="11">
        <f t="shared" si="2"/>
        <v>0</v>
      </c>
      <c r="J32" s="12"/>
    </row>
    <row r="33" spans="1:10" ht="22.8">
      <c r="A33" s="6">
        <v>29</v>
      </c>
      <c r="B33" s="30" t="s">
        <v>58</v>
      </c>
      <c r="C33" s="8" t="s">
        <v>19</v>
      </c>
      <c r="D33" s="8">
        <v>15</v>
      </c>
      <c r="E33" s="8"/>
      <c r="F33" s="9">
        <f t="shared" si="0"/>
        <v>0</v>
      </c>
      <c r="G33" s="10"/>
      <c r="H33" s="9">
        <f t="shared" si="1"/>
        <v>0</v>
      </c>
      <c r="I33" s="11">
        <f t="shared" si="2"/>
        <v>0</v>
      </c>
      <c r="J33" s="12"/>
    </row>
    <row r="34" spans="1:10">
      <c r="A34" s="6">
        <v>30</v>
      </c>
      <c r="B34" s="32" t="s">
        <v>25</v>
      </c>
      <c r="C34" s="14" t="s">
        <v>19</v>
      </c>
      <c r="D34" s="14">
        <v>960</v>
      </c>
      <c r="E34" s="15"/>
      <c r="F34" s="9">
        <f t="shared" si="0"/>
        <v>0</v>
      </c>
      <c r="G34" s="10"/>
      <c r="H34" s="9">
        <f t="shared" si="1"/>
        <v>0</v>
      </c>
      <c r="I34" s="11">
        <f t="shared" si="2"/>
        <v>0</v>
      </c>
      <c r="J34" s="12"/>
    </row>
    <row r="35" spans="1:10">
      <c r="A35" s="6">
        <v>31</v>
      </c>
      <c r="B35" s="30" t="s">
        <v>59</v>
      </c>
      <c r="C35" s="8" t="s">
        <v>19</v>
      </c>
      <c r="D35" s="8">
        <v>27</v>
      </c>
      <c r="E35" s="9"/>
      <c r="F35" s="9">
        <f t="shared" si="0"/>
        <v>0</v>
      </c>
      <c r="G35" s="10"/>
      <c r="H35" s="9">
        <f t="shared" si="1"/>
        <v>0</v>
      </c>
      <c r="I35" s="11">
        <f t="shared" si="2"/>
        <v>0</v>
      </c>
      <c r="J35" s="12"/>
    </row>
    <row r="36" spans="1:10">
      <c r="A36" s="6">
        <v>32</v>
      </c>
      <c r="B36" s="30" t="s">
        <v>60</v>
      </c>
      <c r="C36" s="8" t="s">
        <v>19</v>
      </c>
      <c r="D36" s="8">
        <v>800</v>
      </c>
      <c r="E36" s="9"/>
      <c r="F36" s="9">
        <f t="shared" si="0"/>
        <v>0</v>
      </c>
      <c r="G36" s="10"/>
      <c r="H36" s="9">
        <f t="shared" si="1"/>
        <v>0</v>
      </c>
      <c r="I36" s="11">
        <f t="shared" si="2"/>
        <v>0</v>
      </c>
      <c r="J36" s="12"/>
    </row>
    <row r="37" spans="1:10">
      <c r="A37" s="6">
        <v>33</v>
      </c>
      <c r="B37" s="30" t="s">
        <v>61</v>
      </c>
      <c r="C37" s="8" t="s">
        <v>19</v>
      </c>
      <c r="D37" s="8">
        <v>100</v>
      </c>
      <c r="E37" s="9"/>
      <c r="F37" s="9">
        <f t="shared" si="0"/>
        <v>0</v>
      </c>
      <c r="G37" s="10"/>
      <c r="H37" s="9">
        <f t="shared" si="1"/>
        <v>0</v>
      </c>
      <c r="I37" s="11">
        <f t="shared" si="2"/>
        <v>0</v>
      </c>
      <c r="J37" s="12"/>
    </row>
    <row r="38" spans="1:10">
      <c r="A38" s="6">
        <v>34</v>
      </c>
      <c r="B38" s="30" t="s">
        <v>62</v>
      </c>
      <c r="C38" s="8" t="s">
        <v>19</v>
      </c>
      <c r="D38" s="8">
        <v>2</v>
      </c>
      <c r="E38" s="9"/>
      <c r="F38" s="9">
        <f t="shared" si="0"/>
        <v>0</v>
      </c>
      <c r="G38" s="10"/>
      <c r="H38" s="9">
        <f t="shared" si="1"/>
        <v>0</v>
      </c>
      <c r="I38" s="11">
        <f t="shared" si="2"/>
        <v>0</v>
      </c>
      <c r="J38" s="12"/>
    </row>
    <row r="39" spans="1:10" ht="22.8">
      <c r="A39" s="6">
        <v>35</v>
      </c>
      <c r="B39" s="33" t="s">
        <v>63</v>
      </c>
      <c r="C39" s="8" t="s">
        <v>19</v>
      </c>
      <c r="D39" s="8">
        <v>620</v>
      </c>
      <c r="E39" s="9"/>
      <c r="F39" s="9">
        <f t="shared" si="0"/>
        <v>0</v>
      </c>
      <c r="G39" s="10"/>
      <c r="H39" s="9">
        <f t="shared" si="1"/>
        <v>0</v>
      </c>
      <c r="I39" s="11">
        <f t="shared" si="2"/>
        <v>0</v>
      </c>
      <c r="J39" s="12"/>
    </row>
    <row r="40" spans="1:10">
      <c r="A40" s="6">
        <v>36</v>
      </c>
      <c r="B40" s="32" t="s">
        <v>87</v>
      </c>
      <c r="C40" s="14" t="s">
        <v>19</v>
      </c>
      <c r="D40" s="14">
        <v>150</v>
      </c>
      <c r="E40" s="15"/>
      <c r="F40" s="9">
        <f t="shared" si="0"/>
        <v>0</v>
      </c>
      <c r="G40" s="10"/>
      <c r="H40" s="9">
        <f t="shared" si="1"/>
        <v>0</v>
      </c>
      <c r="I40" s="11">
        <f t="shared" si="2"/>
        <v>0</v>
      </c>
      <c r="J40" s="12"/>
    </row>
    <row r="41" spans="1:10">
      <c r="A41" s="6">
        <v>37</v>
      </c>
      <c r="B41" s="13" t="s">
        <v>64</v>
      </c>
      <c r="C41" s="14" t="s">
        <v>19</v>
      </c>
      <c r="D41" s="14">
        <v>25</v>
      </c>
      <c r="E41" s="15"/>
      <c r="F41" s="9">
        <f t="shared" si="0"/>
        <v>0</v>
      </c>
      <c r="G41" s="10"/>
      <c r="H41" s="9">
        <f t="shared" si="1"/>
        <v>0</v>
      </c>
      <c r="I41" s="11">
        <f t="shared" si="2"/>
        <v>0</v>
      </c>
      <c r="J41" s="12"/>
    </row>
    <row r="42" spans="1:10">
      <c r="A42" s="6">
        <v>38</v>
      </c>
      <c r="B42" s="32" t="s">
        <v>65</v>
      </c>
      <c r="C42" s="14" t="s">
        <v>19</v>
      </c>
      <c r="D42" s="14">
        <v>50</v>
      </c>
      <c r="E42" s="15"/>
      <c r="F42" s="9">
        <f t="shared" si="0"/>
        <v>0</v>
      </c>
      <c r="G42" s="10"/>
      <c r="H42" s="9">
        <f t="shared" si="1"/>
        <v>0</v>
      </c>
      <c r="I42" s="11">
        <f t="shared" si="2"/>
        <v>0</v>
      </c>
      <c r="J42" s="12"/>
    </row>
    <row r="43" spans="1:10">
      <c r="A43" s="6">
        <v>39</v>
      </c>
      <c r="B43" s="32" t="s">
        <v>66</v>
      </c>
      <c r="C43" s="14" t="s">
        <v>19</v>
      </c>
      <c r="D43" s="14">
        <v>500</v>
      </c>
      <c r="E43" s="15"/>
      <c r="F43" s="9">
        <f t="shared" si="0"/>
        <v>0</v>
      </c>
      <c r="G43" s="10"/>
      <c r="H43" s="9">
        <f t="shared" si="1"/>
        <v>0</v>
      </c>
      <c r="I43" s="11">
        <f t="shared" si="2"/>
        <v>0</v>
      </c>
      <c r="J43" s="12"/>
    </row>
    <row r="44" spans="1:10">
      <c r="A44" s="6">
        <v>40</v>
      </c>
      <c r="B44" s="32" t="s">
        <v>67</v>
      </c>
      <c r="C44" s="14" t="s">
        <v>19</v>
      </c>
      <c r="D44" s="14">
        <v>2800</v>
      </c>
      <c r="E44" s="15"/>
      <c r="F44" s="9">
        <f t="shared" si="0"/>
        <v>0</v>
      </c>
      <c r="G44" s="10"/>
      <c r="H44" s="9">
        <f t="shared" si="1"/>
        <v>0</v>
      </c>
      <c r="I44" s="11">
        <f t="shared" si="2"/>
        <v>0</v>
      </c>
      <c r="J44" s="12"/>
    </row>
    <row r="45" spans="1:10" ht="22.8">
      <c r="A45" s="6">
        <v>41</v>
      </c>
      <c r="B45" s="30" t="s">
        <v>68</v>
      </c>
      <c r="C45" s="8" t="s">
        <v>19</v>
      </c>
      <c r="D45" s="8">
        <v>70</v>
      </c>
      <c r="E45" s="9"/>
      <c r="F45" s="9">
        <f t="shared" si="0"/>
        <v>0</v>
      </c>
      <c r="G45" s="10"/>
      <c r="H45" s="9">
        <f t="shared" si="1"/>
        <v>0</v>
      </c>
      <c r="I45" s="11">
        <f t="shared" si="2"/>
        <v>0</v>
      </c>
      <c r="J45" s="12"/>
    </row>
    <row r="46" spans="1:10">
      <c r="A46" s="6">
        <v>42</v>
      </c>
      <c r="B46" s="32" t="s">
        <v>69</v>
      </c>
      <c r="C46" s="14" t="s">
        <v>19</v>
      </c>
      <c r="D46" s="35">
        <v>1000</v>
      </c>
      <c r="E46" s="15"/>
      <c r="F46" s="9">
        <f t="shared" si="0"/>
        <v>0</v>
      </c>
      <c r="G46" s="10"/>
      <c r="H46" s="9">
        <f t="shared" si="1"/>
        <v>0</v>
      </c>
      <c r="I46" s="11">
        <f t="shared" si="2"/>
        <v>0</v>
      </c>
      <c r="J46" s="12"/>
    </row>
    <row r="47" spans="1:10">
      <c r="A47" s="16">
        <v>43</v>
      </c>
      <c r="B47" s="33" t="s">
        <v>70</v>
      </c>
      <c r="C47" s="8" t="s">
        <v>19</v>
      </c>
      <c r="D47" s="8">
        <v>290</v>
      </c>
      <c r="E47" s="9"/>
      <c r="F47" s="9">
        <f t="shared" si="0"/>
        <v>0</v>
      </c>
      <c r="G47" s="10"/>
      <c r="H47" s="9">
        <f t="shared" si="1"/>
        <v>0</v>
      </c>
      <c r="I47" s="11">
        <f t="shared" si="2"/>
        <v>0</v>
      </c>
      <c r="J47" s="12"/>
    </row>
    <row r="48" spans="1:10">
      <c r="A48" s="17">
        <v>44</v>
      </c>
      <c r="B48" s="30" t="s">
        <v>71</v>
      </c>
      <c r="C48" s="8" t="s">
        <v>19</v>
      </c>
      <c r="D48" s="8">
        <v>45</v>
      </c>
      <c r="E48" s="9"/>
      <c r="F48" s="9">
        <f t="shared" si="0"/>
        <v>0</v>
      </c>
      <c r="G48" s="10"/>
      <c r="H48" s="15">
        <f t="shared" si="1"/>
        <v>0</v>
      </c>
      <c r="I48" s="18">
        <f t="shared" si="2"/>
        <v>0</v>
      </c>
      <c r="J48" s="19"/>
    </row>
    <row r="49" spans="1:10" s="21" customFormat="1">
      <c r="A49" s="20">
        <v>45</v>
      </c>
      <c r="B49" s="30" t="s">
        <v>72</v>
      </c>
      <c r="C49" s="8" t="s">
        <v>19</v>
      </c>
      <c r="D49" s="8">
        <v>5</v>
      </c>
      <c r="E49" s="9"/>
      <c r="F49" s="9">
        <f t="shared" si="0"/>
        <v>0</v>
      </c>
      <c r="G49" s="10"/>
      <c r="H49" s="15">
        <f t="shared" si="1"/>
        <v>0</v>
      </c>
      <c r="I49" s="18">
        <f t="shared" si="2"/>
        <v>0</v>
      </c>
      <c r="J49" s="19"/>
    </row>
    <row r="50" spans="1:10" s="21" customFormat="1">
      <c r="A50" s="20">
        <v>46</v>
      </c>
      <c r="B50" s="30" t="s">
        <v>84</v>
      </c>
      <c r="C50" s="8" t="s">
        <v>19</v>
      </c>
      <c r="D50" s="8">
        <v>170</v>
      </c>
      <c r="E50" s="9"/>
      <c r="F50" s="9">
        <f t="shared" si="0"/>
        <v>0</v>
      </c>
      <c r="G50" s="10"/>
      <c r="H50" s="15">
        <f t="shared" si="1"/>
        <v>0</v>
      </c>
      <c r="I50" s="18">
        <f t="shared" si="2"/>
        <v>0</v>
      </c>
      <c r="J50" s="19"/>
    </row>
    <row r="51" spans="1:10" s="21" customFormat="1">
      <c r="A51" s="20">
        <v>47</v>
      </c>
      <c r="B51" s="34" t="s">
        <v>73</v>
      </c>
      <c r="C51" s="14" t="s">
        <v>19</v>
      </c>
      <c r="D51" s="14">
        <v>120</v>
      </c>
      <c r="E51" s="15"/>
      <c r="F51" s="9">
        <f t="shared" si="0"/>
        <v>0</v>
      </c>
      <c r="G51" s="10"/>
      <c r="H51" s="15">
        <f t="shared" si="1"/>
        <v>0</v>
      </c>
      <c r="I51" s="18">
        <f t="shared" si="2"/>
        <v>0</v>
      </c>
      <c r="J51" s="19"/>
    </row>
    <row r="52" spans="1:10" s="21" customFormat="1">
      <c r="A52" s="20">
        <v>48</v>
      </c>
      <c r="B52" s="32" t="s">
        <v>74</v>
      </c>
      <c r="C52" s="14" t="s">
        <v>19</v>
      </c>
      <c r="D52" s="14">
        <v>50</v>
      </c>
      <c r="E52" s="15"/>
      <c r="F52" s="9">
        <f t="shared" si="0"/>
        <v>0</v>
      </c>
      <c r="G52" s="10"/>
      <c r="H52" s="15">
        <f t="shared" si="1"/>
        <v>0</v>
      </c>
      <c r="I52" s="18">
        <f t="shared" si="2"/>
        <v>0</v>
      </c>
      <c r="J52" s="19"/>
    </row>
    <row r="53" spans="1:10" s="21" customFormat="1">
      <c r="A53" s="20">
        <v>49</v>
      </c>
      <c r="B53" s="32" t="s">
        <v>75</v>
      </c>
      <c r="C53" s="14" t="s">
        <v>19</v>
      </c>
      <c r="D53" s="14">
        <v>600</v>
      </c>
      <c r="E53" s="15"/>
      <c r="F53" s="9">
        <f t="shared" si="0"/>
        <v>0</v>
      </c>
      <c r="G53" s="10"/>
      <c r="H53" s="15">
        <f t="shared" si="1"/>
        <v>0</v>
      </c>
      <c r="I53" s="18">
        <f t="shared" si="2"/>
        <v>0</v>
      </c>
      <c r="J53" s="19"/>
    </row>
    <row r="54" spans="1:10" s="21" customFormat="1">
      <c r="A54" s="20">
        <v>50</v>
      </c>
      <c r="B54" s="30" t="s">
        <v>76</v>
      </c>
      <c r="C54" s="8" t="s">
        <v>19</v>
      </c>
      <c r="D54" s="8">
        <v>30</v>
      </c>
      <c r="E54" s="9"/>
      <c r="F54" s="9">
        <f t="shared" si="0"/>
        <v>0</v>
      </c>
      <c r="G54" s="10"/>
      <c r="H54" s="15">
        <f t="shared" si="1"/>
        <v>0</v>
      </c>
      <c r="I54" s="18">
        <f t="shared" si="2"/>
        <v>0</v>
      </c>
      <c r="J54" s="19"/>
    </row>
    <row r="55" spans="1:10" s="21" customFormat="1">
      <c r="A55" s="20">
        <v>51</v>
      </c>
      <c r="B55" s="32" t="s">
        <v>26</v>
      </c>
      <c r="C55" s="14" t="s">
        <v>19</v>
      </c>
      <c r="D55" s="14">
        <v>5</v>
      </c>
      <c r="E55" s="15"/>
      <c r="F55" s="9">
        <f t="shared" si="0"/>
        <v>0</v>
      </c>
      <c r="G55" s="10"/>
      <c r="H55" s="15">
        <f t="shared" si="1"/>
        <v>0</v>
      </c>
      <c r="I55" s="18">
        <f t="shared" si="2"/>
        <v>0</v>
      </c>
      <c r="J55" s="19"/>
    </row>
    <row r="56" spans="1:10" s="21" customFormat="1">
      <c r="A56" s="20">
        <v>52</v>
      </c>
      <c r="B56" s="30" t="s">
        <v>27</v>
      </c>
      <c r="C56" s="8" t="s">
        <v>19</v>
      </c>
      <c r="D56" s="8">
        <v>420</v>
      </c>
      <c r="E56" s="9"/>
      <c r="F56" s="9">
        <f t="shared" si="0"/>
        <v>0</v>
      </c>
      <c r="G56" s="10"/>
      <c r="H56" s="15">
        <f t="shared" si="1"/>
        <v>0</v>
      </c>
      <c r="I56" s="18">
        <f t="shared" si="2"/>
        <v>0</v>
      </c>
      <c r="J56" s="19"/>
    </row>
    <row r="57" spans="1:10" s="21" customFormat="1">
      <c r="A57" s="20">
        <v>53</v>
      </c>
      <c r="B57" s="7" t="s">
        <v>77</v>
      </c>
      <c r="C57" s="8" t="s">
        <v>19</v>
      </c>
      <c r="D57" s="8">
        <v>50</v>
      </c>
      <c r="E57" s="9"/>
      <c r="F57" s="9">
        <f t="shared" si="0"/>
        <v>0</v>
      </c>
      <c r="G57" s="10"/>
      <c r="H57" s="15">
        <f t="shared" si="1"/>
        <v>0</v>
      </c>
      <c r="I57" s="18">
        <f t="shared" si="2"/>
        <v>0</v>
      </c>
      <c r="J57" s="19"/>
    </row>
    <row r="58" spans="1:10" s="21" customFormat="1">
      <c r="A58" s="20">
        <v>54</v>
      </c>
      <c r="B58" s="7" t="s">
        <v>78</v>
      </c>
      <c r="C58" s="8" t="s">
        <v>19</v>
      </c>
      <c r="D58" s="8">
        <v>30</v>
      </c>
      <c r="E58" s="9"/>
      <c r="F58" s="9">
        <f t="shared" si="0"/>
        <v>0</v>
      </c>
      <c r="G58" s="10"/>
      <c r="H58" s="15">
        <f t="shared" si="1"/>
        <v>0</v>
      </c>
      <c r="I58" s="18">
        <f t="shared" si="2"/>
        <v>0</v>
      </c>
      <c r="J58" s="19"/>
    </row>
    <row r="59" spans="1:10" s="21" customFormat="1">
      <c r="A59" s="20">
        <v>55</v>
      </c>
      <c r="B59" s="30" t="s">
        <v>28</v>
      </c>
      <c r="C59" s="8" t="s">
        <v>19</v>
      </c>
      <c r="D59" s="8">
        <v>10</v>
      </c>
      <c r="E59" s="9"/>
      <c r="F59" s="9">
        <f t="shared" si="0"/>
        <v>0</v>
      </c>
      <c r="G59" s="10"/>
      <c r="H59" s="15">
        <f t="shared" si="1"/>
        <v>0</v>
      </c>
      <c r="I59" s="18">
        <f t="shared" si="2"/>
        <v>0</v>
      </c>
      <c r="J59" s="19"/>
    </row>
    <row r="60" spans="1:10" s="21" customFormat="1">
      <c r="A60" s="20">
        <v>56</v>
      </c>
      <c r="B60" s="30" t="s">
        <v>29</v>
      </c>
      <c r="C60" s="8" t="s">
        <v>19</v>
      </c>
      <c r="D60" s="36">
        <v>2</v>
      </c>
      <c r="E60" s="9"/>
      <c r="F60" s="9">
        <f t="shared" si="0"/>
        <v>0</v>
      </c>
      <c r="G60" s="10"/>
      <c r="H60" s="15">
        <f t="shared" si="1"/>
        <v>0</v>
      </c>
      <c r="I60" s="18">
        <f t="shared" si="2"/>
        <v>0</v>
      </c>
      <c r="J60" s="19"/>
    </row>
    <row r="61" spans="1:10" s="21" customFormat="1">
      <c r="A61" s="20">
        <v>57</v>
      </c>
      <c r="B61" s="32" t="s">
        <v>79</v>
      </c>
      <c r="C61" s="14" t="s">
        <v>19</v>
      </c>
      <c r="D61" s="14">
        <v>5</v>
      </c>
      <c r="E61" s="15"/>
      <c r="F61" s="9">
        <f t="shared" si="0"/>
        <v>0</v>
      </c>
      <c r="G61" s="10"/>
      <c r="H61" s="15">
        <f t="shared" si="1"/>
        <v>0</v>
      </c>
      <c r="I61" s="18">
        <f t="shared" si="2"/>
        <v>0</v>
      </c>
      <c r="J61" s="19"/>
    </row>
    <row r="62" spans="1:10" s="21" customFormat="1">
      <c r="A62" s="20">
        <v>58</v>
      </c>
      <c r="B62" s="30" t="s">
        <v>33</v>
      </c>
      <c r="C62" s="8" t="s">
        <v>19</v>
      </c>
      <c r="D62" s="8">
        <v>300</v>
      </c>
      <c r="E62" s="9"/>
      <c r="F62" s="9">
        <f t="shared" si="0"/>
        <v>0</v>
      </c>
      <c r="G62" s="10"/>
      <c r="H62" s="15">
        <f t="shared" si="1"/>
        <v>0</v>
      </c>
      <c r="I62" s="18">
        <f t="shared" si="2"/>
        <v>0</v>
      </c>
      <c r="J62" s="19"/>
    </row>
    <row r="63" spans="1:10" s="21" customFormat="1">
      <c r="A63" s="20">
        <v>59</v>
      </c>
      <c r="B63" s="32" t="s">
        <v>30</v>
      </c>
      <c r="C63" s="14" t="s">
        <v>19</v>
      </c>
      <c r="D63" s="14">
        <v>5</v>
      </c>
      <c r="E63" s="15"/>
      <c r="F63" s="9">
        <f t="shared" si="0"/>
        <v>0</v>
      </c>
      <c r="G63" s="10"/>
      <c r="H63" s="15">
        <f t="shared" si="1"/>
        <v>0</v>
      </c>
      <c r="I63" s="18">
        <f t="shared" si="2"/>
        <v>0</v>
      </c>
      <c r="J63" s="19"/>
    </row>
    <row r="64" spans="1:10" s="21" customFormat="1" ht="22.8">
      <c r="A64" s="20">
        <v>60</v>
      </c>
      <c r="B64" s="30" t="s">
        <v>80</v>
      </c>
      <c r="C64" s="8" t="s">
        <v>19</v>
      </c>
      <c r="D64" s="8">
        <v>560</v>
      </c>
      <c r="E64" s="9"/>
      <c r="F64" s="9">
        <f t="shared" si="0"/>
        <v>0</v>
      </c>
      <c r="G64" s="10"/>
      <c r="H64" s="15">
        <f t="shared" si="1"/>
        <v>0</v>
      </c>
      <c r="I64" s="18">
        <f t="shared" si="2"/>
        <v>0</v>
      </c>
      <c r="J64" s="19"/>
    </row>
    <row r="65" spans="1:10" s="21" customFormat="1">
      <c r="A65" s="20">
        <v>61</v>
      </c>
      <c r="B65" s="30" t="s">
        <v>34</v>
      </c>
      <c r="C65" s="8" t="s">
        <v>19</v>
      </c>
      <c r="D65" s="8">
        <v>15</v>
      </c>
      <c r="E65" s="9"/>
      <c r="F65" s="9">
        <f t="shared" si="0"/>
        <v>0</v>
      </c>
      <c r="G65" s="10"/>
      <c r="H65" s="15">
        <f t="shared" si="1"/>
        <v>0</v>
      </c>
      <c r="I65" s="18">
        <f t="shared" si="2"/>
        <v>0</v>
      </c>
      <c r="J65" s="19"/>
    </row>
    <row r="66" spans="1:10" s="21" customFormat="1">
      <c r="A66" s="20">
        <v>62</v>
      </c>
      <c r="B66" s="32" t="s">
        <v>81</v>
      </c>
      <c r="C66" s="14" t="s">
        <v>19</v>
      </c>
      <c r="D66" s="14">
        <v>70</v>
      </c>
      <c r="E66" s="15"/>
      <c r="F66" s="9">
        <f t="shared" si="0"/>
        <v>0</v>
      </c>
      <c r="G66" s="10"/>
      <c r="H66" s="15">
        <f t="shared" si="1"/>
        <v>0</v>
      </c>
      <c r="I66" s="18">
        <f t="shared" si="2"/>
        <v>0</v>
      </c>
      <c r="J66" s="19"/>
    </row>
    <row r="67" spans="1:10" s="21" customFormat="1">
      <c r="A67" s="20">
        <v>63</v>
      </c>
      <c r="B67" s="30" t="s">
        <v>82</v>
      </c>
      <c r="C67" s="8" t="s">
        <v>19</v>
      </c>
      <c r="D67" s="8">
        <v>370</v>
      </c>
      <c r="E67" s="9"/>
      <c r="F67" s="9">
        <f t="shared" si="0"/>
        <v>0</v>
      </c>
      <c r="G67" s="10"/>
      <c r="H67" s="15">
        <f t="shared" si="1"/>
        <v>0</v>
      </c>
      <c r="I67" s="18">
        <f t="shared" si="2"/>
        <v>0</v>
      </c>
      <c r="J67" s="19"/>
    </row>
    <row r="68" spans="1:10" s="21" customFormat="1">
      <c r="A68" s="20">
        <v>64</v>
      </c>
      <c r="B68" s="30" t="s">
        <v>35</v>
      </c>
      <c r="C68" s="8" t="s">
        <v>19</v>
      </c>
      <c r="D68" s="8">
        <v>200</v>
      </c>
      <c r="E68" s="9"/>
      <c r="F68" s="9">
        <f t="shared" si="0"/>
        <v>0</v>
      </c>
      <c r="G68" s="10"/>
      <c r="H68" s="15">
        <f t="shared" si="1"/>
        <v>0</v>
      </c>
      <c r="I68" s="18">
        <f t="shared" si="2"/>
        <v>0</v>
      </c>
      <c r="J68" s="19"/>
    </row>
    <row r="69" spans="1:10" s="21" customFormat="1">
      <c r="A69" s="20">
        <v>65</v>
      </c>
      <c r="B69" s="30" t="s">
        <v>36</v>
      </c>
      <c r="C69" s="8" t="s">
        <v>19</v>
      </c>
      <c r="D69" s="8">
        <v>5</v>
      </c>
      <c r="E69" s="9"/>
      <c r="F69" s="9">
        <f>D69*E69</f>
        <v>0</v>
      </c>
      <c r="G69" s="10"/>
      <c r="H69" s="15">
        <f>F69*G69</f>
        <v>0</v>
      </c>
      <c r="I69" s="18">
        <f>F69+H69</f>
        <v>0</v>
      </c>
      <c r="J69" s="19"/>
    </row>
    <row r="70" spans="1:10" s="21" customFormat="1" ht="22.8">
      <c r="A70" s="20">
        <v>66</v>
      </c>
      <c r="B70" s="30" t="s">
        <v>37</v>
      </c>
      <c r="C70" s="8" t="s">
        <v>19</v>
      </c>
      <c r="D70" s="8">
        <v>100</v>
      </c>
      <c r="E70" s="9"/>
      <c r="F70" s="9">
        <f>D70*E70</f>
        <v>0</v>
      </c>
      <c r="G70" s="10"/>
      <c r="H70" s="15">
        <f>F70*G70</f>
        <v>0</v>
      </c>
      <c r="I70" s="18">
        <f>F70+H70</f>
        <v>0</v>
      </c>
      <c r="J70" s="19"/>
    </row>
    <row r="71" spans="1:10" s="21" customFormat="1" ht="34.200000000000003">
      <c r="A71" s="20">
        <v>67</v>
      </c>
      <c r="B71" s="30" t="s">
        <v>38</v>
      </c>
      <c r="C71" s="8" t="s">
        <v>19</v>
      </c>
      <c r="D71" s="8">
        <v>20</v>
      </c>
      <c r="E71" s="9"/>
      <c r="F71" s="9">
        <f>D71*E71</f>
        <v>0</v>
      </c>
      <c r="G71" s="10"/>
      <c r="H71" s="15">
        <f>F71*G71</f>
        <v>0</v>
      </c>
      <c r="I71" s="18">
        <f>F71+H71</f>
        <v>0</v>
      </c>
      <c r="J71" s="19"/>
    </row>
    <row r="72" spans="1:10">
      <c r="A72" s="45" t="s">
        <v>31</v>
      </c>
      <c r="B72" s="46"/>
      <c r="C72" s="22"/>
      <c r="D72" s="22"/>
      <c r="E72" s="23"/>
      <c r="F72" s="24">
        <f>F5+F6+F7+F8+F9+F10+F11+F12+F13+F14+F15+F16+F17+F18+F19+F20+F21+F22+F23+F24+F25+F26+F27+F28+F29+F30+F31+F32+F33+F34+F35+F36+F37+F38+F39+F40+F41+F42+F43+F44+F45+F46+F47+F48+F49+F50+F51+F52+F53+F54+F55+F56+F57+F59+F58+F60+F61+F62+F63+F64+F65+F66+F67+F68+F69+F70+F71</f>
        <v>0</v>
      </c>
      <c r="G72" s="25"/>
      <c r="H72" s="24">
        <f>F72*G72</f>
        <v>0</v>
      </c>
      <c r="I72" s="26">
        <f>F72+H72</f>
        <v>0</v>
      </c>
      <c r="J72" s="27"/>
    </row>
    <row r="73" spans="1:10">
      <c r="A73" s="28"/>
      <c r="B73" s="28"/>
      <c r="C73" s="28"/>
      <c r="D73" s="28"/>
      <c r="E73" s="28"/>
      <c r="F73" s="28"/>
      <c r="G73" s="28"/>
      <c r="H73" s="28"/>
      <c r="I73" s="28"/>
    </row>
    <row r="76" spans="1:10">
      <c r="C76" s="37" t="s">
        <v>90</v>
      </c>
      <c r="D76" s="38"/>
      <c r="E76" s="38"/>
      <c r="F76" s="38"/>
      <c r="G76" s="38"/>
      <c r="H76" s="38"/>
      <c r="I76" s="38"/>
      <c r="J76" s="38"/>
    </row>
    <row r="77" spans="1:10">
      <c r="C77" s="38"/>
      <c r="D77" s="38"/>
      <c r="E77" s="38"/>
      <c r="F77" s="38"/>
      <c r="G77" s="38"/>
      <c r="H77" s="38"/>
      <c r="I77" s="38"/>
      <c r="J77" s="38"/>
    </row>
    <row r="78" spans="1:10">
      <c r="C78" s="38"/>
      <c r="D78" s="38"/>
      <c r="E78" s="38"/>
      <c r="F78" s="38"/>
      <c r="G78" s="38"/>
      <c r="H78" s="38"/>
      <c r="I78" s="38"/>
      <c r="J78" s="38"/>
    </row>
    <row r="79" spans="1:10">
      <c r="C79" s="38"/>
      <c r="D79" s="38"/>
      <c r="E79" s="38"/>
      <c r="F79" s="38"/>
      <c r="G79" s="38"/>
      <c r="H79" s="38"/>
      <c r="I79" s="38"/>
      <c r="J79" s="38"/>
    </row>
  </sheetData>
  <mergeCells count="6">
    <mergeCell ref="C76:J79"/>
    <mergeCell ref="A1:H1"/>
    <mergeCell ref="I1:J1"/>
    <mergeCell ref="A2:J2"/>
    <mergeCell ref="A3:A4"/>
    <mergeCell ref="A72:B72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leki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2023-08-23T12:11:33Z</dcterms:modified>
</cp:coreProperties>
</file>