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wasiluk.joanna\Desktop\"/>
    </mc:Choice>
  </mc:AlternateContent>
  <xr:revisionPtr revIDLastSave="0" documentId="13_ncr:1_{A97485E4-68C1-43DB-8389-878F1A98824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kiet 1" sheetId="1" r:id="rId1"/>
  </sheets>
  <definedNames>
    <definedName name="_xlnm.Print_Area" localSheetId="0">'Pakiet 1'!$A$1:$M$40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5" i="1" l="1"/>
  <c r="J15" i="1"/>
  <c r="K15" i="1" s="1"/>
  <c r="L15" i="1" s="1"/>
  <c r="I16" i="1"/>
  <c r="J16" i="1"/>
  <c r="K16" i="1" s="1"/>
  <c r="I17" i="1"/>
  <c r="J17" i="1"/>
  <c r="K17" i="1" s="1"/>
  <c r="I18" i="1"/>
  <c r="J18" i="1"/>
  <c r="K18" i="1" s="1"/>
  <c r="I19" i="1"/>
  <c r="J19" i="1"/>
  <c r="K19" i="1" s="1"/>
  <c r="I20" i="1"/>
  <c r="J20" i="1"/>
  <c r="K20" i="1" s="1"/>
  <c r="I21" i="1"/>
  <c r="J21" i="1"/>
  <c r="K21" i="1" s="1"/>
  <c r="I22" i="1"/>
  <c r="J22" i="1"/>
  <c r="K22" i="1" s="1"/>
  <c r="I23" i="1"/>
  <c r="J23" i="1"/>
  <c r="K23" i="1" s="1"/>
  <c r="L23" i="1" s="1"/>
  <c r="I24" i="1"/>
  <c r="J24" i="1"/>
  <c r="K24" i="1"/>
  <c r="I25" i="1"/>
  <c r="J25" i="1"/>
  <c r="K25" i="1" s="1"/>
  <c r="I26" i="1"/>
  <c r="J26" i="1"/>
  <c r="I27" i="1"/>
  <c r="J27" i="1"/>
  <c r="K27" i="1" s="1"/>
  <c r="I28" i="1"/>
  <c r="J28" i="1"/>
  <c r="K28" i="1" s="1"/>
  <c r="K26" i="1" l="1"/>
  <c r="L26" i="1" s="1"/>
  <c r="L24" i="1"/>
  <c r="L21" i="1"/>
  <c r="L17" i="1"/>
  <c r="L27" i="1"/>
  <c r="L20" i="1"/>
  <c r="L18" i="1"/>
  <c r="L28" i="1"/>
  <c r="L25" i="1"/>
  <c r="L22" i="1"/>
  <c r="L19" i="1"/>
  <c r="L16" i="1"/>
  <c r="J14" i="1"/>
  <c r="K14" i="1" s="1"/>
  <c r="L14" i="1" s="1"/>
  <c r="I14" i="1"/>
  <c r="J13" i="1"/>
  <c r="K13" i="1" s="1"/>
  <c r="L13" i="1" s="1"/>
  <c r="I13" i="1"/>
  <c r="J12" i="1"/>
  <c r="K12" i="1" s="1"/>
  <c r="L12" i="1" s="1"/>
  <c r="I12" i="1"/>
  <c r="J11" i="1"/>
  <c r="K11" i="1" s="1"/>
  <c r="L11" i="1" s="1"/>
  <c r="I11" i="1"/>
  <c r="J10" i="1"/>
  <c r="K10" i="1" s="1"/>
  <c r="L10" i="1" s="1"/>
  <c r="I10" i="1"/>
  <c r="J9" i="1"/>
  <c r="K9" i="1" s="1"/>
  <c r="L9" i="1" s="1"/>
  <c r="I9" i="1"/>
  <c r="J8" i="1"/>
  <c r="K8" i="1" s="1"/>
  <c r="L8" i="1" s="1"/>
  <c r="I8" i="1"/>
  <c r="J7" i="1"/>
  <c r="K7" i="1" s="1"/>
  <c r="L7" i="1" s="1"/>
  <c r="I7" i="1"/>
  <c r="J6" i="1"/>
  <c r="K6" i="1" s="1"/>
  <c r="I6" i="1"/>
  <c r="J29" i="1" l="1"/>
  <c r="C31" i="1" s="1"/>
  <c r="K29" i="1"/>
  <c r="L6" i="1"/>
  <c r="L29" i="1" s="1"/>
  <c r="C32" i="1" s="1"/>
</calcChain>
</file>

<file path=xl/sharedStrings.xml><?xml version="1.0" encoding="utf-8"?>
<sst xmlns="http://schemas.openxmlformats.org/spreadsheetml/2006/main" count="95" uniqueCount="75">
  <si>
    <t>Formularz cenowy</t>
  </si>
  <si>
    <t>Załącznik Nr 1</t>
  </si>
  <si>
    <t>Lp.</t>
  </si>
  <si>
    <t>j.m.</t>
  </si>
  <si>
    <t>Cena jedn. netto w zł</t>
  </si>
  <si>
    <t>Stawka podatku VAT</t>
  </si>
  <si>
    <t>Cena jednostkowa brutto w zł</t>
  </si>
  <si>
    <t>Wartość netto w zł</t>
  </si>
  <si>
    <t>Wartość podatku VAT</t>
  </si>
  <si>
    <t>Wartość brutto w zł</t>
  </si>
  <si>
    <t>1.</t>
  </si>
  <si>
    <t>szt.</t>
  </si>
  <si>
    <t>2.</t>
  </si>
  <si>
    <t>op.</t>
  </si>
  <si>
    <t>3.</t>
  </si>
  <si>
    <t>Taśma do zamykania pakietów ze wskaźnikiem procesu sterylizacji parowej o wymiarach 18 mm x 50 m,  nieodklejająca się od pakietów w trakcie procesu sterylizacji.  Wymagane dołączenie charakterystyki wytrzymałościowej producenta.</t>
  </si>
  <si>
    <t xml:space="preserve"> </t>
  </si>
  <si>
    <t>4.</t>
  </si>
  <si>
    <t>5.</t>
  </si>
  <si>
    <t>6.</t>
  </si>
  <si>
    <t>7.</t>
  </si>
  <si>
    <t>8.</t>
  </si>
  <si>
    <t>9.</t>
  </si>
  <si>
    <t>Niezawierający niebezpiecznych substancji toksycznych test kontroli skuteczności mycia mechanicznego w formie plastikowego arkusza, substancja testowa - zgodna z ISO/TS 15883-5 - umieszczona warstwowo z dwóch stron arkusza w czterech różnych punktach. Arkusz testowy  do zastosowania z uchwytem  zapewniającym kontrolę procesu mycia z czterech różnych kierunków. Odczyt wyniku testu  natychmiastowy, łatwy i jednoznaczny w interpretacji. Oświadczenie producenta testu o możliwości stosowania w myjce ultradźwiękowej. Poświadczony aktualnym dokumentem  producenta brak zawartości niebezpiecznych substancji toksycznych. Opakowanie jednostkowe zawiera 100szt.</t>
  </si>
  <si>
    <t>10.</t>
  </si>
  <si>
    <t>Razem:</t>
  </si>
  <si>
    <t>Łączna cena oferty netto:</t>
  </si>
  <si>
    <t>Łączna cena oferty brutto:</t>
  </si>
  <si>
    <t>W programie Excel proszę wypełniać jedynie biale pola arkusza.</t>
  </si>
  <si>
    <t>Gaz do sterylizacji - Naboje typ  GS-2 (tlenek etylenu, Klasa 2p.5TF UN 2037)</t>
  </si>
  <si>
    <t>rolka</t>
  </si>
  <si>
    <t>Okrągły, jednorazowy  papierowy filtr ze wskaźnikiem procesu sterylizacji parowej. Kompatybilny z  kontenerami Aesculap. Średnica filtra  190mm,  kolor biały, pakowane po 500 szt.</t>
  </si>
  <si>
    <t>Jednorazowy, niezawierający niebezpiecznych substancji toksycznych,  pakiet kontrolny typu Bowie&amp;Dick  do parametrów w zakresie 134-137ºC/3,5 min. Pakiet zgodny z normą EN ISO11140-4. Na odwrocie arkusza testowego nadrukowane pola do wpisania informacji ewidencyjnych. Bez  zawartości niebezpiecznych substancji toksycznych.</t>
  </si>
  <si>
    <t>Niezawierający niebezpiecznych substancji toksycznych, wieloparametrowy wskaźnik do kontroli sterylizacji tlenkiem etylenu do stosowania we wszystkich rodzajach sterylizatorów odpowiadający typ 4 wg ISO 11140-1 - w opakowaniach po 500 szt. Bez zawartości niebezpiecznych substancji toksycznych.</t>
  </si>
  <si>
    <t>Papier krepowy  II generacji - Celuloza syntetycznie wiązana powierzchniowo i mikrokrepowana – włókno celulozy uszczelnione spoiwem syntetycznym, wytrzymałość na rozciąganie liniowe na sucho w kierunku walcowania niemniej niż 2,3 kN/m; w kierunku poprzecznym niemniej niż 1,0 kN/m, wytrzymałość na rozciąganie liniowe na mokro w kierunku walcowania niemniej niż 2,0 kN/m; w kierunku poprzecznym niemniej niż 0,8 kN/m, wytrzymałość na przepuklenie niemniej niż 230 kPa, gramatura nominalna 60 g/m2, zgodność z normą PN-EN ISO 11607-1 i PN EN 868-2. Rozmiar 120 x 120 cm. Opakowanie a'100 ark. Kolor niebieski lub zielony.</t>
  </si>
  <si>
    <t>Papier krepowy  II generacji - Celuloza syntetycznie wiązana powierzchniowo i mikrokrepowana – włókno celulozy uszczelnione spoiwem syntetycznym, wytrzymałość na rozciąganie liniowe na sucho w kierunku walcowania niemniej niż 2,3 kN/m; w kierunku poprzecznym niemniej niż 1,0 kN/m, wytrzymałość na rozciąganie liniowe na mokro w kierunku walcowania niemniej niż 2,0 kN/m; w kierunku poprzecznym niemniej niż 0,8 kN/m, wytrzymałość na przepuklenie niemniej niż 230 kPa, gramatura nominalna 60 g/m2, zgodność z normą PN-EN ISO 11607-1 i PN EN 868-2. Rozmiar 100 x 100 cm. Opakowanie a'250 ark. Kolor niebieski lub zielony.</t>
  </si>
  <si>
    <t>Materiał opakowaniowy do sterylizacji stosowany jako zewnętrzna warstwa ochronna w systemie opakowaniowym, wolny od lateksu, zbudowany z podłużnych włókien polipropylenu,  gramatura 60 g/m2, wytrzymałość na rozciąganie niemniejsza niż 1,65 kN/m w kierunku walcowania i 1,13 kN/m w kierunku poprzecznym, wydłużenie nie mniejsze niż 115% w obu kierunkach, kolor fioletowy, rozmiar 120 x 120 cm, opakowanie a'120 ark.Zgodny z normą PN EN ISO 11607-1 i PN EN 868-2</t>
  </si>
  <si>
    <t>Materiał opakowaniowy do sterylizacji stosowany jako zewnętrzna warstwa ochronna w systemie opakowaniowym, wolny od lateksu, zbudowany z podłużnych włókien polipropylenu,  gramatura 60 g/m2, wytrzymałość na rozciąganie niemniejsza niż 1,65 kN/m w kierunku walcowania i 1,13 kN/m w kierunku poprzecznym, wydłużenie nie mniejsze niż 115% w obu kierunkach, kolor fioletowy, rozmiar 100 x 100 cm, opakowanie a'200 ark.Zgodny z normą PN EN ISO 11607-1 i PN EN 868-2</t>
  </si>
  <si>
    <t>Test kontroli prawidłowej pracy zgrzewarki rolkowej oraz jakości zgrzewu posiadający substancję testową z barwnikiem, (instrukcja zastosowania w zestawie). Opakowanie 250 szt. testów</t>
  </si>
  <si>
    <t>Pisak do opisywania pakietów sterylizacyjnych, kompatybilny z metodą sterylizacji parą wodną i tlenkiem etylenu, kolor czarny, opakowanie a'10 szt. Tusz odporny na czynniki sterylizacji, nietoksyczny, szybkoschnący</t>
  </si>
  <si>
    <t>Niezawierający niebezpiecznych substancji toksycznych, nieprzylepny wskaźnik  chemiczny do kontroli dezynfekcji termicznej w myjni-dezynfektorze w zakresie parametrów: 93°C – 10 min, integracja krytycznych parametrów procesu (czas, temperatura) powoduje jednoznaczną zmianę przebarwienia substancji wskaźnikowej w polu testowym, jednoznaczna, łatwa interpretacja wyniku. Spełniający wymagania normy EN ISO 11140-1 we wszystkich punktach, które dotyczą, w tym zakres tolerancji na czas i temperaturę odpowiadający typowi 6 wg EN ISO 11140-1 (na każdym wskaźniku nadrukowany nr normy i typ wskaźnika). Poświadczony aktualnym dokumentem  producenta brak zawartości niebezpiecznych substancji toksycznych. Opakowanie jednostkowe zawiera 100szt.</t>
  </si>
  <si>
    <t>Ampułkowy wskaźnik biologiczny do kontroli skuteczności sterylizacji parą wodną z określeniem warunków zabicia spor bakterii w temperaturze procesu 121ºC i 134ºC , o czasie inkubacji 24 lub 48 godz., zawierający spory B. stearothermophilus - zgodnie z normą ISO 11138. Wymagane przedstawienie przykładowego atestu serii oferowanego wskaźnika - w opakowaniach po 100szt.</t>
  </si>
  <si>
    <t>Ampułkowy, wskaźnik biologiczny do kontroli skuteczności sterylizacji tlenkiem etylenu o czasie inkubacji 24 lub 48 godz. w temperaturze 35ºC – 40ºC, zawierające spory B. atrophaeus - zgodnie z normą ISO 11138. Wymagane przedstawienie przykładowego atestu serii oferowanego wskaźnika - w opakowaniach po 100szt.</t>
  </si>
  <si>
    <t>Niezawierające niebezpiecznych substancji toksycznych etykiety podwójnie przylepne ze wskaźnikiem procesu sterylizacji parowej jednoznacznie zmieniającym barwę z jasnej na ciemną, umieszczonym przy dolnej krawędzi etykiety, z pięcioma miejscami informacyjnymi – nadruk poprzeczny do kierunku rozwijania taśmy (gke-steri-reccord). Etykieta zawiera miejsca na wpis daty ważności, numer operatora, numer sterylizatora, numer cyklu.  Poświadczony aktualnym dokumentem  producenta brak zawartości niebezpiecznych substancji toksycznych. Rolka a` 750 szt. W przypadku zaoferowania innych etykiet spełniających powyższe wymagania, Wykonawca użyczy Zamawiającemu metkownicę alfanumeryczną kompatybilną z oferowanymi etykietami na czas trwania umowy.</t>
  </si>
  <si>
    <t>Taśma do zamykania pakietów bez wskaźnika procesu  o wymiarach 18 mm x 50 m,  nieodklejająca się od pakietów w trakcie procesu sterylizacji.  Wymagane dołączenie charakterystyki wytrzymałościowej producenta.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</si>
  <si>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</si>
  <si>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</si>
  <si>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</si>
  <si>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</si>
  <si>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</si>
  <si>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</si>
  <si>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</si>
  <si>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</si>
  <si>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</si>
  <si>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</si>
  <si>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</si>
  <si>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</si>
  <si>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</si>
  <si>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Opis przedmiotu zamówienia</t>
  </si>
  <si>
    <t>Proponowany opis przedmiotu zamówienia</t>
  </si>
  <si>
    <t>Pełny numer katalogowy oferowanego asortymentu/ Kraj Producenta i jego nazwa</t>
  </si>
  <si>
    <r>
      <t>Niezawierający niebezpiecznych substancji toksycznych, samoprzylepny wskaźnik emulacyjny do kontroli skuteczności procesu sterylizacji parowej o wartościach ustalonych 134ºC/5,3 min. i 121ºC/15 min., odpowiadający typ 6 wg  ISO 11140-1. Na wskaźniku wyraźnie nadrukowany kolor referencyjny przebarwienia, kontrastowy kolor przebarwienia - jednoznaczny odczyt.</t>
    </r>
    <r>
      <rPr>
        <sz val="9"/>
        <color rgb="FFFF0000"/>
        <rFont val="Calibri"/>
        <family val="2"/>
        <charset val="238"/>
        <scheme val="minor"/>
      </rPr>
      <t xml:space="preserve"> </t>
    </r>
    <r>
      <rPr>
        <sz val="9"/>
        <color theme="1"/>
        <rFont val="Calibri"/>
        <family val="2"/>
        <charset val="238"/>
        <scheme val="minor"/>
      </rPr>
      <t>B</t>
    </r>
    <r>
      <rPr>
        <sz val="9"/>
        <rFont val="Calibri"/>
        <family val="2"/>
        <charset val="238"/>
        <scheme val="minor"/>
      </rPr>
      <t xml:space="preserve">brak zawartości niebezpiecznych substancji toksycznych. Rozmiar testu max 20mm x 100 mm. Data produkcji i okres przydatności umieszczone na każdym teście i opakowaniu zbiorczym. Na teście informacje umieszczone w języku polskim. </t>
    </r>
    <r>
      <rPr>
        <sz val="9"/>
        <color theme="1"/>
        <rFont val="Calibri"/>
        <family val="2"/>
        <charset val="238"/>
        <scheme val="minor"/>
      </rPr>
      <t>W opakowaniach po 250 szt.  Dopuszczona inna ilość w opakowaniu, pod warunkiem przeliczenia ilości na pełne opakowania (zaokrąglenie w górę).</t>
    </r>
  </si>
  <si>
    <r>
      <t xml:space="preserve">Rękaw papierowo-foliowy ze wskaźnikiem procesu. Papier o gramaturze 60-70g. Folia przezroczysta wielowarstwowa (min. 5-warstwowa), o grubości 53 +/- 5 µm, zgrzewalna w temperaturze 180ºC +/- 5ºC. Wymagania ogólne:  napisy i testy poza strefą pakowania, wskaźnik procesu sterylizacji parowej, EO, powierzchnia wskaźnika procesu sterylizacji ≥ 100 mm², jednoznacznie oznaczony kierunek otwarcia, zgrzew fabrycznie wielokrotny, ze względów techniczno–higienicznych rękaw nawinięty folią na zewnątrz. Na każdym produkcie powinny znajdować się następujące informacje: nazwa producenta, rozmiar,numer serii, sposób przebarwienia dla każdego wskaźnika, kierunek otwierania, zgodność z normą EN 867-5 i ISO 11607, numer LOT. Znak CE oraz znak określający produkt jednokrotnego użytku tylko na opakowaniu zbiorczym, nie dopuszcza się tego oznakowania na rękawie. Każda rolka rękawa zabezpieczona folią z etykietą produktu zawierającą informację o rozmiarze, nr LOT, data wazności. </t>
    </r>
    <r>
      <rPr>
        <b/>
        <sz val="9"/>
        <color theme="1"/>
        <rFont val="Calibri"/>
        <family val="2"/>
        <charset val="238"/>
        <scheme val="minor"/>
      </rPr>
      <t>Rozmiar 10 mm x 200 m - rękaw płaski</t>
    </r>
  </si>
  <si>
    <r>
      <t xml:space="preserve">Rękaw papierowo-foliowy ze wskaźnikiem procesu. Papier o gramaturze 60-70g. Folia przezroczysta wielowarstwowa (min. 5-warstwowa), o grubości 53 +/- 5 µm, zgrzewalna w temperaturze 180ºC +/- 5ºC. Wymagania ogólne:  napisy i testy poza strefą pakowania, wskaźnik procesu sterylizacji parowej, EO, powierzchnia wskaźnika procesu sterylizacji ≥ 100 mm², jednoznacznie oznaczony kierunek otwarcia, zgrzew fabrycznie wielokrotny, ze względów techniczno–higienicznych rękaw nawinięty folią na zewnątrz. Na każdym produkcie powinny znajdować się następujące informacje: nazwa producenta, rozmiar, numer serii,sposób przebarwienia dla każdego wskaźnika, kierunek otwierania, zgodność z normą EN 867-5 i ISO 11607, numer LOT. Znak CE oraz znak określający produkt jednokrotnego użytku tylko na opakowaniu zbiorczym, nie dopuszcza się tego oznakowania na rękawie. Każda rolka rękawa zabezpieczona folią z etykietą produktu zawierającą informację o rozmiarze, nr LOT, data wazności. </t>
    </r>
    <r>
      <rPr>
        <b/>
        <sz val="9"/>
        <color theme="1"/>
        <rFont val="Calibri"/>
        <family val="2"/>
        <charset val="238"/>
        <scheme val="minor"/>
      </rPr>
      <t>Rozmiar 15 mm x 200 m - rękaw płaski</t>
    </r>
  </si>
  <si>
    <r>
      <t xml:space="preserve">Rękaw papierowo-foliowy ze wskaźnikiem procesu. Papier o gramaturze 60-70g. Folia przezroczysta wielowarstwowa (min. 5-warstwowa), o grubości 53 +/- 5 µm, zgrzewalna w temperaturze 180ºC +/- 5ºC. Wymagania ogólne:  napisy i testy poza strefą pakowania, wskaźnik procesu sterylizacji parowej, EO, powierzchnia wskaźnika procesu sterylizacji ≥ 100 mm², jednoznacznie oznaczony kierunek otwarcia, zgrzew fabrycznie wielokrotny, ze względów techniczno–higienicznych rękaw nawinięty folią na zewnątrz. Na każdym produkcie powinny znajdować się następujące informacje: nazwa producenta, rozmiar,  numer serii, sposób przebarwienia dla każdego wskaźnika, kierunek otwierania, zgodność z normą EN 867-5 i ISO 11607, numer LOT. Znak CE oraz znak określający produkt jednokrotnego użytku tylko na opakowaniu zbiorczym, nie dopuszcza się tego oznakowania na rękawie. Każda rolka rękawa zabezpieczona folią z etykietą produktu zawierającą informację o rozmiarze, nr LOT, data ważności. </t>
    </r>
    <r>
      <rPr>
        <b/>
        <sz val="9"/>
        <color theme="1"/>
        <rFont val="Calibri"/>
        <family val="2"/>
        <charset val="238"/>
        <scheme val="minor"/>
      </rPr>
      <t xml:space="preserve">Rozmiar 20 mm x 200 m - rękaw płaski. </t>
    </r>
  </si>
  <si>
    <r>
      <t xml:space="preserve">Rękaw papierowo-foliowy ze wskaźnikiem procesu. Papier o gramaturze 60-70g. Folia przezroczysta wielowarstwowa (min. 5-warstwowa), o grubości 53 +/- 5 µm, zgrzewalna w temperaturze 180ºC +/- 5ºC. Wymagania ogólne:  napisy i testy poza strefą pakowania, wskaźnik procesu sterylizacji parowej, EO, powierzchnia wskaźnika procesu sterylizacji ≥ 100 mm², jednoznacznie oznaczony kierunek otwarcia, zgrzew fabrycznie wielokrotny, ze względów techniczno–higienicznych rękaw nawinięty folią na zewnątrz. Na każdym produkcie powinny znajdować się następujące informacje: nazwa producenta, rozmiar,  numer serii,sposób przebarwienia dla każdego wskaźnika, kierunek otwierania, zgodność z normą EN 867-5 i ISO 11607, numer LOT. Znak CE oraz znak określający produkt jednokrotnego użytku tylko na opakowaniu zbiorczym, nie dopuszcza się tego oznakowania na rękawie. Każda rolka rękawa zabezpieczona folią z etykietą produktu zawierającą informację o rozmiarze, nr LOT, data wazności. </t>
    </r>
    <r>
      <rPr>
        <b/>
        <sz val="9"/>
        <color theme="1"/>
        <rFont val="Calibri"/>
        <family val="2"/>
        <charset val="238"/>
        <scheme val="minor"/>
      </rPr>
      <t>Rozmiar 25 mm x 200 m - rękaw płaski</t>
    </r>
  </si>
  <si>
    <r>
      <t xml:space="preserve">Rękaw papierowo-foliowy ze wskaźnikiem procesu. Papier o gramaturze 60-70g. Folia przezroczysta wielowarstwowa (min. 5-warstwowa), o grubości 53 +/- 5 µm, zgrzewalna w temperaturze 180ºC +/- 5ºC. Wymagania ogólne:  napisy i testy poza strefą pakowania, wskaźnik procesu sterylizacji parowej, EO, powierzchnia wskaźnika procesu sterylizacji ≥ 100 mm², jednoznacznie oznaczony kierunek otwarcia, zgrzew fabrycznie wielokrotny, ze względów techniczno–higienicznych rękaw nawinięty folią na zewnątrz. Na każdym produkcie powinny znajdować się następujące informacje: nazwa producenta, rozmiar, numer serii, sposób przebarwienia dla każdego wskaźnika, kierunek otwierania, zgodność z normą EN 867-5 i ISO 11607, numer LOT. Znak CE oraz znak określający produkt jednokrotnego użytku tylko na opakowaniu zbiorczym, nie dopuszcza się tego oznakowania na rękawie. Każda rolka rękawa zabezpieczona folią z etykietą produktu zawierającą informację o rozmiarze, nr LOT, data wazności.  </t>
    </r>
    <r>
      <rPr>
        <b/>
        <sz val="9"/>
        <color theme="1"/>
        <rFont val="Calibri"/>
        <family val="2"/>
        <charset val="238"/>
        <scheme val="minor"/>
      </rPr>
      <t>Rozmiar 25 mm x 100 m - rękaw z fałdą o szer. 60 mm</t>
    </r>
  </si>
  <si>
    <t>Iloczyn kolumny 6 i 7</t>
  </si>
  <si>
    <t>Iloczyn kolumn 7 i 8 dodany do poz. w kol. 7</t>
  </si>
  <si>
    <t>Iloczyn kolumny 10 i 8</t>
  </si>
  <si>
    <t>Suma kolumn 10 i 11</t>
  </si>
  <si>
    <t>Klasa oferowanego wyrobu medycznego</t>
  </si>
  <si>
    <t>Proszę o wypełnienie pozycji asortymentowych, w zakresie których posiadają Państwo ofertę. Ostateczny kształt zadań (Pakietów) określony zostanie po weryfikacji informacji handlowych/ofert cenowych.</t>
  </si>
  <si>
    <t>Zamawiający dopuszcza złożenie informacji handlowych/ofert cenowych, na poszczególne pozycje asortymentowe, nie wymaga więc aby Dostawca oferował wszystkie ww. pozycje asortymentowe.</t>
  </si>
  <si>
    <t>Ilość szacunkowa (przewidywana ilość roczna)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</si>
</sst>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&quot; zł&quot;_-;\-* #,##0.00&quot; zł&quot;_-;_-* \-??&quot; zł&quot;_-;_-@_-"/>
  </numFmts>
  <fonts count="23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7"/>
      <name val="Times New Roman"/>
      <family val="1"/>
      <charset val="238"/>
    </font>
    <font>
      <sz val="8"/>
      <name val="Arial"/>
      <family val="2"/>
      <charset val="238"/>
    </font>
    <font>
      <sz val="10"/>
      <color indexed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b/>
      <sz val="8"/>
      <color indexed="60"/>
      <name val="Tahoma"/>
      <family val="2"/>
      <charset val="238"/>
    </font>
    <font>
      <b/>
      <sz val="8"/>
      <name val="Tahoma"/>
      <family val="2"/>
      <charset val="238"/>
    </font>
    <font>
      <sz val="8"/>
      <name val="Tahoma"/>
      <family val="2"/>
      <charset val="238"/>
    </font>
    <font>
      <b/>
      <sz val="10"/>
      <color indexed="60"/>
      <name val="Arial"/>
      <family val="2"/>
      <charset val="238"/>
    </font>
    <font>
      <b/>
      <sz val="10"/>
      <color rgb="FFFF0000"/>
      <name val="Tahoma"/>
      <family val="2"/>
      <charset val="238"/>
    </font>
    <font>
      <b/>
      <sz val="10"/>
      <color rgb="FFFF0000"/>
      <name val="Arial"/>
      <family val="2"/>
      <charset val="238"/>
    </font>
    <font>
      <b/>
      <sz val="7"/>
      <name val="Times New Roman"/>
      <family val="1"/>
      <charset val="238"/>
    </font>
    <font>
      <b/>
      <sz val="10"/>
      <name val="Times New Roman"/>
      <family val="1"/>
      <charset val="238"/>
    </font>
    <font>
      <sz val="9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0"/>
      <color rgb="FFFF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rgb="FFCCFFFF"/>
        <bgColor indexed="41"/>
      </patternFill>
    </fill>
    <fill>
      <patternFill patternType="solid">
        <fgColor indexed="9"/>
        <bgColor indexed="26"/>
      </patternFill>
    </fill>
    <fill>
      <patternFill patternType="lightUp">
        <fgColor indexed="41"/>
        <bgColor rgb="FFCCFFFF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75">
    <xf numFmtId="0" fontId="0" fillId="0" borderId="0" xfId="0"/>
    <xf numFmtId="0" fontId="2" fillId="0" borderId="0" xfId="0" applyFont="1"/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2" fillId="0" borderId="0" xfId="1" applyNumberFormat="1" applyFont="1" applyFill="1" applyBorder="1" applyAlignment="1" applyProtection="1">
      <alignment horizontal="center" vertical="top"/>
    </xf>
    <xf numFmtId="0" fontId="6" fillId="2" borderId="10" xfId="0" applyFont="1" applyFill="1" applyBorder="1"/>
    <xf numFmtId="164" fontId="6" fillId="2" borderId="11" xfId="0" applyNumberFormat="1" applyFont="1" applyFill="1" applyBorder="1"/>
    <xf numFmtId="164" fontId="6" fillId="2" borderId="12" xfId="0" applyNumberFormat="1" applyFont="1" applyFill="1" applyBorder="1"/>
    <xf numFmtId="164" fontId="6" fillId="2" borderId="13" xfId="0" applyNumberFormat="1" applyFont="1" applyFill="1" applyBorder="1"/>
    <xf numFmtId="0" fontId="7" fillId="2" borderId="14" xfId="0" applyFont="1" applyFill="1" applyBorder="1" applyAlignment="1">
      <alignment vertical="center"/>
    </xf>
    <xf numFmtId="2" fontId="8" fillId="2" borderId="15" xfId="0" applyNumberFormat="1" applyFont="1" applyFill="1" applyBorder="1" applyAlignment="1">
      <alignment vertical="center"/>
    </xf>
    <xf numFmtId="164" fontId="9" fillId="2" borderId="16" xfId="0" applyNumberFormat="1" applyFont="1" applyFill="1" applyBorder="1" applyAlignment="1">
      <alignment horizontal="right"/>
    </xf>
    <xf numFmtId="0" fontId="7" fillId="2" borderId="17" xfId="0" applyFont="1" applyFill="1" applyBorder="1" applyAlignment="1">
      <alignment vertical="center"/>
    </xf>
    <xf numFmtId="2" fontId="8" fillId="2" borderId="18" xfId="0" applyNumberFormat="1" applyFont="1" applyFill="1" applyBorder="1" applyAlignment="1">
      <alignment vertical="center"/>
    </xf>
    <xf numFmtId="164" fontId="9" fillId="2" borderId="19" xfId="0" applyNumberFormat="1" applyFont="1" applyFill="1" applyBorder="1" applyAlignment="1">
      <alignment horizontal="right"/>
    </xf>
    <xf numFmtId="49" fontId="10" fillId="4" borderId="0" xfId="0" applyNumberFormat="1" applyFont="1" applyFill="1" applyAlignment="1">
      <alignment vertical="center"/>
    </xf>
    <xf numFmtId="0" fontId="11" fillId="4" borderId="0" xfId="0" applyFont="1" applyFill="1" applyAlignment="1">
      <alignment vertical="center" wrapText="1"/>
    </xf>
    <xf numFmtId="0" fontId="11" fillId="4" borderId="0" xfId="0" applyFont="1" applyFill="1" applyAlignment="1">
      <alignment horizontal="right" vertical="center"/>
    </xf>
    <xf numFmtId="0" fontId="8" fillId="4" borderId="0" xfId="0" applyFont="1" applyFill="1"/>
    <xf numFmtId="0" fontId="7" fillId="4" borderId="0" xfId="0" applyFont="1" applyFill="1" applyAlignment="1">
      <alignment horizontal="center" vertical="center"/>
    </xf>
    <xf numFmtId="3" fontId="7" fillId="4" borderId="0" xfId="0" applyNumberFormat="1" applyFont="1" applyFill="1" applyAlignment="1">
      <alignment horizontal="right" vertical="center" wrapText="1"/>
    </xf>
    <xf numFmtId="0" fontId="12" fillId="0" borderId="0" xfId="3" applyNumberFormat="1" applyFont="1" applyFill="1" applyBorder="1" applyAlignment="1" applyProtection="1">
      <alignment vertical="center" wrapText="1" shrinkToFit="1"/>
    </xf>
    <xf numFmtId="0" fontId="13" fillId="0" borderId="0" xfId="0" applyFont="1" applyAlignment="1">
      <alignment horizontal="left" vertical="center"/>
    </xf>
    <xf numFmtId="0" fontId="14" fillId="0" borderId="0" xfId="3" applyNumberFormat="1" applyFont="1" applyFill="1" applyBorder="1" applyAlignment="1" applyProtection="1">
      <alignment vertical="center" wrapText="1" shrinkToFit="1"/>
    </xf>
    <xf numFmtId="0" fontId="5" fillId="0" borderId="0" xfId="0" applyFont="1"/>
    <xf numFmtId="0" fontId="5" fillId="0" borderId="0" xfId="0" applyFont="1" applyAlignment="1" applyProtection="1">
      <alignment horizontal="left" vertical="center" wrapText="1"/>
      <protection hidden="1"/>
    </xf>
    <xf numFmtId="0" fontId="0" fillId="2" borderId="5" xfId="0" applyFill="1" applyBorder="1"/>
    <xf numFmtId="0" fontId="4" fillId="2" borderId="5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wrapText="1"/>
    </xf>
    <xf numFmtId="0" fontId="3" fillId="2" borderId="5" xfId="0" applyFont="1" applyFill="1" applyBorder="1" applyAlignment="1">
      <alignment vertical="top" wrapText="1"/>
    </xf>
    <xf numFmtId="0" fontId="0" fillId="2" borderId="4" xfId="0" applyFill="1" applyBorder="1"/>
    <xf numFmtId="0" fontId="0" fillId="6" borderId="6" xfId="0" applyFill="1" applyBorder="1"/>
    <xf numFmtId="0" fontId="3" fillId="6" borderId="6" xfId="0" applyFont="1" applyFill="1" applyBorder="1" applyAlignment="1">
      <alignment horizontal="center"/>
    </xf>
    <xf numFmtId="49" fontId="8" fillId="4" borderId="16" xfId="0" applyNumberFormat="1" applyFont="1" applyFill="1" applyBorder="1" applyAlignment="1">
      <alignment vertical="top"/>
    </xf>
    <xf numFmtId="164" fontId="15" fillId="0" borderId="0" xfId="0" applyNumberFormat="1" applyFont="1" applyAlignment="1">
      <alignment vertical="center" wrapText="1"/>
    </xf>
    <xf numFmtId="164" fontId="16" fillId="0" borderId="0" xfId="0" applyNumberFormat="1" applyFont="1" applyAlignment="1">
      <alignment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17" fillId="2" borderId="5" xfId="2" applyNumberFormat="1" applyFont="1" applyFill="1" applyBorder="1" applyAlignment="1" applyProtection="1">
      <alignment vertical="top" wrapText="1"/>
    </xf>
    <xf numFmtId="0" fontId="17" fillId="3" borderId="5" xfId="2" applyNumberFormat="1" applyFont="1" applyFill="1" applyBorder="1" applyAlignment="1" applyProtection="1">
      <alignment vertical="top" wrapText="1"/>
    </xf>
    <xf numFmtId="0" fontId="19" fillId="3" borderId="5" xfId="4" applyNumberFormat="1" applyFont="1" applyFill="1" applyBorder="1" applyAlignment="1" applyProtection="1">
      <alignment vertical="top" wrapText="1"/>
    </xf>
    <xf numFmtId="0" fontId="19" fillId="2" borderId="5" xfId="2" applyNumberFormat="1" applyFont="1" applyFill="1" applyBorder="1" applyAlignment="1" applyProtection="1">
      <alignment vertical="top" wrapText="1"/>
    </xf>
    <xf numFmtId="0" fontId="19" fillId="3" borderId="5" xfId="2" applyNumberFormat="1" applyFont="1" applyFill="1" applyBorder="1" applyAlignment="1" applyProtection="1">
      <alignment vertical="top" wrapText="1"/>
    </xf>
    <xf numFmtId="0" fontId="17" fillId="3" borderId="8" xfId="2" applyNumberFormat="1" applyFont="1" applyFill="1" applyBorder="1" applyAlignment="1" applyProtection="1">
      <alignment vertical="top" wrapText="1"/>
    </xf>
    <xf numFmtId="0" fontId="21" fillId="2" borderId="4" xfId="1" applyNumberFormat="1" applyFont="1" applyFill="1" applyBorder="1" applyAlignment="1" applyProtection="1">
      <alignment horizontal="center" vertical="top"/>
    </xf>
    <xf numFmtId="0" fontId="21" fillId="2" borderId="7" xfId="1" applyNumberFormat="1" applyFont="1" applyFill="1" applyBorder="1" applyAlignment="1" applyProtection="1">
      <alignment horizontal="center" vertical="top"/>
    </xf>
    <xf numFmtId="164" fontId="17" fillId="2" borderId="5" xfId="0" applyNumberFormat="1" applyFont="1" applyFill="1" applyBorder="1" applyAlignment="1">
      <alignment horizontal="center" vertical="center"/>
    </xf>
    <xf numFmtId="164" fontId="17" fillId="2" borderId="8" xfId="0" applyNumberFormat="1" applyFont="1" applyFill="1" applyBorder="1" applyAlignment="1">
      <alignment horizontal="center" vertical="center"/>
    </xf>
    <xf numFmtId="0" fontId="21" fillId="0" borderId="5" xfId="0" applyFont="1" applyBorder="1"/>
    <xf numFmtId="0" fontId="17" fillId="2" borderId="5" xfId="2" applyNumberFormat="1" applyFont="1" applyFill="1" applyBorder="1" applyAlignment="1" applyProtection="1">
      <alignment vertical="center"/>
    </xf>
    <xf numFmtId="0" fontId="17" fillId="2" borderId="5" xfId="0" applyFont="1" applyFill="1" applyBorder="1" applyAlignment="1">
      <alignment horizontal="center" vertical="center" wrapText="1"/>
    </xf>
    <xf numFmtId="4" fontId="17" fillId="0" borderId="5" xfId="2" applyNumberFormat="1" applyFont="1" applyFill="1" applyBorder="1" applyAlignment="1" applyProtection="1">
      <alignment horizontal="center" vertical="center"/>
    </xf>
    <xf numFmtId="9" fontId="17" fillId="0" borderId="5" xfId="0" applyNumberFormat="1" applyFont="1" applyBorder="1" applyAlignment="1">
      <alignment horizontal="center" vertical="center"/>
    </xf>
    <xf numFmtId="0" fontId="17" fillId="0" borderId="6" xfId="0" applyFont="1" applyBorder="1"/>
    <xf numFmtId="0" fontId="17" fillId="0" borderId="5" xfId="0" applyFont="1" applyBorder="1"/>
    <xf numFmtId="0" fontId="21" fillId="0" borderId="5" xfId="0" applyFont="1" applyBorder="1" applyAlignment="1">
      <alignment vertical="center"/>
    </xf>
    <xf numFmtId="2" fontId="17" fillId="0" borderId="5" xfId="2" applyNumberFormat="1" applyFont="1" applyFill="1" applyBorder="1" applyAlignment="1" applyProtection="1">
      <alignment horizontal="center" vertical="center"/>
    </xf>
    <xf numFmtId="0" fontId="17" fillId="2" borderId="5" xfId="4" applyNumberFormat="1" applyFont="1" applyFill="1" applyBorder="1" applyAlignment="1" applyProtection="1">
      <alignment vertical="center"/>
    </xf>
    <xf numFmtId="0" fontId="17" fillId="0" borderId="5" xfId="0" applyFont="1" applyBorder="1" applyAlignment="1">
      <alignment horizontal="center" vertical="center" wrapText="1"/>
    </xf>
    <xf numFmtId="0" fontId="17" fillId="5" borderId="5" xfId="0" applyFont="1" applyFill="1" applyBorder="1" applyAlignment="1">
      <alignment horizontal="left" vertical="center" wrapText="1"/>
    </xf>
    <xf numFmtId="0" fontId="17" fillId="5" borderId="5" xfId="0" applyFont="1" applyFill="1" applyBorder="1" applyAlignment="1">
      <alignment horizontal="center" vertical="center" wrapText="1"/>
    </xf>
    <xf numFmtId="0" fontId="17" fillId="0" borderId="8" xfId="0" applyFont="1" applyBorder="1" applyAlignment="1">
      <alignment vertical="center"/>
    </xf>
    <xf numFmtId="0" fontId="21" fillId="0" borderId="8" xfId="0" applyFont="1" applyBorder="1" applyAlignment="1">
      <alignment vertical="center"/>
    </xf>
    <xf numFmtId="0" fontId="17" fillId="2" borderId="8" xfId="2" applyNumberFormat="1" applyFont="1" applyFill="1" applyBorder="1" applyAlignment="1" applyProtection="1">
      <alignment vertical="center"/>
    </xf>
    <xf numFmtId="0" fontId="17" fillId="2" borderId="8" xfId="0" applyFont="1" applyFill="1" applyBorder="1" applyAlignment="1">
      <alignment horizontal="center" vertical="center" wrapText="1"/>
    </xf>
    <xf numFmtId="2" fontId="17" fillId="0" borderId="8" xfId="2" applyNumberFormat="1" applyFont="1" applyFill="1" applyBorder="1" applyAlignment="1" applyProtection="1">
      <alignment horizontal="center" vertical="center"/>
    </xf>
    <xf numFmtId="9" fontId="17" fillId="0" borderId="8" xfId="0" applyNumberFormat="1" applyFont="1" applyBorder="1" applyAlignment="1">
      <alignment horizontal="center" vertical="center"/>
    </xf>
    <xf numFmtId="0" fontId="17" fillId="0" borderId="9" xfId="0" applyFont="1" applyBorder="1"/>
    <xf numFmtId="0" fontId="14" fillId="7" borderId="22" xfId="3" applyNumberFormat="1" applyFont="1" applyFill="1" applyBorder="1" applyAlignment="1" applyProtection="1">
      <alignment vertical="center" wrapText="1" shrinkToFit="1"/>
    </xf>
    <xf numFmtId="0" fontId="22" fillId="7" borderId="23" xfId="0" applyFont="1" applyFill="1" applyBorder="1" applyAlignment="1">
      <alignment vertical="center" wrapText="1"/>
    </xf>
    <xf numFmtId="0" fontId="22" fillId="7" borderId="24" xfId="0" applyFont="1" applyFill="1" applyBorder="1" applyAlignment="1">
      <alignment vertical="center" wrapText="1"/>
    </xf>
    <xf numFmtId="0" fontId="14" fillId="7" borderId="20" xfId="3" applyNumberFormat="1" applyFont="1" applyFill="1" applyBorder="1" applyAlignment="1" applyProtection="1">
      <alignment vertical="center" wrapText="1" shrinkToFit="1"/>
    </xf>
    <xf numFmtId="0" fontId="22" fillId="7" borderId="25" xfId="0" applyFont="1" applyFill="1" applyBorder="1" applyAlignment="1">
      <alignment vertical="center" wrapText="1"/>
    </xf>
    <xf numFmtId="0" fontId="22" fillId="7" borderId="2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</cellXfs>
  <cellStyles count="5">
    <cellStyle name="Normalny" xfId="0" builtinId="0"/>
    <cellStyle name="Normalny_Arkusz1" xfId="3" xr:uid="{00000000-0005-0000-0000-000001000000}"/>
    <cellStyle name="Normalny_Pakiet 3" xfId="4" xr:uid="{00000000-0005-0000-0000-000002000000}"/>
    <cellStyle name="Normalny_Pakiet 5" xfId="1" xr:uid="{00000000-0005-0000-0000-000003000000}"/>
    <cellStyle name="Normalny_Pakiet 6" xfId="2" xr:uid="{00000000-0005-0000-0000-000004000000}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1"/>
  <sheetViews>
    <sheetView tabSelected="1" zoomScale="130" zoomScaleNormal="130" workbookViewId="0">
      <selection activeCell="J39" sqref="J39:L40"/>
    </sheetView>
  </sheetViews>
  <sheetFormatPr defaultRowHeight="12.75" x14ac:dyDescent="0.2"/>
  <cols>
    <col min="1" max="1" width="4.28515625" customWidth="1"/>
    <col min="2" max="2" width="71.42578125" customWidth="1"/>
    <col min="3" max="3" width="36.85546875" customWidth="1"/>
    <col min="7" max="7" width="10.7109375" customWidth="1"/>
    <col min="9" max="9" width="11.85546875" customWidth="1"/>
    <col min="10" max="10" width="13.42578125" customWidth="1"/>
    <col min="11" max="11" width="14.85546875" customWidth="1"/>
    <col min="12" max="12" width="13.42578125" customWidth="1"/>
  </cols>
  <sheetData>
    <row r="1" spans="1:13" x14ac:dyDescent="0.2">
      <c r="B1" s="1"/>
      <c r="C1" s="1" t="s">
        <v>0</v>
      </c>
      <c r="K1" s="1" t="s">
        <v>1</v>
      </c>
    </row>
    <row r="2" spans="1:13" ht="13.5" thickBot="1" x14ac:dyDescent="0.25"/>
    <row r="3" spans="1:13" ht="73.5" x14ac:dyDescent="0.2">
      <c r="A3" s="73" t="s">
        <v>2</v>
      </c>
      <c r="B3" s="74" t="s">
        <v>58</v>
      </c>
      <c r="C3" s="74" t="s">
        <v>59</v>
      </c>
      <c r="D3" s="74" t="s">
        <v>60</v>
      </c>
      <c r="E3" s="74" t="s">
        <v>3</v>
      </c>
      <c r="F3" s="74" t="s">
        <v>74</v>
      </c>
      <c r="G3" s="74" t="s">
        <v>4</v>
      </c>
      <c r="H3" s="74" t="s">
        <v>5</v>
      </c>
      <c r="I3" s="74" t="s">
        <v>6</v>
      </c>
      <c r="J3" s="74" t="s">
        <v>7</v>
      </c>
      <c r="K3" s="74" t="s">
        <v>8</v>
      </c>
      <c r="L3" s="74" t="s">
        <v>9</v>
      </c>
      <c r="M3" s="36" t="s">
        <v>71</v>
      </c>
    </row>
    <row r="4" spans="1:13" x14ac:dyDescent="0.2">
      <c r="A4" s="2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3">
        <v>9</v>
      </c>
      <c r="J4" s="3">
        <v>10</v>
      </c>
      <c r="K4" s="3">
        <v>11</v>
      </c>
      <c r="L4" s="3">
        <v>12</v>
      </c>
      <c r="M4" s="32">
        <v>13</v>
      </c>
    </row>
    <row r="5" spans="1:13" ht="31.5" x14ac:dyDescent="0.2">
      <c r="A5" s="30"/>
      <c r="B5" s="26"/>
      <c r="C5" s="27"/>
      <c r="D5" s="28"/>
      <c r="E5" s="26"/>
      <c r="F5" s="3"/>
      <c r="G5" s="26"/>
      <c r="H5" s="26"/>
      <c r="I5" s="29" t="s">
        <v>68</v>
      </c>
      <c r="J5" s="29" t="s">
        <v>67</v>
      </c>
      <c r="K5" s="29" t="s">
        <v>69</v>
      </c>
      <c r="L5" s="29" t="s">
        <v>70</v>
      </c>
      <c r="M5" s="31"/>
    </row>
    <row r="6" spans="1:13" ht="53.25" customHeight="1" x14ac:dyDescent="0.2">
      <c r="A6" s="43" t="s">
        <v>10</v>
      </c>
      <c r="B6" s="37" t="s">
        <v>32</v>
      </c>
      <c r="C6" s="53"/>
      <c r="D6" s="47"/>
      <c r="E6" s="48" t="s">
        <v>11</v>
      </c>
      <c r="F6" s="49">
        <v>456</v>
      </c>
      <c r="G6" s="50"/>
      <c r="H6" s="51"/>
      <c r="I6" s="45">
        <f>G6*H6+G6</f>
        <v>0</v>
      </c>
      <c r="J6" s="45">
        <f>F6*G6</f>
        <v>0</v>
      </c>
      <c r="K6" s="45">
        <f>J6*H6</f>
        <v>0</v>
      </c>
      <c r="L6" s="45">
        <f>J6+K6</f>
        <v>0</v>
      </c>
      <c r="M6" s="52"/>
    </row>
    <row r="7" spans="1:13" ht="52.5" customHeight="1" x14ac:dyDescent="0.2">
      <c r="A7" s="43" t="s">
        <v>12</v>
      </c>
      <c r="B7" s="37" t="s">
        <v>33</v>
      </c>
      <c r="C7" s="53"/>
      <c r="D7" s="54"/>
      <c r="E7" s="48" t="s">
        <v>13</v>
      </c>
      <c r="F7" s="49">
        <v>5</v>
      </c>
      <c r="G7" s="50"/>
      <c r="H7" s="51"/>
      <c r="I7" s="45">
        <f>G7*H7+G7</f>
        <v>0</v>
      </c>
      <c r="J7" s="45">
        <f>F7*G7</f>
        <v>0</v>
      </c>
      <c r="K7" s="45">
        <f>J7*H7</f>
        <v>0</v>
      </c>
      <c r="L7" s="45">
        <f>J7+K7</f>
        <v>0</v>
      </c>
      <c r="M7" s="52"/>
    </row>
    <row r="8" spans="1:13" ht="41.25" customHeight="1" x14ac:dyDescent="0.2">
      <c r="A8" s="43" t="s">
        <v>14</v>
      </c>
      <c r="B8" s="37" t="s">
        <v>15</v>
      </c>
      <c r="C8" s="53" t="s">
        <v>16</v>
      </c>
      <c r="D8" s="54"/>
      <c r="E8" s="48" t="s">
        <v>11</v>
      </c>
      <c r="F8" s="49">
        <v>28</v>
      </c>
      <c r="G8" s="55"/>
      <c r="H8" s="51"/>
      <c r="I8" s="45">
        <f>G8*H8+G8</f>
        <v>0</v>
      </c>
      <c r="J8" s="45">
        <f>F8*G8</f>
        <v>0</v>
      </c>
      <c r="K8" s="45">
        <f>J8*H8</f>
        <v>0</v>
      </c>
      <c r="L8" s="45">
        <f>J8+K8</f>
        <v>0</v>
      </c>
      <c r="M8" s="52"/>
    </row>
    <row r="9" spans="1:13" ht="36" customHeight="1" x14ac:dyDescent="0.2">
      <c r="A9" s="43" t="s">
        <v>17</v>
      </c>
      <c r="B9" s="37" t="s">
        <v>44</v>
      </c>
      <c r="C9" s="53"/>
      <c r="D9" s="54"/>
      <c r="E9" s="48" t="s">
        <v>11</v>
      </c>
      <c r="F9" s="49">
        <v>30</v>
      </c>
      <c r="G9" s="55"/>
      <c r="H9" s="51"/>
      <c r="I9" s="45">
        <f>G9*H9+G9</f>
        <v>0</v>
      </c>
      <c r="J9" s="45">
        <f>F9*G9</f>
        <v>0</v>
      </c>
      <c r="K9" s="45">
        <f>J9*H9</f>
        <v>0</v>
      </c>
      <c r="L9" s="45">
        <f>J9+K9</f>
        <v>0</v>
      </c>
      <c r="M9" s="52"/>
    </row>
    <row r="10" spans="1:13" ht="50.25" customHeight="1" x14ac:dyDescent="0.2">
      <c r="A10" s="43" t="s">
        <v>18</v>
      </c>
      <c r="B10" s="37" t="s">
        <v>42</v>
      </c>
      <c r="C10" s="53"/>
      <c r="D10" s="54"/>
      <c r="E10" s="48" t="s">
        <v>13</v>
      </c>
      <c r="F10" s="49">
        <v>1</v>
      </c>
      <c r="G10" s="55"/>
      <c r="H10" s="51"/>
      <c r="I10" s="45">
        <f t="shared" ref="I10:I14" si="0">G10*H10+G10</f>
        <v>0</v>
      </c>
      <c r="J10" s="45">
        <f t="shared" ref="J10:J14" si="1">F10*G10</f>
        <v>0</v>
      </c>
      <c r="K10" s="45">
        <f t="shared" ref="K10:K14" si="2">J10*H10</f>
        <v>0</v>
      </c>
      <c r="L10" s="45">
        <f t="shared" ref="L10:L14" si="3">J10+K10</f>
        <v>0</v>
      </c>
      <c r="M10" s="52"/>
    </row>
    <row r="11" spans="1:13" ht="99" customHeight="1" x14ac:dyDescent="0.2">
      <c r="A11" s="43" t="s">
        <v>19</v>
      </c>
      <c r="B11" s="37" t="s">
        <v>61</v>
      </c>
      <c r="C11" s="53"/>
      <c r="D11" s="54"/>
      <c r="E11" s="48" t="s">
        <v>13</v>
      </c>
      <c r="F11" s="49">
        <v>62</v>
      </c>
      <c r="G11" s="55"/>
      <c r="H11" s="51"/>
      <c r="I11" s="45">
        <f t="shared" si="0"/>
        <v>0</v>
      </c>
      <c r="J11" s="45">
        <f t="shared" si="1"/>
        <v>0</v>
      </c>
      <c r="K11" s="45">
        <f t="shared" si="2"/>
        <v>0</v>
      </c>
      <c r="L11" s="45">
        <f t="shared" si="3"/>
        <v>0</v>
      </c>
      <c r="M11" s="52"/>
    </row>
    <row r="12" spans="1:13" ht="55.5" customHeight="1" x14ac:dyDescent="0.2">
      <c r="A12" s="43" t="s">
        <v>20</v>
      </c>
      <c r="B12" s="37" t="s">
        <v>41</v>
      </c>
      <c r="C12" s="53"/>
      <c r="D12" s="54"/>
      <c r="E12" s="48" t="s">
        <v>13</v>
      </c>
      <c r="F12" s="49">
        <v>1</v>
      </c>
      <c r="G12" s="55"/>
      <c r="H12" s="51"/>
      <c r="I12" s="45">
        <f t="shared" si="0"/>
        <v>0</v>
      </c>
      <c r="J12" s="45">
        <f t="shared" si="1"/>
        <v>0</v>
      </c>
      <c r="K12" s="45">
        <f t="shared" si="2"/>
        <v>0</v>
      </c>
      <c r="L12" s="45">
        <f t="shared" si="3"/>
        <v>0</v>
      </c>
      <c r="M12" s="52"/>
    </row>
    <row r="13" spans="1:13" ht="100.5" customHeight="1" x14ac:dyDescent="0.2">
      <c r="A13" s="43" t="s">
        <v>21</v>
      </c>
      <c r="B13" s="38" t="s">
        <v>23</v>
      </c>
      <c r="C13" s="53"/>
      <c r="D13" s="54"/>
      <c r="E13" s="48" t="s">
        <v>13</v>
      </c>
      <c r="F13" s="49">
        <v>1</v>
      </c>
      <c r="G13" s="55"/>
      <c r="H13" s="51"/>
      <c r="I13" s="45">
        <f t="shared" si="0"/>
        <v>0</v>
      </c>
      <c r="J13" s="45">
        <f t="shared" si="1"/>
        <v>0</v>
      </c>
      <c r="K13" s="45">
        <f t="shared" si="2"/>
        <v>0</v>
      </c>
      <c r="L13" s="45">
        <f t="shared" si="3"/>
        <v>0</v>
      </c>
      <c r="M13" s="52"/>
    </row>
    <row r="14" spans="1:13" ht="114" customHeight="1" x14ac:dyDescent="0.2">
      <c r="A14" s="43" t="s">
        <v>22</v>
      </c>
      <c r="B14" s="38" t="s">
        <v>40</v>
      </c>
      <c r="C14" s="53"/>
      <c r="D14" s="54"/>
      <c r="E14" s="48" t="s">
        <v>13</v>
      </c>
      <c r="F14" s="49">
        <v>1</v>
      </c>
      <c r="G14" s="55"/>
      <c r="H14" s="51"/>
      <c r="I14" s="45">
        <f t="shared" si="0"/>
        <v>0</v>
      </c>
      <c r="J14" s="45">
        <f t="shared" si="1"/>
        <v>0</v>
      </c>
      <c r="K14" s="45">
        <f t="shared" si="2"/>
        <v>0</v>
      </c>
      <c r="L14" s="45">
        <f t="shared" si="3"/>
        <v>0</v>
      </c>
      <c r="M14" s="52"/>
    </row>
    <row r="15" spans="1:13" ht="18" customHeight="1" x14ac:dyDescent="0.2">
      <c r="A15" s="43" t="s">
        <v>24</v>
      </c>
      <c r="B15" s="37" t="s">
        <v>29</v>
      </c>
      <c r="C15" s="53"/>
      <c r="D15" s="54"/>
      <c r="E15" s="48" t="s">
        <v>11</v>
      </c>
      <c r="F15" s="49">
        <v>48</v>
      </c>
      <c r="G15" s="55"/>
      <c r="H15" s="51"/>
      <c r="I15" s="45">
        <f t="shared" ref="I15:I28" si="4">G15*H15+G15</f>
        <v>0</v>
      </c>
      <c r="J15" s="45">
        <f t="shared" ref="J15:J28" si="5">F15*G15</f>
        <v>0</v>
      </c>
      <c r="K15" s="45">
        <f t="shared" ref="K15:K28" si="6">J15*H15</f>
        <v>0</v>
      </c>
      <c r="L15" s="45">
        <f t="shared" ref="L15:L28" si="7">J15+K15</f>
        <v>0</v>
      </c>
      <c r="M15" s="52"/>
    </row>
    <row r="16" spans="1:13" ht="87" customHeight="1" x14ac:dyDescent="0.2">
      <c r="A16" s="43" t="s">
        <v>45</v>
      </c>
      <c r="B16" s="39" t="s">
        <v>34</v>
      </c>
      <c r="C16" s="53"/>
      <c r="D16" s="54"/>
      <c r="E16" s="56" t="s">
        <v>13</v>
      </c>
      <c r="F16" s="49">
        <v>8</v>
      </c>
      <c r="G16" s="55"/>
      <c r="H16" s="51"/>
      <c r="I16" s="45">
        <f t="shared" si="4"/>
        <v>0</v>
      </c>
      <c r="J16" s="45">
        <f t="shared" si="5"/>
        <v>0</v>
      </c>
      <c r="K16" s="45">
        <f t="shared" si="6"/>
        <v>0</v>
      </c>
      <c r="L16" s="45">
        <f t="shared" si="7"/>
        <v>0</v>
      </c>
      <c r="M16" s="52"/>
    </row>
    <row r="17" spans="1:13" ht="87.75" customHeight="1" x14ac:dyDescent="0.2">
      <c r="A17" s="43" t="s">
        <v>46</v>
      </c>
      <c r="B17" s="39" t="s">
        <v>35</v>
      </c>
      <c r="C17" s="53"/>
      <c r="D17" s="54"/>
      <c r="E17" s="56" t="s">
        <v>13</v>
      </c>
      <c r="F17" s="49">
        <v>8</v>
      </c>
      <c r="G17" s="55"/>
      <c r="H17" s="51"/>
      <c r="I17" s="45">
        <f t="shared" si="4"/>
        <v>0</v>
      </c>
      <c r="J17" s="45">
        <f t="shared" si="5"/>
        <v>0</v>
      </c>
      <c r="K17" s="45">
        <f t="shared" si="6"/>
        <v>0</v>
      </c>
      <c r="L17" s="45">
        <f t="shared" si="7"/>
        <v>0</v>
      </c>
      <c r="M17" s="52"/>
    </row>
    <row r="18" spans="1:13" ht="61.5" customHeight="1" x14ac:dyDescent="0.2">
      <c r="A18" s="43" t="s">
        <v>47</v>
      </c>
      <c r="B18" s="39" t="s">
        <v>36</v>
      </c>
      <c r="C18" s="53"/>
      <c r="D18" s="54"/>
      <c r="E18" s="56" t="s">
        <v>13</v>
      </c>
      <c r="F18" s="49">
        <v>7</v>
      </c>
      <c r="G18" s="55"/>
      <c r="H18" s="51"/>
      <c r="I18" s="45">
        <f t="shared" si="4"/>
        <v>0</v>
      </c>
      <c r="J18" s="45">
        <f t="shared" si="5"/>
        <v>0</v>
      </c>
      <c r="K18" s="45">
        <f t="shared" si="6"/>
        <v>0</v>
      </c>
      <c r="L18" s="45">
        <f t="shared" si="7"/>
        <v>0</v>
      </c>
      <c r="M18" s="52"/>
    </row>
    <row r="19" spans="1:13" ht="63.75" customHeight="1" x14ac:dyDescent="0.2">
      <c r="A19" s="43" t="s">
        <v>48</v>
      </c>
      <c r="B19" s="39" t="s">
        <v>37</v>
      </c>
      <c r="C19" s="53"/>
      <c r="D19" s="54"/>
      <c r="E19" s="56" t="s">
        <v>13</v>
      </c>
      <c r="F19" s="49">
        <v>10</v>
      </c>
      <c r="G19" s="55"/>
      <c r="H19" s="51"/>
      <c r="I19" s="45">
        <f t="shared" si="4"/>
        <v>0</v>
      </c>
      <c r="J19" s="45">
        <f t="shared" si="5"/>
        <v>0</v>
      </c>
      <c r="K19" s="45">
        <f t="shared" si="6"/>
        <v>0</v>
      </c>
      <c r="L19" s="45">
        <f t="shared" si="7"/>
        <v>0</v>
      </c>
      <c r="M19" s="52"/>
    </row>
    <row r="20" spans="1:13" ht="136.5" customHeight="1" x14ac:dyDescent="0.2">
      <c r="A20" s="43" t="s">
        <v>49</v>
      </c>
      <c r="B20" s="40" t="s">
        <v>62</v>
      </c>
      <c r="C20" s="57"/>
      <c r="D20" s="57"/>
      <c r="E20" s="58" t="s">
        <v>11</v>
      </c>
      <c r="F20" s="59">
        <v>18</v>
      </c>
      <c r="G20" s="55"/>
      <c r="H20" s="51"/>
      <c r="I20" s="45">
        <f t="shared" si="4"/>
        <v>0</v>
      </c>
      <c r="J20" s="45">
        <f t="shared" si="5"/>
        <v>0</v>
      </c>
      <c r="K20" s="45">
        <f t="shared" si="6"/>
        <v>0</v>
      </c>
      <c r="L20" s="45">
        <f t="shared" si="7"/>
        <v>0</v>
      </c>
      <c r="M20" s="52"/>
    </row>
    <row r="21" spans="1:13" ht="136.5" customHeight="1" x14ac:dyDescent="0.2">
      <c r="A21" s="43" t="s">
        <v>50</v>
      </c>
      <c r="B21" s="40" t="s">
        <v>63</v>
      </c>
      <c r="C21" s="53"/>
      <c r="D21" s="54"/>
      <c r="E21" s="48" t="s">
        <v>11</v>
      </c>
      <c r="F21" s="49">
        <v>12</v>
      </c>
      <c r="G21" s="55"/>
      <c r="H21" s="51"/>
      <c r="I21" s="45">
        <f t="shared" si="4"/>
        <v>0</v>
      </c>
      <c r="J21" s="45">
        <f t="shared" si="5"/>
        <v>0</v>
      </c>
      <c r="K21" s="45">
        <f t="shared" si="6"/>
        <v>0</v>
      </c>
      <c r="L21" s="45">
        <f t="shared" si="7"/>
        <v>0</v>
      </c>
      <c r="M21" s="52"/>
    </row>
    <row r="22" spans="1:13" ht="49.5" customHeight="1" x14ac:dyDescent="0.2">
      <c r="A22" s="43" t="s">
        <v>51</v>
      </c>
      <c r="B22" s="40" t="s">
        <v>64</v>
      </c>
      <c r="C22" s="53"/>
      <c r="D22" s="54"/>
      <c r="E22" s="48" t="s">
        <v>11</v>
      </c>
      <c r="F22" s="49">
        <v>12</v>
      </c>
      <c r="G22" s="55"/>
      <c r="H22" s="51"/>
      <c r="I22" s="45">
        <f t="shared" si="4"/>
        <v>0</v>
      </c>
      <c r="J22" s="45">
        <f t="shared" si="5"/>
        <v>0</v>
      </c>
      <c r="K22" s="45">
        <f t="shared" si="6"/>
        <v>0</v>
      </c>
      <c r="L22" s="45">
        <f t="shared" si="7"/>
        <v>0</v>
      </c>
      <c r="M22" s="52"/>
    </row>
    <row r="23" spans="1:13" ht="138.75" customHeight="1" x14ac:dyDescent="0.2">
      <c r="A23" s="43" t="s">
        <v>52</v>
      </c>
      <c r="B23" s="40" t="s">
        <v>65</v>
      </c>
      <c r="C23" s="53"/>
      <c r="D23" s="54"/>
      <c r="E23" s="48" t="s">
        <v>11</v>
      </c>
      <c r="F23" s="49">
        <v>10</v>
      </c>
      <c r="G23" s="55"/>
      <c r="H23" s="51"/>
      <c r="I23" s="45">
        <f t="shared" si="4"/>
        <v>0</v>
      </c>
      <c r="J23" s="45">
        <f t="shared" si="5"/>
        <v>0</v>
      </c>
      <c r="K23" s="45">
        <f t="shared" si="6"/>
        <v>0</v>
      </c>
      <c r="L23" s="45">
        <f t="shared" si="7"/>
        <v>0</v>
      </c>
      <c r="M23" s="52"/>
    </row>
    <row r="24" spans="1:13" ht="135.75" customHeight="1" x14ac:dyDescent="0.2">
      <c r="A24" s="43" t="s">
        <v>53</v>
      </c>
      <c r="B24" s="41" t="s">
        <v>66</v>
      </c>
      <c r="C24" s="53"/>
      <c r="D24" s="54"/>
      <c r="E24" s="48" t="s">
        <v>11</v>
      </c>
      <c r="F24" s="49">
        <v>3</v>
      </c>
      <c r="G24" s="55"/>
      <c r="H24" s="51"/>
      <c r="I24" s="45">
        <f t="shared" si="4"/>
        <v>0</v>
      </c>
      <c r="J24" s="45">
        <f t="shared" si="5"/>
        <v>0</v>
      </c>
      <c r="K24" s="45">
        <f t="shared" si="6"/>
        <v>0</v>
      </c>
      <c r="L24" s="45">
        <f t="shared" si="7"/>
        <v>0</v>
      </c>
      <c r="M24" s="52"/>
    </row>
    <row r="25" spans="1:13" ht="38.25" customHeight="1" x14ac:dyDescent="0.2">
      <c r="A25" s="43" t="s">
        <v>54</v>
      </c>
      <c r="B25" s="40" t="s">
        <v>39</v>
      </c>
      <c r="C25" s="53"/>
      <c r="D25" s="47"/>
      <c r="E25" s="48" t="s">
        <v>13</v>
      </c>
      <c r="F25" s="49">
        <v>1</v>
      </c>
      <c r="G25" s="55"/>
      <c r="H25" s="51"/>
      <c r="I25" s="45">
        <f t="shared" si="4"/>
        <v>0</v>
      </c>
      <c r="J25" s="45">
        <f t="shared" si="5"/>
        <v>0</v>
      </c>
      <c r="K25" s="45">
        <f t="shared" si="6"/>
        <v>0</v>
      </c>
      <c r="L25" s="45">
        <f t="shared" si="7"/>
        <v>0</v>
      </c>
      <c r="M25" s="52"/>
    </row>
    <row r="26" spans="1:13" ht="27" customHeight="1" x14ac:dyDescent="0.2">
      <c r="A26" s="43" t="s">
        <v>55</v>
      </c>
      <c r="B26" s="38" t="s">
        <v>38</v>
      </c>
      <c r="C26" s="53"/>
      <c r="D26" s="54"/>
      <c r="E26" s="48" t="s">
        <v>13</v>
      </c>
      <c r="F26" s="49">
        <v>1</v>
      </c>
      <c r="G26" s="55"/>
      <c r="H26" s="51"/>
      <c r="I26" s="45">
        <f t="shared" si="4"/>
        <v>0</v>
      </c>
      <c r="J26" s="45">
        <f t="shared" si="5"/>
        <v>0</v>
      </c>
      <c r="K26" s="45">
        <f t="shared" si="6"/>
        <v>0</v>
      </c>
      <c r="L26" s="45">
        <f t="shared" si="7"/>
        <v>0</v>
      </c>
      <c r="M26" s="52"/>
    </row>
    <row r="27" spans="1:13" ht="27.75" customHeight="1" x14ac:dyDescent="0.2">
      <c r="A27" s="43" t="s">
        <v>56</v>
      </c>
      <c r="B27" s="40" t="s">
        <v>31</v>
      </c>
      <c r="C27" s="53"/>
      <c r="D27" s="54"/>
      <c r="E27" s="48" t="s">
        <v>13</v>
      </c>
      <c r="F27" s="49">
        <v>1</v>
      </c>
      <c r="G27" s="55"/>
      <c r="H27" s="51"/>
      <c r="I27" s="45">
        <f t="shared" si="4"/>
        <v>0</v>
      </c>
      <c r="J27" s="45">
        <f t="shared" si="5"/>
        <v>0</v>
      </c>
      <c r="K27" s="45">
        <f t="shared" si="6"/>
        <v>0</v>
      </c>
      <c r="L27" s="45">
        <f t="shared" si="7"/>
        <v>0</v>
      </c>
      <c r="M27" s="52"/>
    </row>
    <row r="28" spans="1:13" ht="111.75" customHeight="1" thickBot="1" x14ac:dyDescent="0.25">
      <c r="A28" s="44" t="s">
        <v>57</v>
      </c>
      <c r="B28" s="42" t="s">
        <v>43</v>
      </c>
      <c r="C28" s="60"/>
      <c r="D28" s="61"/>
      <c r="E28" s="62" t="s">
        <v>30</v>
      </c>
      <c r="F28" s="63">
        <v>12</v>
      </c>
      <c r="G28" s="64"/>
      <c r="H28" s="65"/>
      <c r="I28" s="46">
        <f t="shared" si="4"/>
        <v>0</v>
      </c>
      <c r="J28" s="46">
        <f t="shared" si="5"/>
        <v>0</v>
      </c>
      <c r="K28" s="46">
        <f t="shared" si="6"/>
        <v>0</v>
      </c>
      <c r="L28" s="46">
        <f t="shared" si="7"/>
        <v>0</v>
      </c>
      <c r="M28" s="66"/>
    </row>
    <row r="29" spans="1:13" ht="13.5" thickBot="1" x14ac:dyDescent="0.25">
      <c r="A29" s="4"/>
      <c r="I29" s="5" t="s">
        <v>25</v>
      </c>
      <c r="J29" s="6">
        <f>SUM(J6:J14)</f>
        <v>0</v>
      </c>
      <c r="K29" s="7">
        <f>SUM(K6:K14)</f>
        <v>0</v>
      </c>
      <c r="L29" s="8">
        <f>SUM(L6:L14)</f>
        <v>0</v>
      </c>
    </row>
    <row r="30" spans="1:13" ht="13.5" thickBot="1" x14ac:dyDescent="0.25"/>
    <row r="31" spans="1:13" ht="13.5" thickBot="1" x14ac:dyDescent="0.25">
      <c r="A31" s="9" t="s">
        <v>26</v>
      </c>
      <c r="B31" s="10"/>
      <c r="C31" s="11">
        <f>J29</f>
        <v>0</v>
      </c>
      <c r="D31" s="33"/>
      <c r="E31" s="33"/>
      <c r="F31" s="33"/>
      <c r="G31" s="33"/>
      <c r="H31" s="33"/>
      <c r="I31" s="33"/>
      <c r="J31" s="33"/>
      <c r="K31" s="33"/>
    </row>
    <row r="32" spans="1:13" ht="13.5" thickBot="1" x14ac:dyDescent="0.25">
      <c r="A32" s="12" t="s">
        <v>27</v>
      </c>
      <c r="B32" s="13"/>
      <c r="C32" s="14">
        <f>L29</f>
        <v>0</v>
      </c>
      <c r="D32" s="33"/>
      <c r="E32" s="33"/>
      <c r="F32" s="33"/>
      <c r="G32" s="33"/>
      <c r="H32" s="33"/>
      <c r="I32" s="33"/>
      <c r="J32" s="33"/>
      <c r="K32" s="33"/>
    </row>
    <row r="33" spans="1:13" x14ac:dyDescent="0.2">
      <c r="A33" s="15" t="s">
        <v>28</v>
      </c>
      <c r="B33" s="16"/>
      <c r="C33" s="17"/>
      <c r="D33" s="18"/>
      <c r="E33" s="18"/>
      <c r="F33" s="18"/>
      <c r="G33" s="19"/>
      <c r="H33" s="20"/>
    </row>
    <row r="34" spans="1:13" ht="12.75" customHeight="1" x14ac:dyDescent="0.2"/>
    <row r="35" spans="1:13" ht="13.35" customHeight="1" thickBot="1" x14ac:dyDescent="0.25">
      <c r="A35" s="21"/>
      <c r="B35" s="22"/>
      <c r="C35" s="23"/>
      <c r="D35" s="21"/>
      <c r="E35" s="21"/>
      <c r="F35" s="21"/>
      <c r="G35" s="21"/>
      <c r="H35" s="21"/>
      <c r="I35" s="21"/>
    </row>
    <row r="36" spans="1:13" ht="13.35" customHeight="1" thickBot="1" x14ac:dyDescent="0.25">
      <c r="A36" s="67" t="s">
        <v>72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9"/>
    </row>
    <row r="37" spans="1:13" ht="13.35" customHeight="1" thickBot="1" x14ac:dyDescent="0.25">
      <c r="A37" s="70" t="s">
        <v>73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2"/>
    </row>
    <row r="38" spans="1:13" ht="13.35" customHeight="1" x14ac:dyDescent="0.2">
      <c r="A38" s="21"/>
      <c r="B38" s="21"/>
      <c r="C38" s="21"/>
      <c r="D38" s="21"/>
      <c r="E38" s="21"/>
      <c r="F38" s="21"/>
      <c r="G38" s="21"/>
      <c r="H38" s="21"/>
      <c r="I38" s="21"/>
    </row>
    <row r="39" spans="1:13" ht="12.75" customHeight="1" x14ac:dyDescent="0.2">
      <c r="A39" s="4"/>
      <c r="B39" s="24"/>
      <c r="J39" s="34"/>
      <c r="K39" s="34"/>
      <c r="L39" s="34"/>
    </row>
    <row r="40" spans="1:13" ht="12.75" customHeight="1" x14ac:dyDescent="0.2">
      <c r="J40" s="35"/>
      <c r="K40" s="35"/>
      <c r="L40" s="35"/>
    </row>
    <row r="41" spans="1:13" x14ac:dyDescent="0.2">
      <c r="B41" s="25"/>
    </row>
  </sheetData>
  <sheetProtection selectLockedCells="1" selectUnlockedCells="1"/>
  <mergeCells count="6">
    <mergeCell ref="D31:K31"/>
    <mergeCell ref="D32:K32"/>
    <mergeCell ref="J39:L39"/>
    <mergeCell ref="J40:L40"/>
    <mergeCell ref="A36:M36"/>
    <mergeCell ref="A37:M37"/>
  </mergeCells>
  <phoneticPr fontId="4" type="noConversion"/>
  <printOptions horizontalCentered="1"/>
  <pageMargins left="0.39374999999999999" right="0.39374999999999999" top="0.39374999999999999" bottom="0.39374999999999999" header="0.51180555555555551" footer="0.51180555555555551"/>
  <pageSetup paperSize="9" scale="53" firstPageNumber="0" orientation="landscape" r:id="rId1"/>
  <headerFooter alignWithMargins="0"/>
  <rowBreaks count="1" manualBreakCount="1">
    <brk id="40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Pakiet 1</vt:lpstr>
      <vt:lpstr>'Pakiet 1'!Obszar_wydruku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 Róziecka</dc:creator>
  <cp:lastModifiedBy>Joanna Wasiluk</cp:lastModifiedBy>
  <cp:lastPrinted>2022-09-12T08:08:18Z</cp:lastPrinted>
  <dcterms:created xsi:type="dcterms:W3CDTF">2022-07-19T07:01:49Z</dcterms:created>
  <dcterms:modified xsi:type="dcterms:W3CDTF">2022-09-12T08:08:44Z</dcterms:modified>
</cp:coreProperties>
</file>