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K36" i="2" l="1"/>
  <c r="K37" i="2"/>
  <c r="K38" i="2"/>
  <c r="K39" i="2"/>
  <c r="K40" i="2"/>
  <c r="K41" i="2"/>
  <c r="K42" i="2"/>
  <c r="K43" i="2"/>
  <c r="K6" i="2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42" i="2"/>
  <c r="J43" i="2"/>
  <c r="J38" i="2"/>
  <c r="J39" i="2"/>
  <c r="J40" i="2"/>
  <c r="J41" i="2"/>
  <c r="J36" i="2"/>
  <c r="J37" i="2"/>
  <c r="J6" i="2"/>
  <c r="J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H43" i="2"/>
  <c r="H41" i="2"/>
  <c r="H42" i="2"/>
  <c r="H39" i="2"/>
  <c r="H40" i="2"/>
  <c r="H36" i="2"/>
  <c r="H37" i="2"/>
  <c r="H38" i="2"/>
  <c r="H35" i="2"/>
  <c r="J35" i="2" s="1"/>
  <c r="K35" i="2" s="1"/>
  <c r="H33" i="2"/>
  <c r="J33" i="2" s="1"/>
  <c r="K33" i="2" s="1"/>
  <c r="H31" i="2"/>
  <c r="J31" i="2" s="1"/>
  <c r="H30" i="2"/>
  <c r="H27" i="2"/>
  <c r="H28" i="2"/>
  <c r="H29" i="2"/>
  <c r="H22" i="2"/>
  <c r="H23" i="2"/>
  <c r="H24" i="2"/>
  <c r="H25" i="2"/>
  <c r="H26" i="2"/>
  <c r="H19" i="2"/>
  <c r="H20" i="2"/>
  <c r="H21" i="2"/>
  <c r="H17" i="2"/>
  <c r="H18" i="2"/>
  <c r="H16" i="2"/>
  <c r="H15" i="2"/>
  <c r="H14" i="2"/>
  <c r="H13" i="2"/>
  <c r="H12" i="2"/>
  <c r="H11" i="2"/>
  <c r="H10" i="2"/>
  <c r="H9" i="2"/>
  <c r="H8" i="2"/>
  <c r="J8" i="2" s="1"/>
  <c r="H7" i="2"/>
  <c r="H6" i="2"/>
  <c r="H5" i="2"/>
  <c r="K31" i="2" l="1"/>
  <c r="K44" i="2" s="1"/>
  <c r="K8" i="2"/>
  <c r="J5" i="2"/>
  <c r="K5" i="2" s="1"/>
</calcChain>
</file>

<file path=xl/sharedStrings.xml><?xml version="1.0" encoding="utf-8"?>
<sst xmlns="http://schemas.openxmlformats.org/spreadsheetml/2006/main" count="173" uniqueCount="124">
  <si>
    <t>L.p.</t>
  </si>
  <si>
    <t>Tytuł</t>
  </si>
  <si>
    <t>Wydawca</t>
  </si>
  <si>
    <t>Częstotliwość wydawania</t>
  </si>
  <si>
    <t xml:space="preserve">Ilość egz. </t>
  </si>
  <si>
    <t>Szacunkowa ilość wydań</t>
  </si>
  <si>
    <t>w roku</t>
  </si>
  <si>
    <t>Cena za</t>
  </si>
  <si>
    <t>1 egz. netto</t>
  </si>
  <si>
    <t xml:space="preserve">Wartość </t>
  </si>
  <si>
    <t>Netto</t>
  </si>
  <si>
    <t>kol.5xkol.6xkol.7</t>
  </si>
  <si>
    <t>Podatek VAT</t>
  </si>
  <si>
    <t>Wartość brutto</t>
  </si>
  <si>
    <t>%</t>
  </si>
  <si>
    <t>Kwota</t>
  </si>
  <si>
    <t>1.</t>
  </si>
  <si>
    <t>Administracja, Teoria-Dydaktyka-Praktyka</t>
  </si>
  <si>
    <t>Wydział Prawa i Administracji w Rzeszowie</t>
  </si>
  <si>
    <t>kwartalnik</t>
  </si>
  <si>
    <t>2.</t>
  </si>
  <si>
    <t>Atest –Ochrona Pracy</t>
  </si>
  <si>
    <t>Wydawnictwo Czasopism i Książek Technicznych SIGMA-NOT</t>
  </si>
  <si>
    <t>miesięcznik</t>
  </si>
  <si>
    <t>3.</t>
  </si>
  <si>
    <t>Finanse Komunalne</t>
  </si>
  <si>
    <t>Wolters Kluwer Polska</t>
  </si>
  <si>
    <t>dwumiesięcznik</t>
  </si>
  <si>
    <t>4.</t>
  </si>
  <si>
    <t>Finanse Publiczne – miesięcznik służb finansowo-księgowych</t>
  </si>
  <si>
    <t>Presscom  Wrocław</t>
  </si>
  <si>
    <t>5.</t>
  </si>
  <si>
    <t>Gdańskie Studia Prawnicze – Przegląd Orzecznictwa</t>
  </si>
  <si>
    <t>Wydawnictwo Uniwersytetu Gdańskiego</t>
  </si>
  <si>
    <t>6.</t>
  </si>
  <si>
    <t>Informator prawniczy (kalendarz na 2023 r.) format B6, miękka okładka, tydzień na dwóch stronach</t>
  </si>
  <si>
    <t>LexisNexis Polska</t>
  </si>
  <si>
    <t>rocznik</t>
  </si>
  <si>
    <t>7.</t>
  </si>
  <si>
    <t>iT w Administracji</t>
  </si>
  <si>
    <t>Presscom Wrocław</t>
  </si>
  <si>
    <t>8.</t>
  </si>
  <si>
    <t>Monitor Podatkowy</t>
  </si>
  <si>
    <t>C.H.Beck</t>
  </si>
  <si>
    <t>9.</t>
  </si>
  <si>
    <t>Monitor Prawniczy</t>
  </si>
  <si>
    <t>dwutygodnik</t>
  </si>
  <si>
    <t>10.</t>
  </si>
  <si>
    <t>Monitor Zamówień Publicznych</t>
  </si>
  <si>
    <t>Forum Press Poznań</t>
  </si>
  <si>
    <t>nieregularnie</t>
  </si>
  <si>
    <t>11.</t>
  </si>
  <si>
    <t>Orzecznictwo Naczelnego Sądu Administracyjnego i WSA</t>
  </si>
  <si>
    <t>12.</t>
  </si>
  <si>
    <t>Orzecznictwo Sądów Polskich</t>
  </si>
  <si>
    <t>13.</t>
  </si>
  <si>
    <t xml:space="preserve">Orzecznictwo Sądu Najwyższego Izba Cywilna </t>
  </si>
  <si>
    <t>14.</t>
  </si>
  <si>
    <t>Orzecznictwo Sądu Najwyższego Izba Pracy, Ubezpieczeń Społecznych i Spraw Publicznych</t>
  </si>
  <si>
    <t>15.</t>
  </si>
  <si>
    <t>Orzecznictwo w Sprawach Samorządowych</t>
  </si>
  <si>
    <t>Wolters Kluwer</t>
  </si>
  <si>
    <t>16.</t>
  </si>
  <si>
    <t>Państwo i Prawo</t>
  </si>
  <si>
    <t>na zlecenie PAN Wolters Kluwer</t>
  </si>
  <si>
    <t>17.</t>
  </si>
  <si>
    <t>Poradnik Rachunkowości Budżetowej</t>
  </si>
  <si>
    <t>Infor Ekspert</t>
  </si>
  <si>
    <t>18.</t>
  </si>
  <si>
    <t>Przegląd Podatkowy</t>
  </si>
  <si>
    <t>Wolters Kluwer  Polska</t>
  </si>
  <si>
    <t>19.</t>
  </si>
  <si>
    <t>Przegląd Prawa Publicznego</t>
  </si>
  <si>
    <t>LexisNexis</t>
  </si>
  <si>
    <t>20.</t>
  </si>
  <si>
    <t>Przegląd Sądowy</t>
  </si>
  <si>
    <t>21.</t>
  </si>
  <si>
    <t>Przetargi Publiczne</t>
  </si>
  <si>
    <t>Przetargi Publiczne Wrocław</t>
  </si>
  <si>
    <t>22.</t>
  </si>
  <si>
    <t>Rachunkowość Budżetowa</t>
  </si>
  <si>
    <t>23.</t>
  </si>
  <si>
    <t>Samorząd Terytorialny</t>
  </si>
  <si>
    <t>24.</t>
  </si>
  <si>
    <t>Teczka kadrowca. Pracownik od przyjęcia do zwolnienia (zestaw uzupełniający)</t>
  </si>
  <si>
    <t>25.</t>
  </si>
  <si>
    <t xml:space="preserve">Vademecum Zamówień Publicznych od Ado Z -  praktyczny poradnik dla zamawiających, aktualizacja </t>
  </si>
  <si>
    <t>Wiedza i Praktyka Warszawa</t>
  </si>
  <si>
    <t>26.</t>
  </si>
  <si>
    <t>Zeszyty Naukowe Sądownictwa Administracyjnego</t>
  </si>
  <si>
    <t>27.</t>
  </si>
  <si>
    <t>Dziennik Łódzki - wydanie papierowe</t>
  </si>
  <si>
    <t>Polskapresse Sp.</t>
  </si>
  <si>
    <t xml:space="preserve">z o.o. </t>
  </si>
  <si>
    <t>gazeta codzienna</t>
  </si>
  <si>
    <t>28.</t>
  </si>
  <si>
    <t>Dziennik Łódzki - wydanie elektroniczne</t>
  </si>
  <si>
    <t xml:space="preserve"> z o.o. </t>
  </si>
  <si>
    <t>29.</t>
  </si>
  <si>
    <t>Dziennik Gazeta Prawna  - wersja premium + – wydanie papierowe</t>
  </si>
  <si>
    <t>INFOR</t>
  </si>
  <si>
    <t>30.</t>
  </si>
  <si>
    <t>Dziennik Gazeta Prawna wersja premium + – wydanie elektroniczne</t>
  </si>
  <si>
    <t>31.</t>
  </si>
  <si>
    <t>Newsweek</t>
  </si>
  <si>
    <t>tygodnik</t>
  </si>
  <si>
    <t>32.</t>
  </si>
  <si>
    <t>Gazeta Wyborcza (Łódź) wydanie papierowe</t>
  </si>
  <si>
    <t>Agora S.A.</t>
  </si>
  <si>
    <t>33.</t>
  </si>
  <si>
    <t>Gazeta Wyborcza (Łódź) wydanie elektroniczne</t>
  </si>
  <si>
    <t>34.</t>
  </si>
  <si>
    <t>Polityka – wydanie papierowe</t>
  </si>
  <si>
    <t>Polityka Sp. z o.o.</t>
  </si>
  <si>
    <t>35.</t>
  </si>
  <si>
    <t>Rzeczpospolita - pakiet podstawowy wydanie papierowe</t>
  </si>
  <si>
    <t>Presspublica Sp. z o.o.</t>
  </si>
  <si>
    <t>36.</t>
  </si>
  <si>
    <t>Rzeczpospolita – pakiet podstawowy, wydanie elektroniczne</t>
  </si>
  <si>
    <t>37.</t>
  </si>
  <si>
    <t>Angora – wydanie papierowe</t>
  </si>
  <si>
    <t>Wydawnictwo Westa-Druk Sp. z o.o.  Łódź</t>
  </si>
  <si>
    <t xml:space="preserve">          R a z e m 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</si>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</sst>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9" fontId="5" fillId="0" borderId="11" xfId="1" applyFont="1" applyBorder="1" applyAlignment="1">
      <alignment horizontal="center" vertical="center" wrapText="1"/>
    </xf>
    <xf numFmtId="9" fontId="7" fillId="0" borderId="11" xfId="1" applyFont="1" applyBorder="1" applyAlignment="1">
      <alignment horizontal="center" vertical="center" wrapText="1"/>
    </xf>
    <xf numFmtId="9" fontId="5" fillId="0" borderId="17" xfId="1" applyFont="1" applyBorder="1" applyAlignment="1">
      <alignment horizontal="center" vertical="center" wrapText="1"/>
    </xf>
    <xf numFmtId="9" fontId="5" fillId="0" borderId="10" xfId="1" applyFont="1" applyBorder="1" applyAlignment="1">
      <alignment horizontal="center" vertical="center" wrapText="1"/>
    </xf>
    <xf numFmtId="9" fontId="5" fillId="0" borderId="6" xfId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28" workbookViewId="0">
      <selection activeCell="M35" sqref="M35"/>
    </sheetView>
  </sheetViews>
  <sheetFormatPr defaultRowHeight="15" x14ac:dyDescent="0.25"/>
  <cols>
    <col min="1" max="1" width="11.42578125" customWidth="1"/>
    <col min="2" max="2" width="18" customWidth="1"/>
    <col min="3" max="3" width="15.140625" customWidth="1"/>
    <col min="4" max="4" width="15" customWidth="1"/>
    <col min="7" max="7" width="10.42578125" customWidth="1"/>
    <col min="11" max="11" width="17.28515625" customWidth="1"/>
  </cols>
  <sheetData>
    <row r="1" spans="1:11" ht="34.5" thickTop="1" x14ac:dyDescent="0.25">
      <c r="A1" s="21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" t="s">
        <v>5</v>
      </c>
      <c r="G1" s="1" t="s">
        <v>7</v>
      </c>
      <c r="H1" s="1" t="s">
        <v>9</v>
      </c>
      <c r="I1" s="27" t="s">
        <v>12</v>
      </c>
      <c r="J1" s="28"/>
      <c r="K1" s="31" t="s">
        <v>13</v>
      </c>
    </row>
    <row r="2" spans="1:11" ht="26.25" thickBot="1" x14ac:dyDescent="0.3">
      <c r="A2" s="22"/>
      <c r="B2" s="25"/>
      <c r="C2" s="25"/>
      <c r="D2" s="25"/>
      <c r="E2" s="25"/>
      <c r="F2" s="3" t="s">
        <v>6</v>
      </c>
      <c r="G2" s="5" t="s">
        <v>8</v>
      </c>
      <c r="H2" s="5" t="s">
        <v>10</v>
      </c>
      <c r="I2" s="29"/>
      <c r="J2" s="30"/>
      <c r="K2" s="32"/>
    </row>
    <row r="3" spans="1:11" ht="23.25" thickBot="1" x14ac:dyDescent="0.3">
      <c r="A3" s="23"/>
      <c r="B3" s="26"/>
      <c r="C3" s="26"/>
      <c r="D3" s="26"/>
      <c r="E3" s="26"/>
      <c r="F3" s="4"/>
      <c r="G3" s="4"/>
      <c r="H3" s="6" t="s">
        <v>11</v>
      </c>
      <c r="I3" s="7" t="s">
        <v>14</v>
      </c>
      <c r="J3" s="8" t="s">
        <v>15</v>
      </c>
      <c r="K3" s="33"/>
    </row>
    <row r="4" spans="1:11" ht="16.5" thickTop="1" thickBot="1" x14ac:dyDescent="0.3">
      <c r="A4" s="9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8">
        <v>10</v>
      </c>
      <c r="K4" s="8">
        <v>11</v>
      </c>
    </row>
    <row r="5" spans="1:11" ht="39.75" thickTop="1" thickBot="1" x14ac:dyDescent="0.3">
      <c r="A5" s="10" t="s">
        <v>16</v>
      </c>
      <c r="B5" s="11" t="s">
        <v>17</v>
      </c>
      <c r="C5" s="11" t="s">
        <v>18</v>
      </c>
      <c r="D5" s="12" t="s">
        <v>19</v>
      </c>
      <c r="E5" s="13">
        <v>1</v>
      </c>
      <c r="F5" s="13">
        <v>4</v>
      </c>
      <c r="G5" s="13"/>
      <c r="H5" s="13">
        <f>G5*F5*E5</f>
        <v>0</v>
      </c>
      <c r="I5" s="53"/>
      <c r="J5" s="14">
        <f>H5*I5</f>
        <v>0</v>
      </c>
      <c r="K5" s="58">
        <f>H5+J5</f>
        <v>0</v>
      </c>
    </row>
    <row r="6" spans="1:11" ht="60.75" thickBot="1" x14ac:dyDescent="0.3">
      <c r="A6" s="10" t="s">
        <v>20</v>
      </c>
      <c r="B6" s="11" t="s">
        <v>21</v>
      </c>
      <c r="C6" s="15" t="s">
        <v>22</v>
      </c>
      <c r="D6" s="12" t="s">
        <v>23</v>
      </c>
      <c r="E6" s="13">
        <v>1</v>
      </c>
      <c r="F6" s="13">
        <v>12</v>
      </c>
      <c r="G6" s="13"/>
      <c r="H6" s="13">
        <f>G6*F6*E6</f>
        <v>0</v>
      </c>
      <c r="I6" s="53"/>
      <c r="J6" s="14">
        <f t="shared" ref="J6:J30" si="0">H6*I6</f>
        <v>0</v>
      </c>
      <c r="K6" s="58">
        <f t="shared" ref="K6:K30" si="1">H6+J6</f>
        <v>0</v>
      </c>
    </row>
    <row r="7" spans="1:11" ht="24.75" thickBot="1" x14ac:dyDescent="0.3">
      <c r="A7" s="16" t="s">
        <v>24</v>
      </c>
      <c r="B7" s="11" t="s">
        <v>25</v>
      </c>
      <c r="C7" s="15" t="s">
        <v>26</v>
      </c>
      <c r="D7" s="12" t="s">
        <v>27</v>
      </c>
      <c r="E7" s="17">
        <v>1</v>
      </c>
      <c r="F7" s="17">
        <v>6</v>
      </c>
      <c r="G7" s="18"/>
      <c r="H7" s="13">
        <f>G7*F7*E7</f>
        <v>0</v>
      </c>
      <c r="I7" s="54"/>
      <c r="J7" s="14">
        <f t="shared" si="0"/>
        <v>0</v>
      </c>
      <c r="K7" s="58">
        <f t="shared" si="1"/>
        <v>0</v>
      </c>
    </row>
    <row r="8" spans="1:11" ht="51.75" thickBot="1" x14ac:dyDescent="0.3">
      <c r="A8" s="10" t="s">
        <v>28</v>
      </c>
      <c r="B8" s="11" t="s">
        <v>29</v>
      </c>
      <c r="C8" s="11" t="s">
        <v>30</v>
      </c>
      <c r="D8" s="12" t="s">
        <v>23</v>
      </c>
      <c r="E8" s="13">
        <v>1</v>
      </c>
      <c r="F8" s="13">
        <v>12</v>
      </c>
      <c r="G8" s="11"/>
      <c r="H8" s="13">
        <f>G8*F8*E8</f>
        <v>0</v>
      </c>
      <c r="I8" s="53"/>
      <c r="J8" s="14">
        <f t="shared" si="0"/>
        <v>0</v>
      </c>
      <c r="K8" s="58">
        <f t="shared" si="1"/>
        <v>0</v>
      </c>
    </row>
    <row r="9" spans="1:11" ht="51.75" thickBot="1" x14ac:dyDescent="0.3">
      <c r="A9" s="10" t="s">
        <v>31</v>
      </c>
      <c r="B9" s="11" t="s">
        <v>32</v>
      </c>
      <c r="C9" s="11" t="s">
        <v>33</v>
      </c>
      <c r="D9" s="12" t="s">
        <v>19</v>
      </c>
      <c r="E9" s="13">
        <v>1</v>
      </c>
      <c r="F9" s="13">
        <v>4</v>
      </c>
      <c r="G9" s="13"/>
      <c r="H9" s="13">
        <f>G9*F9*E9</f>
        <v>0</v>
      </c>
      <c r="I9" s="53"/>
      <c r="J9" s="14">
        <f t="shared" si="0"/>
        <v>0</v>
      </c>
      <c r="K9" s="58">
        <f t="shared" si="1"/>
        <v>0</v>
      </c>
    </row>
    <row r="10" spans="1:11" ht="90" thickBot="1" x14ac:dyDescent="0.3">
      <c r="A10" s="10" t="s">
        <v>34</v>
      </c>
      <c r="B10" s="11" t="s">
        <v>35</v>
      </c>
      <c r="C10" s="11" t="s">
        <v>36</v>
      </c>
      <c r="D10" s="12" t="s">
        <v>37</v>
      </c>
      <c r="E10" s="13">
        <v>38</v>
      </c>
      <c r="F10" s="13">
        <v>1</v>
      </c>
      <c r="G10" s="13"/>
      <c r="H10" s="13">
        <f>G10*F10*E10</f>
        <v>0</v>
      </c>
      <c r="I10" s="53"/>
      <c r="J10" s="14">
        <f t="shared" si="0"/>
        <v>0</v>
      </c>
      <c r="K10" s="58">
        <f t="shared" si="1"/>
        <v>0</v>
      </c>
    </row>
    <row r="11" spans="1:11" ht="26.25" thickBot="1" x14ac:dyDescent="0.3">
      <c r="A11" s="10" t="s">
        <v>38</v>
      </c>
      <c r="B11" s="11" t="s">
        <v>39</v>
      </c>
      <c r="C11" s="11" t="s">
        <v>40</v>
      </c>
      <c r="D11" s="12" t="s">
        <v>23</v>
      </c>
      <c r="E11" s="13">
        <v>1</v>
      </c>
      <c r="F11" s="13">
        <v>12</v>
      </c>
      <c r="G11" s="13"/>
      <c r="H11" s="13">
        <f>G11*F11*E11</f>
        <v>0</v>
      </c>
      <c r="I11" s="53"/>
      <c r="J11" s="14">
        <f t="shared" si="0"/>
        <v>0</v>
      </c>
      <c r="K11" s="58">
        <f t="shared" si="1"/>
        <v>0</v>
      </c>
    </row>
    <row r="12" spans="1:11" ht="15.75" thickBot="1" x14ac:dyDescent="0.3">
      <c r="A12" s="10" t="s">
        <v>41</v>
      </c>
      <c r="B12" s="11" t="s">
        <v>42</v>
      </c>
      <c r="C12" s="11" t="s">
        <v>43</v>
      </c>
      <c r="D12" s="12" t="s">
        <v>19</v>
      </c>
      <c r="E12" s="13">
        <v>1</v>
      </c>
      <c r="F12" s="13">
        <v>4</v>
      </c>
      <c r="G12" s="13"/>
      <c r="H12" s="13">
        <f>G12*F12*E12</f>
        <v>0</v>
      </c>
      <c r="I12" s="53"/>
      <c r="J12" s="14">
        <f t="shared" si="0"/>
        <v>0</v>
      </c>
      <c r="K12" s="58">
        <f t="shared" si="1"/>
        <v>0</v>
      </c>
    </row>
    <row r="13" spans="1:11" ht="15.75" thickBot="1" x14ac:dyDescent="0.3">
      <c r="A13" s="10" t="s">
        <v>44</v>
      </c>
      <c r="B13" s="11" t="s">
        <v>45</v>
      </c>
      <c r="C13" s="11" t="s">
        <v>43</v>
      </c>
      <c r="D13" s="12" t="s">
        <v>46</v>
      </c>
      <c r="E13" s="13">
        <v>1</v>
      </c>
      <c r="F13" s="13">
        <v>24</v>
      </c>
      <c r="G13" s="13"/>
      <c r="H13" s="13">
        <f>G13*F13*E13</f>
        <v>0</v>
      </c>
      <c r="I13" s="53"/>
      <c r="J13" s="14">
        <f t="shared" si="0"/>
        <v>0</v>
      </c>
      <c r="K13" s="58">
        <f t="shared" si="1"/>
        <v>0</v>
      </c>
    </row>
    <row r="14" spans="1:11" ht="26.25" thickBot="1" x14ac:dyDescent="0.3">
      <c r="A14" s="10" t="s">
        <v>47</v>
      </c>
      <c r="B14" s="11" t="s">
        <v>48</v>
      </c>
      <c r="C14" s="11" t="s">
        <v>49</v>
      </c>
      <c r="D14" s="12" t="s">
        <v>50</v>
      </c>
      <c r="E14" s="13">
        <v>1</v>
      </c>
      <c r="F14" s="13">
        <v>10</v>
      </c>
      <c r="G14" s="13"/>
      <c r="H14" s="13">
        <f>G14*F14*E14</f>
        <v>0</v>
      </c>
      <c r="I14" s="53"/>
      <c r="J14" s="14">
        <f t="shared" si="0"/>
        <v>0</v>
      </c>
      <c r="K14" s="58">
        <f t="shared" si="1"/>
        <v>0</v>
      </c>
    </row>
    <row r="15" spans="1:11" ht="51.75" thickBot="1" x14ac:dyDescent="0.3">
      <c r="A15" s="10" t="s">
        <v>51</v>
      </c>
      <c r="B15" s="11" t="s">
        <v>52</v>
      </c>
      <c r="C15" s="11" t="s">
        <v>36</v>
      </c>
      <c r="D15" s="12" t="s">
        <v>27</v>
      </c>
      <c r="E15" s="13">
        <v>24</v>
      </c>
      <c r="F15" s="13">
        <v>6</v>
      </c>
      <c r="G15" s="13"/>
      <c r="H15" s="13">
        <f>G15*F15*E15</f>
        <v>0</v>
      </c>
      <c r="I15" s="53"/>
      <c r="J15" s="14">
        <f t="shared" si="0"/>
        <v>0</v>
      </c>
      <c r="K15" s="58">
        <f t="shared" si="1"/>
        <v>0</v>
      </c>
    </row>
    <row r="16" spans="1:11" ht="26.25" thickBot="1" x14ac:dyDescent="0.3">
      <c r="A16" s="10" t="s">
        <v>53</v>
      </c>
      <c r="B16" s="11" t="s">
        <v>54</v>
      </c>
      <c r="C16" s="11" t="s">
        <v>36</v>
      </c>
      <c r="D16" s="12" t="s">
        <v>23</v>
      </c>
      <c r="E16" s="13">
        <v>1</v>
      </c>
      <c r="F16" s="13">
        <v>12</v>
      </c>
      <c r="G16" s="13"/>
      <c r="H16" s="13">
        <f>G16*F16*E16</f>
        <v>0</v>
      </c>
      <c r="I16" s="53"/>
      <c r="J16" s="14">
        <f t="shared" si="0"/>
        <v>0</v>
      </c>
      <c r="K16" s="58">
        <f t="shared" si="1"/>
        <v>0</v>
      </c>
    </row>
    <row r="17" spans="1:11" ht="39" thickBot="1" x14ac:dyDescent="0.3">
      <c r="A17" s="10" t="s">
        <v>55</v>
      </c>
      <c r="B17" s="11" t="s">
        <v>56</v>
      </c>
      <c r="C17" s="11" t="s">
        <v>36</v>
      </c>
      <c r="D17" s="12" t="s">
        <v>23</v>
      </c>
      <c r="E17" s="13">
        <v>1</v>
      </c>
      <c r="F17" s="13">
        <v>12</v>
      </c>
      <c r="G17" s="13"/>
      <c r="H17" s="13">
        <f>G17*F17*E17</f>
        <v>0</v>
      </c>
      <c r="I17" s="53"/>
      <c r="J17" s="14">
        <f t="shared" si="0"/>
        <v>0</v>
      </c>
      <c r="K17" s="58">
        <f t="shared" si="1"/>
        <v>0</v>
      </c>
    </row>
    <row r="18" spans="1:11" ht="78.75" customHeight="1" thickBot="1" x14ac:dyDescent="0.3">
      <c r="A18" s="10" t="s">
        <v>57</v>
      </c>
      <c r="B18" s="11" t="s">
        <v>58</v>
      </c>
      <c r="C18" s="11" t="s">
        <v>36</v>
      </c>
      <c r="D18" s="12" t="s">
        <v>23</v>
      </c>
      <c r="E18" s="13">
        <v>1</v>
      </c>
      <c r="F18" s="13">
        <v>12</v>
      </c>
      <c r="G18" s="13"/>
      <c r="H18" s="13">
        <f>G18*F18*E18</f>
        <v>0</v>
      </c>
      <c r="I18" s="53"/>
      <c r="J18" s="14">
        <f t="shared" si="0"/>
        <v>0</v>
      </c>
      <c r="K18" s="58">
        <f t="shared" si="1"/>
        <v>0</v>
      </c>
    </row>
    <row r="19" spans="1:11" ht="41.25" customHeight="1" thickBot="1" x14ac:dyDescent="0.3">
      <c r="A19" s="10" t="s">
        <v>59</v>
      </c>
      <c r="B19" s="11" t="s">
        <v>60</v>
      </c>
      <c r="C19" s="11" t="s">
        <v>61</v>
      </c>
      <c r="D19" s="12" t="s">
        <v>19</v>
      </c>
      <c r="E19" s="13">
        <v>1</v>
      </c>
      <c r="F19" s="13">
        <v>4</v>
      </c>
      <c r="G19" s="13"/>
      <c r="H19" s="13">
        <f>G19*F19*E19</f>
        <v>0</v>
      </c>
      <c r="I19" s="53"/>
      <c r="J19" s="14">
        <f t="shared" si="0"/>
        <v>0</v>
      </c>
      <c r="K19" s="58">
        <f t="shared" si="1"/>
        <v>0</v>
      </c>
    </row>
    <row r="20" spans="1:11" ht="26.25" thickBot="1" x14ac:dyDescent="0.3">
      <c r="A20" s="10" t="s">
        <v>62</v>
      </c>
      <c r="B20" s="11" t="s">
        <v>63</v>
      </c>
      <c r="C20" s="11" t="s">
        <v>64</v>
      </c>
      <c r="D20" s="12" t="s">
        <v>23</v>
      </c>
      <c r="E20" s="13">
        <v>1</v>
      </c>
      <c r="F20" s="13">
        <v>12</v>
      </c>
      <c r="G20" s="13"/>
      <c r="H20" s="13">
        <f>G20*F20*E20</f>
        <v>0</v>
      </c>
      <c r="I20" s="53"/>
      <c r="J20" s="14">
        <f t="shared" si="0"/>
        <v>0</v>
      </c>
      <c r="K20" s="58">
        <f t="shared" si="1"/>
        <v>0</v>
      </c>
    </row>
    <row r="21" spans="1:11" ht="39" thickBot="1" x14ac:dyDescent="0.3">
      <c r="A21" s="10" t="s">
        <v>65</v>
      </c>
      <c r="B21" s="11" t="s">
        <v>66</v>
      </c>
      <c r="C21" s="11" t="s">
        <v>67</v>
      </c>
      <c r="D21" s="12" t="s">
        <v>23</v>
      </c>
      <c r="E21" s="13">
        <v>1</v>
      </c>
      <c r="F21" s="13">
        <v>12</v>
      </c>
      <c r="G21" s="13"/>
      <c r="H21" s="13">
        <f>G21*F21*E21</f>
        <v>0</v>
      </c>
      <c r="I21" s="53"/>
      <c r="J21" s="14">
        <f t="shared" si="0"/>
        <v>0</v>
      </c>
      <c r="K21" s="58">
        <f t="shared" si="1"/>
        <v>0</v>
      </c>
    </row>
    <row r="22" spans="1:11" ht="26.25" thickBot="1" x14ac:dyDescent="0.3">
      <c r="A22" s="10" t="s">
        <v>68</v>
      </c>
      <c r="B22" s="11" t="s">
        <v>69</v>
      </c>
      <c r="C22" s="11" t="s">
        <v>70</v>
      </c>
      <c r="D22" s="12" t="s">
        <v>23</v>
      </c>
      <c r="E22" s="13">
        <v>1</v>
      </c>
      <c r="F22" s="13">
        <v>12</v>
      </c>
      <c r="G22" s="13"/>
      <c r="H22" s="13">
        <f>G22*F22*E22</f>
        <v>0</v>
      </c>
      <c r="I22" s="53"/>
      <c r="J22" s="14">
        <f t="shared" si="0"/>
        <v>0</v>
      </c>
      <c r="K22" s="58">
        <f t="shared" si="1"/>
        <v>0</v>
      </c>
    </row>
    <row r="23" spans="1:11" ht="26.25" thickBot="1" x14ac:dyDescent="0.3">
      <c r="A23" s="10" t="s">
        <v>71</v>
      </c>
      <c r="B23" s="11" t="s">
        <v>72</v>
      </c>
      <c r="C23" s="11" t="s">
        <v>73</v>
      </c>
      <c r="D23" s="12" t="s">
        <v>23</v>
      </c>
      <c r="E23" s="13">
        <v>1</v>
      </c>
      <c r="F23" s="13">
        <v>12</v>
      </c>
      <c r="G23" s="13"/>
      <c r="H23" s="13">
        <f>G23*F23*E23</f>
        <v>0</v>
      </c>
      <c r="I23" s="53"/>
      <c r="J23" s="14">
        <f t="shared" si="0"/>
        <v>0</v>
      </c>
      <c r="K23" s="58">
        <f t="shared" si="1"/>
        <v>0</v>
      </c>
    </row>
    <row r="24" spans="1:11" ht="15.75" thickBot="1" x14ac:dyDescent="0.3">
      <c r="A24" s="10" t="s">
        <v>74</v>
      </c>
      <c r="B24" s="11" t="s">
        <v>75</v>
      </c>
      <c r="C24" s="11" t="s">
        <v>73</v>
      </c>
      <c r="D24" s="12" t="s">
        <v>23</v>
      </c>
      <c r="E24" s="13">
        <v>1</v>
      </c>
      <c r="F24" s="13">
        <v>12</v>
      </c>
      <c r="G24" s="13"/>
      <c r="H24" s="13">
        <f>G24*F24*E24</f>
        <v>0</v>
      </c>
      <c r="I24" s="53"/>
      <c r="J24" s="14">
        <f t="shared" si="0"/>
        <v>0</v>
      </c>
      <c r="K24" s="58">
        <f t="shared" si="1"/>
        <v>0</v>
      </c>
    </row>
    <row r="25" spans="1:11" ht="39" thickBot="1" x14ac:dyDescent="0.3">
      <c r="A25" s="10" t="s">
        <v>76</v>
      </c>
      <c r="B25" s="11" t="s">
        <v>77</v>
      </c>
      <c r="C25" s="11" t="s">
        <v>78</v>
      </c>
      <c r="D25" s="12" t="s">
        <v>23</v>
      </c>
      <c r="E25" s="13">
        <v>1</v>
      </c>
      <c r="F25" s="13">
        <v>12</v>
      </c>
      <c r="G25" s="13"/>
      <c r="H25" s="13">
        <f>G25*F25*E25</f>
        <v>0</v>
      </c>
      <c r="I25" s="53"/>
      <c r="J25" s="14">
        <f t="shared" si="0"/>
        <v>0</v>
      </c>
      <c r="K25" s="58">
        <f t="shared" si="1"/>
        <v>0</v>
      </c>
    </row>
    <row r="26" spans="1:11" ht="26.25" thickBot="1" x14ac:dyDescent="0.3">
      <c r="A26" s="10" t="s">
        <v>79</v>
      </c>
      <c r="B26" s="11" t="s">
        <v>80</v>
      </c>
      <c r="C26" s="11" t="s">
        <v>67</v>
      </c>
      <c r="D26" s="12" t="s">
        <v>46</v>
      </c>
      <c r="E26" s="13">
        <v>1</v>
      </c>
      <c r="F26" s="13">
        <v>24</v>
      </c>
      <c r="G26" s="13"/>
      <c r="H26" s="13">
        <f>G26*F26*E26</f>
        <v>0</v>
      </c>
      <c r="I26" s="53"/>
      <c r="J26" s="14">
        <f t="shared" si="0"/>
        <v>0</v>
      </c>
      <c r="K26" s="58">
        <f t="shared" si="1"/>
        <v>0</v>
      </c>
    </row>
    <row r="27" spans="1:11" ht="26.25" thickBot="1" x14ac:dyDescent="0.3">
      <c r="A27" s="10" t="s">
        <v>81</v>
      </c>
      <c r="B27" s="11" t="s">
        <v>82</v>
      </c>
      <c r="C27" s="11" t="s">
        <v>26</v>
      </c>
      <c r="D27" s="12" t="s">
        <v>23</v>
      </c>
      <c r="E27" s="13">
        <v>1</v>
      </c>
      <c r="F27" s="13">
        <v>12</v>
      </c>
      <c r="G27" s="13"/>
      <c r="H27" s="13">
        <f>G27*F27*E27</f>
        <v>0</v>
      </c>
      <c r="I27" s="53"/>
      <c r="J27" s="14">
        <f t="shared" si="0"/>
        <v>0</v>
      </c>
      <c r="K27" s="58">
        <f t="shared" si="1"/>
        <v>0</v>
      </c>
    </row>
    <row r="28" spans="1:11" ht="64.5" thickBot="1" x14ac:dyDescent="0.3">
      <c r="A28" s="10" t="s">
        <v>83</v>
      </c>
      <c r="B28" s="11" t="s">
        <v>84</v>
      </c>
      <c r="C28" s="11" t="s">
        <v>43</v>
      </c>
      <c r="D28" s="12" t="s">
        <v>23</v>
      </c>
      <c r="E28" s="13">
        <v>1</v>
      </c>
      <c r="F28" s="13">
        <v>12</v>
      </c>
      <c r="G28" s="13"/>
      <c r="H28" s="13">
        <f>G28*F28*E28</f>
        <v>0</v>
      </c>
      <c r="I28" s="53"/>
      <c r="J28" s="14">
        <f t="shared" si="0"/>
        <v>0</v>
      </c>
      <c r="K28" s="58">
        <f t="shared" si="1"/>
        <v>0</v>
      </c>
    </row>
    <row r="29" spans="1:11" ht="90" thickBot="1" x14ac:dyDescent="0.3">
      <c r="A29" s="10" t="s">
        <v>85</v>
      </c>
      <c r="B29" s="11" t="s">
        <v>86</v>
      </c>
      <c r="C29" s="11" t="s">
        <v>87</v>
      </c>
      <c r="D29" s="12" t="s">
        <v>23</v>
      </c>
      <c r="E29" s="13">
        <v>1</v>
      </c>
      <c r="F29" s="13">
        <v>12</v>
      </c>
      <c r="G29" s="13"/>
      <c r="H29" s="13">
        <f>G29*F29*E29</f>
        <v>0</v>
      </c>
      <c r="I29" s="53"/>
      <c r="J29" s="14">
        <f t="shared" si="0"/>
        <v>0</v>
      </c>
      <c r="K29" s="58">
        <f t="shared" si="1"/>
        <v>0</v>
      </c>
    </row>
    <row r="30" spans="1:11" ht="39" thickBot="1" x14ac:dyDescent="0.3">
      <c r="A30" s="10" t="s">
        <v>88</v>
      </c>
      <c r="B30" s="11" t="s">
        <v>89</v>
      </c>
      <c r="C30" s="11" t="s">
        <v>73</v>
      </c>
      <c r="D30" s="12" t="s">
        <v>27</v>
      </c>
      <c r="E30" s="13">
        <v>1</v>
      </c>
      <c r="F30" s="13">
        <v>6</v>
      </c>
      <c r="G30" s="13"/>
      <c r="H30" s="13">
        <f>G30*F30*E30</f>
        <v>0</v>
      </c>
      <c r="I30" s="53"/>
      <c r="J30" s="14">
        <f t="shared" si="0"/>
        <v>0</v>
      </c>
      <c r="K30" s="58">
        <f t="shared" si="1"/>
        <v>0</v>
      </c>
    </row>
    <row r="31" spans="1:11" ht="35.25" customHeight="1" x14ac:dyDescent="0.25">
      <c r="A31" s="34" t="s">
        <v>90</v>
      </c>
      <c r="B31" s="36" t="s">
        <v>91</v>
      </c>
      <c r="C31" s="19" t="s">
        <v>92</v>
      </c>
      <c r="D31" s="38" t="s">
        <v>94</v>
      </c>
      <c r="E31" s="34">
        <v>1</v>
      </c>
      <c r="F31" s="34">
        <v>304</v>
      </c>
      <c r="G31" s="34"/>
      <c r="H31" s="34">
        <f>G31*F31*E31</f>
        <v>0</v>
      </c>
      <c r="I31" s="55"/>
      <c r="J31" s="40">
        <f>H31*I31</f>
        <v>0</v>
      </c>
      <c r="K31" s="59">
        <f>H31+J31</f>
        <v>0</v>
      </c>
    </row>
    <row r="32" spans="1:11" ht="15.75" thickBot="1" x14ac:dyDescent="0.3">
      <c r="A32" s="35"/>
      <c r="B32" s="37"/>
      <c r="C32" s="11" t="s">
        <v>93</v>
      </c>
      <c r="D32" s="39"/>
      <c r="E32" s="35"/>
      <c r="F32" s="35"/>
      <c r="G32" s="35"/>
      <c r="H32" s="35"/>
      <c r="I32" s="56"/>
      <c r="J32" s="41"/>
      <c r="K32" s="60"/>
    </row>
    <row r="33" spans="1:11" ht="48" customHeight="1" x14ac:dyDescent="0.25">
      <c r="A33" s="34" t="s">
        <v>95</v>
      </c>
      <c r="B33" s="36" t="s">
        <v>96</v>
      </c>
      <c r="C33" s="19" t="s">
        <v>92</v>
      </c>
      <c r="D33" s="38" t="s">
        <v>94</v>
      </c>
      <c r="E33" s="34">
        <v>1</v>
      </c>
      <c r="F33" s="34">
        <v>1</v>
      </c>
      <c r="G33" s="34"/>
      <c r="H33" s="34">
        <f>G33*F33*E33</f>
        <v>0</v>
      </c>
      <c r="I33" s="55"/>
      <c r="J33" s="40">
        <f>I33*H33</f>
        <v>0</v>
      </c>
      <c r="K33" s="59">
        <f>H33+J33</f>
        <v>0</v>
      </c>
    </row>
    <row r="34" spans="1:11" ht="15.75" thickBot="1" x14ac:dyDescent="0.3">
      <c r="A34" s="35"/>
      <c r="B34" s="37"/>
      <c r="C34" s="11" t="s">
        <v>97</v>
      </c>
      <c r="D34" s="39"/>
      <c r="E34" s="35"/>
      <c r="F34" s="35"/>
      <c r="G34" s="35"/>
      <c r="H34" s="35"/>
      <c r="I34" s="56"/>
      <c r="J34" s="41"/>
      <c r="K34" s="60"/>
    </row>
    <row r="35" spans="1:11" ht="51.75" thickBot="1" x14ac:dyDescent="0.3">
      <c r="A35" s="10" t="s">
        <v>98</v>
      </c>
      <c r="B35" s="11" t="s">
        <v>99</v>
      </c>
      <c r="C35" s="11" t="s">
        <v>100</v>
      </c>
      <c r="D35" s="12" t="s">
        <v>94</v>
      </c>
      <c r="E35" s="13">
        <v>5</v>
      </c>
      <c r="F35" s="13">
        <v>252</v>
      </c>
      <c r="G35" s="13"/>
      <c r="H35" s="13">
        <f>G35*F35*E35</f>
        <v>0</v>
      </c>
      <c r="I35" s="53"/>
      <c r="J35" s="14">
        <f>H35*I35</f>
        <v>0</v>
      </c>
      <c r="K35" s="58">
        <f>H35+J35</f>
        <v>0</v>
      </c>
    </row>
    <row r="36" spans="1:11" ht="64.5" thickBot="1" x14ac:dyDescent="0.3">
      <c r="A36" s="10" t="s">
        <v>101</v>
      </c>
      <c r="B36" s="11" t="s">
        <v>102</v>
      </c>
      <c r="C36" s="11" t="s">
        <v>100</v>
      </c>
      <c r="D36" s="12" t="s">
        <v>94</v>
      </c>
      <c r="E36" s="13">
        <v>3</v>
      </c>
      <c r="F36" s="13">
        <v>1</v>
      </c>
      <c r="G36" s="13"/>
      <c r="H36" s="13">
        <f>G36*F36*E36</f>
        <v>0</v>
      </c>
      <c r="I36" s="53"/>
      <c r="J36" s="14">
        <f t="shared" ref="J36:J43" si="2">H36*I36</f>
        <v>0</v>
      </c>
      <c r="K36" s="58">
        <f t="shared" ref="K36:K43" si="3">H36+J36</f>
        <v>0</v>
      </c>
    </row>
    <row r="37" spans="1:11" ht="15.75" thickBot="1" x14ac:dyDescent="0.3">
      <c r="A37" s="10" t="s">
        <v>103</v>
      </c>
      <c r="B37" s="11" t="s">
        <v>104</v>
      </c>
      <c r="C37" s="11" t="s">
        <v>100</v>
      </c>
      <c r="D37" s="12" t="s">
        <v>105</v>
      </c>
      <c r="E37" s="13">
        <v>7</v>
      </c>
      <c r="F37" s="13">
        <v>52</v>
      </c>
      <c r="G37" s="13"/>
      <c r="H37" s="13">
        <f>G37*F37*E37</f>
        <v>0</v>
      </c>
      <c r="I37" s="53"/>
      <c r="J37" s="14">
        <f t="shared" si="2"/>
        <v>0</v>
      </c>
      <c r="K37" s="58">
        <f t="shared" si="3"/>
        <v>0</v>
      </c>
    </row>
    <row r="38" spans="1:11" ht="39" thickBot="1" x14ac:dyDescent="0.3">
      <c r="A38" s="10" t="s">
        <v>106</v>
      </c>
      <c r="B38" s="11" t="s">
        <v>107</v>
      </c>
      <c r="C38" s="11" t="s">
        <v>108</v>
      </c>
      <c r="D38" s="12" t="s">
        <v>94</v>
      </c>
      <c r="E38" s="13">
        <v>1</v>
      </c>
      <c r="F38" s="13">
        <v>304</v>
      </c>
      <c r="G38" s="13"/>
      <c r="H38" s="13">
        <f>G38*F38*E38</f>
        <v>0</v>
      </c>
      <c r="I38" s="53"/>
      <c r="J38" s="14">
        <f t="shared" si="2"/>
        <v>0</v>
      </c>
      <c r="K38" s="58">
        <f t="shared" si="3"/>
        <v>0</v>
      </c>
    </row>
    <row r="39" spans="1:11" ht="39" thickBot="1" x14ac:dyDescent="0.3">
      <c r="A39" s="10" t="s">
        <v>109</v>
      </c>
      <c r="B39" s="11" t="s">
        <v>110</v>
      </c>
      <c r="C39" s="11" t="s">
        <v>108</v>
      </c>
      <c r="D39" s="12" t="s">
        <v>94</v>
      </c>
      <c r="E39" s="13">
        <v>1</v>
      </c>
      <c r="F39" s="13">
        <v>1</v>
      </c>
      <c r="G39" s="13"/>
      <c r="H39" s="13">
        <f t="shared" ref="H39:H43" si="4">G39*F39*E39</f>
        <v>0</v>
      </c>
      <c r="I39" s="53"/>
      <c r="J39" s="14">
        <f t="shared" si="2"/>
        <v>0</v>
      </c>
      <c r="K39" s="58">
        <f t="shared" si="3"/>
        <v>0</v>
      </c>
    </row>
    <row r="40" spans="1:11" ht="26.25" thickBot="1" x14ac:dyDescent="0.3">
      <c r="A40" s="10" t="s">
        <v>111</v>
      </c>
      <c r="B40" s="11" t="s">
        <v>112</v>
      </c>
      <c r="C40" s="11" t="s">
        <v>113</v>
      </c>
      <c r="D40" s="12" t="s">
        <v>105</v>
      </c>
      <c r="E40" s="13">
        <v>4</v>
      </c>
      <c r="F40" s="13">
        <v>52</v>
      </c>
      <c r="G40" s="13"/>
      <c r="H40" s="13">
        <f t="shared" si="4"/>
        <v>0</v>
      </c>
      <c r="I40" s="53"/>
      <c r="J40" s="14">
        <f t="shared" si="2"/>
        <v>0</v>
      </c>
      <c r="K40" s="58">
        <f t="shared" si="3"/>
        <v>0</v>
      </c>
    </row>
    <row r="41" spans="1:11" ht="39" thickBot="1" x14ac:dyDescent="0.3">
      <c r="A41" s="10" t="s">
        <v>114</v>
      </c>
      <c r="B41" s="11" t="s">
        <v>115</v>
      </c>
      <c r="C41" s="11" t="s">
        <v>116</v>
      </c>
      <c r="D41" s="12" t="s">
        <v>94</v>
      </c>
      <c r="E41" s="13">
        <v>4</v>
      </c>
      <c r="F41" s="13">
        <v>304</v>
      </c>
      <c r="G41" s="13"/>
      <c r="H41" s="13">
        <f t="shared" si="4"/>
        <v>0</v>
      </c>
      <c r="I41" s="53"/>
      <c r="J41" s="14">
        <f t="shared" si="2"/>
        <v>0</v>
      </c>
      <c r="K41" s="58">
        <f t="shared" si="3"/>
        <v>0</v>
      </c>
    </row>
    <row r="42" spans="1:11" ht="51.75" thickBot="1" x14ac:dyDescent="0.3">
      <c r="A42" s="10" t="s">
        <v>117</v>
      </c>
      <c r="B42" s="11" t="s">
        <v>118</v>
      </c>
      <c r="C42" s="11" t="s">
        <v>116</v>
      </c>
      <c r="D42" s="12" t="s">
        <v>94</v>
      </c>
      <c r="E42" s="13">
        <v>2</v>
      </c>
      <c r="F42" s="13">
        <v>1</v>
      </c>
      <c r="G42" s="13"/>
      <c r="H42" s="13">
        <f t="shared" si="4"/>
        <v>0</v>
      </c>
      <c r="I42" s="53"/>
      <c r="J42" s="14">
        <f t="shared" si="2"/>
        <v>0</v>
      </c>
      <c r="K42" s="58">
        <f t="shared" si="3"/>
        <v>0</v>
      </c>
    </row>
    <row r="43" spans="1:11" ht="39" thickBot="1" x14ac:dyDescent="0.3">
      <c r="A43" s="10" t="s">
        <v>119</v>
      </c>
      <c r="B43" s="11" t="s">
        <v>120</v>
      </c>
      <c r="C43" s="11" t="s">
        <v>121</v>
      </c>
      <c r="D43" s="12" t="s">
        <v>105</v>
      </c>
      <c r="E43" s="13">
        <v>1</v>
      </c>
      <c r="F43" s="20">
        <v>52</v>
      </c>
      <c r="G43" s="20"/>
      <c r="H43" s="13">
        <f t="shared" si="4"/>
        <v>0</v>
      </c>
      <c r="I43" s="57"/>
      <c r="J43" s="14">
        <f t="shared" si="2"/>
        <v>0</v>
      </c>
      <c r="K43" s="58">
        <f t="shared" si="3"/>
        <v>0</v>
      </c>
    </row>
    <row r="44" spans="1:11" ht="15.75" thickTop="1" x14ac:dyDescent="0.25">
      <c r="A44" s="42"/>
      <c r="B44" s="43" t="s">
        <v>122</v>
      </c>
      <c r="C44" s="44" t="s">
        <v>123</v>
      </c>
      <c r="D44" s="44" t="s">
        <v>123</v>
      </c>
      <c r="E44" s="42" t="s">
        <v>123</v>
      </c>
      <c r="F44" s="24" t="s">
        <v>123</v>
      </c>
      <c r="G44" s="24" t="s">
        <v>123</v>
      </c>
      <c r="H44" s="46"/>
      <c r="I44" s="48" t="s">
        <v>123</v>
      </c>
      <c r="J44" s="50"/>
      <c r="K44" s="61">
        <f>SUM(K5:K30,K31,K33,K35:K43)</f>
        <v>0</v>
      </c>
    </row>
    <row r="45" spans="1:11" ht="15.75" thickBot="1" x14ac:dyDescent="0.3">
      <c r="A45" s="26"/>
      <c r="B45" s="23"/>
      <c r="C45" s="45"/>
      <c r="D45" s="45"/>
      <c r="E45" s="26"/>
      <c r="F45" s="26"/>
      <c r="G45" s="26"/>
      <c r="H45" s="47"/>
      <c r="I45" s="49"/>
      <c r="J45" s="51"/>
      <c r="K45" s="52"/>
    </row>
    <row r="46" spans="1:11" ht="15.75" thickTop="1" x14ac:dyDescent="0.25"/>
  </sheetData>
  <mergeCells count="38">
    <mergeCell ref="J44:J45"/>
    <mergeCell ref="K44:K45"/>
    <mergeCell ref="K33:K34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K31:K32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K1:K3"/>
    <mergeCell ref="A31:A32"/>
    <mergeCell ref="B31:B32"/>
    <mergeCell ref="D31:D32"/>
    <mergeCell ref="E31:E32"/>
    <mergeCell ref="F31:F32"/>
    <mergeCell ref="G31:G32"/>
    <mergeCell ref="H31:H32"/>
    <mergeCell ref="I31:I32"/>
    <mergeCell ref="J31:J32"/>
    <mergeCell ref="A1:A3"/>
    <mergeCell ref="B1:B3"/>
    <mergeCell ref="C1:C3"/>
    <mergeCell ref="D1:D3"/>
    <mergeCell ref="E1:E3"/>
    <mergeCell ref="I1:J2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Adamus</dc:creator>
  <cp:lastModifiedBy>Barbara Adamus</cp:lastModifiedBy>
  <cp:lastPrinted>2021-11-30T10:31:04Z</cp:lastPrinted>
  <dcterms:created xsi:type="dcterms:W3CDTF">2021-11-30T10:29:41Z</dcterms:created>
  <dcterms:modified xsi:type="dcterms:W3CDTF">2021-11-30T10:48:02Z</dcterms:modified>
</cp:coreProperties>
</file>