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'Arkusz1'!$A$1:$J$39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<sst xmlns="http://schemas.openxmlformats.org/spreadsheetml/2006/main" count="69" uniqueCount="48">
  <si>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</si>
  <si>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</si>
  <si>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</si>
  <si>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</si>
  <si>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</si>
  <si>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</si>
  <si>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</si>
  <si>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</si>
  <si>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>Załącznik nr ….. do formularza oferty</t>
  </si>
  <si>
    <t>ZAŁĄCZNIK NR 3 DO SIWZ</t>
  </si>
  <si>
    <t>Cena jedn. netto</t>
  </si>
  <si>
    <t>Imię i nazwisko osoby uprawnionej do reprezentacji Wykonawcy lub pełnomocnika</t>
  </si>
  <si>
    <t>szt.</t>
  </si>
  <si>
    <t>Razem za zadanie nr 1</t>
  </si>
  <si>
    <t>Razem za zadanie nr 2</t>
  </si>
  <si>
    <t>Lp</t>
  </si>
  <si>
    <t xml:space="preserve">ŁĄCZNIE   </t>
  </si>
  <si>
    <t>Dysk twardy zewnętrzny 2,5 cal. 4TB</t>
  </si>
  <si>
    <t>Dysk twardy zewnętrzny 2,5 cal. 3TB</t>
  </si>
  <si>
    <t>Dysk twardy zewnętrzny 2,5 cal. 2TB</t>
  </si>
  <si>
    <t>Dysk twardy zewnętrzny 2,5 cal. 1TB</t>
  </si>
  <si>
    <t>Dysk twardy zewnętrzny 2,5 cal. 500</t>
  </si>
  <si>
    <t>Dysk twardy serwerowy</t>
  </si>
  <si>
    <t xml:space="preserve">Macierz dyskowa </t>
  </si>
  <si>
    <t>kpl.</t>
  </si>
  <si>
    <t>ZADANIE nr 1 Dyski twarde, macierze</t>
  </si>
  <si>
    <t>Pendrive 16 GB</t>
  </si>
  <si>
    <t>Pendrive 32 GB</t>
  </si>
  <si>
    <t>Pendrive 64 GB</t>
  </si>
  <si>
    <t>Pendrive 128 GB</t>
  </si>
  <si>
    <t>Karty pamięci micro SD 16 GB</t>
  </si>
  <si>
    <t>Karty pamięci micro SD 32 GB</t>
  </si>
  <si>
    <t>Karty pamięci micro SD 64 GB</t>
  </si>
  <si>
    <t>Karty pamięci micro SD   8 GB</t>
  </si>
  <si>
    <t>ZADANIE nr 2 Pendrive, karty pamięci</t>
  </si>
  <si>
    <t>Płyty DVD+R 4,7 GB</t>
  </si>
  <si>
    <t>Płyty DVD-RW 4,7 GB</t>
  </si>
  <si>
    <t>Płyty DVD+R DL 8,5 GB</t>
  </si>
  <si>
    <t>Płyty DVD-R 4,7 GB</t>
  </si>
  <si>
    <t>Płyty CD-R 700 MB</t>
  </si>
  <si>
    <t>Płyty CD-RW 700 MB</t>
  </si>
  <si>
    <t>Razem za zadanie nr 3</t>
  </si>
  <si>
    <t>ZADANIE nr 3 Płyty DVD, DVD-RW, CD, CD-RW</t>
  </si>
  <si>
    <t>Klawiatura komputerowa</t>
  </si>
  <si>
    <t>Razem za zadanie nr 4</t>
  </si>
  <si>
    <t>Myszka komputerowa</t>
  </si>
  <si>
    <t>ZADANIE nr 4 Klawiatury, myszki komputerowe</t>
  </si>
  <si>
    <t>Marka/typ/model/producent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</si>
</sst>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2"/>
      <color indexed="18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rgb="FF0D0D0D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medium"/>
      <right style="medium"/>
      <top style="medium"/>
      <bottom style="medium"/>
      <diagonal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65" fontId="8" fillId="0" borderId="11" xfId="42" applyFont="1" applyBorder="1" applyAlignment="1">
      <alignment horizontal="center" vertical="center" wrapText="1"/>
    </xf>
    <xf numFmtId="169" fontId="8" fillId="33" borderId="11" xfId="42" applyNumberFormat="1" applyFont="1" applyFill="1" applyBorder="1" applyAlignment="1">
      <alignment horizontal="center" vertical="center" wrapText="1"/>
    </xf>
    <xf numFmtId="165" fontId="8" fillId="34" borderId="11" xfId="44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165" fontId="8" fillId="34" borderId="10" xfId="44" applyFont="1" applyFill="1" applyBorder="1" applyAlignment="1" applyProtection="1">
      <alignment horizontal="center" vertical="center" wrapText="1"/>
      <protection locked="0"/>
    </xf>
    <xf numFmtId="165" fontId="8" fillId="0" borderId="10" xfId="42" applyFont="1" applyBorder="1" applyAlignment="1">
      <alignment horizontal="center" vertical="center" wrapText="1"/>
    </xf>
    <xf numFmtId="169" fontId="8" fillId="33" borderId="10" xfId="42" applyNumberFormat="1" applyFont="1" applyFill="1" applyBorder="1" applyAlignment="1">
      <alignment horizontal="center" vertical="center" wrapText="1"/>
    </xf>
    <xf numFmtId="165" fontId="8" fillId="0" borderId="12" xfId="42" applyFont="1" applyBorder="1" applyAlignment="1">
      <alignment horizontal="center" vertical="center" wrapText="1"/>
    </xf>
    <xf numFmtId="165" fontId="8" fillId="34" borderId="13" xfId="42" applyFont="1" applyFill="1" applyBorder="1" applyAlignment="1">
      <alignment horizontal="center" vertical="center" wrapText="1"/>
    </xf>
    <xf numFmtId="0" fontId="6" fillId="35" borderId="11" xfId="0" applyFont="1" applyFill="1" applyBorder="1" applyAlignment="1" applyProtection="1">
      <alignment horizontal="left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55" fillId="34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right" vertical="center" wrapText="1"/>
    </xf>
    <xf numFmtId="0" fontId="6" fillId="33" borderId="21" xfId="0" applyFont="1" applyFill="1" applyBorder="1" applyAlignment="1">
      <alignment horizontal="right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11" fillId="33" borderId="20" xfId="0" applyFont="1" applyFill="1" applyBorder="1" applyAlignment="1">
      <alignment horizontal="right" vertical="center" wrapText="1"/>
    </xf>
    <xf numFmtId="0" fontId="11" fillId="33" borderId="21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165" fontId="8" fillId="0" borderId="22" xfId="42" applyFont="1" applyBorder="1" applyAlignment="1">
      <alignment horizontal="center" vertical="center" wrapText="1"/>
    </xf>
    <xf numFmtId="165" fontId="8" fillId="0" borderId="19" xfId="42" applyFont="1" applyBorder="1" applyAlignment="1">
      <alignment horizontal="center" vertical="center" wrapText="1"/>
    </xf>
    <xf numFmtId="165" fontId="8" fillId="0" borderId="14" xfId="42" applyFont="1" applyBorder="1" applyAlignment="1">
      <alignment horizontal="center" vertical="center" wrapText="1"/>
    </xf>
    <xf numFmtId="165" fontId="8" fillId="34" borderId="16" xfId="42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13" fillId="34" borderId="22" xfId="0" applyFont="1" applyFill="1" applyBorder="1" applyAlignment="1">
      <alignment horizontal="left" vertical="center" wrapText="1"/>
    </xf>
    <xf numFmtId="0" fontId="13" fillId="34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69" fontId="8" fillId="37" borderId="25" xfId="42" applyNumberFormat="1" applyFont="1" applyFill="1" applyBorder="1" applyAlignment="1">
      <alignment horizontal="center" vertical="center" wrapText="1"/>
    </xf>
    <xf numFmtId="169" fontId="8" fillId="37" borderId="26" xfId="42" applyNumberFormat="1" applyFont="1" applyFill="1" applyBorder="1" applyAlignment="1">
      <alignment horizontal="center" vertical="center" wrapText="1"/>
    </xf>
    <xf numFmtId="165" fontId="8" fillId="38" borderId="27" xfId="42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1">
    <dxf>
      <font>
        <color rgb="FF002060"/>
      </font>
      <fill>
        <patternFill>
          <bgColor theme="0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>
          <bgColor theme="0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>
          <bgColor theme="0"/>
        </patternFill>
      </fill>
    </dxf>
    <dxf>
      <font>
        <color rgb="FF002060"/>
      </font>
      <fill>
        <patternFill>
          <bgColor theme="0"/>
        </patternFill>
      </fill>
    </dxf>
    <dxf>
      <font>
        <color rgb="FF002060"/>
      </font>
      <fill>
        <patternFill>
          <bgColor theme="0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  <border/>
    </dxf>
    <dxf>
      <font>
        <color rgb="FF00206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90" zoomScaleNormal="90" zoomScaleSheetLayoutView="90" workbookViewId="0" topLeftCell="A1">
      <selection activeCell="H2" sqref="H2:J2"/>
    </sheetView>
  </sheetViews>
  <sheetFormatPr defaultColWidth="9" defaultRowHeight="14.25"/>
  <cols>
    <col min="1" max="1" width="2.59765625" style="0" customWidth="1"/>
    <col min="2" max="2" width="51.3984375" style="0" customWidth="1"/>
    <col min="3" max="3" width="4.5" style="0" customWidth="1"/>
    <col min="4" max="4" width="5.5" style="0" customWidth="1"/>
    <col min="5" max="5" width="12.8984375" style="0" customWidth="1"/>
    <col min="6" max="6" width="16.09765625" style="0" customWidth="1"/>
    <col min="7" max="7" width="6.19921875" style="0" customWidth="1"/>
    <col min="8" max="9" width="16.09765625" style="0" customWidth="1"/>
    <col min="10" max="10" width="21.5" style="0" customWidth="1"/>
  </cols>
  <sheetData>
    <row r="1" spans="2:10" s="1" customFormat="1" ht="13.5" customHeight="1">
      <c r="B1" s="35" t="s">
        <v>9</v>
      </c>
      <c r="C1" s="36"/>
      <c r="D1" s="36"/>
      <c r="E1" s="36"/>
      <c r="F1" s="36"/>
      <c r="G1" s="36"/>
      <c r="H1" s="36"/>
      <c r="I1" s="36"/>
      <c r="J1" s="56"/>
    </row>
    <row r="2" spans="2:10" s="1" customFormat="1" ht="16.5" customHeight="1">
      <c r="B2" s="3"/>
      <c r="C2" s="2"/>
      <c r="D2" s="2"/>
      <c r="E2" s="2"/>
      <c r="F2" s="2"/>
      <c r="G2" s="2"/>
      <c r="H2" s="39" t="s">
        <v>8</v>
      </c>
      <c r="I2" s="40"/>
      <c r="J2" s="56"/>
    </row>
    <row r="3" spans="2:7" s="1" customFormat="1" ht="28.5" customHeight="1">
      <c r="B3" s="4"/>
      <c r="C3" s="4"/>
      <c r="D3" s="37" t="s">
        <v>7</v>
      </c>
      <c r="E3" s="38"/>
      <c r="F3" s="38"/>
      <c r="G3" s="4"/>
    </row>
    <row r="4" spans="1:10" s="8" customFormat="1" ht="23.25" customHeight="1">
      <c r="A4" s="5" t="s">
        <v>15</v>
      </c>
      <c r="B4" s="5" t="s">
        <v>0</v>
      </c>
      <c r="C4" s="5" t="s">
        <v>1</v>
      </c>
      <c r="D4" s="5" t="s">
        <v>2</v>
      </c>
      <c r="E4" s="6" t="s">
        <v>10</v>
      </c>
      <c r="F4" s="6" t="s">
        <v>3</v>
      </c>
      <c r="G4" s="7" t="s">
        <v>4</v>
      </c>
      <c r="H4" s="6" t="s">
        <v>5</v>
      </c>
      <c r="I4" s="43" t="s">
        <v>6</v>
      </c>
      <c r="J4" s="6" t="s">
        <v>47</v>
      </c>
    </row>
    <row r="5" spans="1:10" s="1" customFormat="1" ht="16.5" customHeight="1">
      <c r="A5" s="25" t="s">
        <v>25</v>
      </c>
      <c r="B5" s="26"/>
      <c r="C5" s="26"/>
      <c r="D5" s="26"/>
      <c r="E5" s="26"/>
      <c r="F5" s="26"/>
      <c r="G5" s="26"/>
      <c r="H5" s="26"/>
      <c r="I5" s="26"/>
      <c r="J5" s="48"/>
    </row>
    <row r="6" spans="1:10" s="1" customFormat="1" ht="21.75" customHeight="1">
      <c r="A6" s="14">
        <v>1</v>
      </c>
      <c r="B6" s="20" t="s">
        <v>17</v>
      </c>
      <c r="C6" s="21" t="s">
        <v>12</v>
      </c>
      <c r="D6" s="22">
        <v>1</v>
      </c>
      <c r="E6" s="15"/>
      <c r="F6" s="16">
        <f aca="true" t="shared" si="0" ref="F6:F12">ROUND(D6*E6,2)</f>
        <v>0</v>
      </c>
      <c r="G6" s="17"/>
      <c r="H6" s="16">
        <f aca="true" t="shared" si="1" ref="H6:H12">ROUND(F6*G6%,2)</f>
        <v>0</v>
      </c>
      <c r="I6" s="44">
        <f aca="true" t="shared" si="2" ref="I6:I12">ROUND(F6+H6,2)</f>
        <v>0</v>
      </c>
      <c r="J6" s="11"/>
    </row>
    <row r="7" spans="1:10" s="1" customFormat="1" ht="21.75" customHeight="1">
      <c r="A7" s="14">
        <v>2</v>
      </c>
      <c r="B7" s="20" t="s">
        <v>18</v>
      </c>
      <c r="C7" s="21" t="s">
        <v>12</v>
      </c>
      <c r="D7" s="22">
        <v>50</v>
      </c>
      <c r="E7" s="15"/>
      <c r="F7" s="16">
        <f t="shared" si="0"/>
        <v>0</v>
      </c>
      <c r="G7" s="17"/>
      <c r="H7" s="16">
        <f t="shared" si="1"/>
        <v>0</v>
      </c>
      <c r="I7" s="44">
        <f t="shared" si="2"/>
        <v>0</v>
      </c>
      <c r="J7" s="11"/>
    </row>
    <row r="8" spans="1:10" s="1" customFormat="1" ht="21.75" customHeight="1">
      <c r="A8" s="14">
        <v>3</v>
      </c>
      <c r="B8" s="20" t="s">
        <v>19</v>
      </c>
      <c r="C8" s="21" t="s">
        <v>12</v>
      </c>
      <c r="D8" s="22">
        <v>220</v>
      </c>
      <c r="E8" s="15"/>
      <c r="F8" s="16">
        <f t="shared" si="0"/>
        <v>0</v>
      </c>
      <c r="G8" s="17"/>
      <c r="H8" s="16">
        <f t="shared" si="1"/>
        <v>0</v>
      </c>
      <c r="I8" s="44">
        <f t="shared" si="2"/>
        <v>0</v>
      </c>
      <c r="J8" s="11"/>
    </row>
    <row r="9" spans="1:10" s="1" customFormat="1" ht="21.75" customHeight="1">
      <c r="A9" s="14">
        <v>4</v>
      </c>
      <c r="B9" s="20" t="s">
        <v>20</v>
      </c>
      <c r="C9" s="21" t="s">
        <v>12</v>
      </c>
      <c r="D9" s="22">
        <v>300</v>
      </c>
      <c r="E9" s="15"/>
      <c r="F9" s="16">
        <f t="shared" si="0"/>
        <v>0</v>
      </c>
      <c r="G9" s="17"/>
      <c r="H9" s="16">
        <f t="shared" si="1"/>
        <v>0</v>
      </c>
      <c r="I9" s="44">
        <f t="shared" si="2"/>
        <v>0</v>
      </c>
      <c r="J9" s="11"/>
    </row>
    <row r="10" spans="1:10" s="1" customFormat="1" ht="21.75" customHeight="1">
      <c r="A10" s="14">
        <v>5</v>
      </c>
      <c r="B10" s="20" t="s">
        <v>21</v>
      </c>
      <c r="C10" s="21" t="s">
        <v>12</v>
      </c>
      <c r="D10" s="22">
        <v>286</v>
      </c>
      <c r="E10" s="15"/>
      <c r="F10" s="16">
        <f t="shared" si="0"/>
        <v>0</v>
      </c>
      <c r="G10" s="17"/>
      <c r="H10" s="16">
        <f t="shared" si="1"/>
        <v>0</v>
      </c>
      <c r="I10" s="44">
        <f t="shared" si="2"/>
        <v>0</v>
      </c>
      <c r="J10" s="11"/>
    </row>
    <row r="11" spans="1:10" s="1" customFormat="1" ht="21.75" customHeight="1">
      <c r="A11" s="14">
        <v>6</v>
      </c>
      <c r="B11" s="20" t="s">
        <v>22</v>
      </c>
      <c r="C11" s="21" t="s">
        <v>12</v>
      </c>
      <c r="D11" s="22">
        <v>4</v>
      </c>
      <c r="E11" s="15"/>
      <c r="F11" s="16">
        <f t="shared" si="0"/>
        <v>0</v>
      </c>
      <c r="G11" s="17"/>
      <c r="H11" s="16">
        <f t="shared" si="1"/>
        <v>0</v>
      </c>
      <c r="I11" s="44">
        <f t="shared" si="2"/>
        <v>0</v>
      </c>
      <c r="J11" s="11"/>
    </row>
    <row r="12" spans="1:10" s="1" customFormat="1" ht="21.75" customHeight="1" thickBot="1">
      <c r="A12" s="14">
        <v>7</v>
      </c>
      <c r="B12" s="20" t="s">
        <v>23</v>
      </c>
      <c r="C12" s="21" t="s">
        <v>24</v>
      </c>
      <c r="D12" s="22">
        <v>1</v>
      </c>
      <c r="E12" s="15"/>
      <c r="F12" s="16">
        <f t="shared" si="0"/>
        <v>0</v>
      </c>
      <c r="G12" s="17"/>
      <c r="H12" s="16">
        <f t="shared" si="1"/>
        <v>0</v>
      </c>
      <c r="I12" s="44">
        <f t="shared" si="2"/>
        <v>0</v>
      </c>
      <c r="J12" s="11"/>
    </row>
    <row r="13" spans="1:10" s="1" customFormat="1" ht="24" customHeight="1" thickBot="1">
      <c r="A13" s="30" t="s">
        <v>13</v>
      </c>
      <c r="B13" s="41"/>
      <c r="C13" s="41"/>
      <c r="D13" s="41"/>
      <c r="E13" s="42"/>
      <c r="F13" s="18">
        <f>SUM(F6:F12)</f>
        <v>0</v>
      </c>
      <c r="G13" s="55"/>
      <c r="H13" s="18">
        <f>SUM(H6:H12)</f>
        <v>0</v>
      </c>
      <c r="I13" s="45">
        <f>SUM(I6:I12)</f>
        <v>0</v>
      </c>
      <c r="J13" s="55"/>
    </row>
    <row r="14" spans="1:10" s="1" customFormat="1" ht="16.5" customHeight="1">
      <c r="A14" s="33" t="s">
        <v>34</v>
      </c>
      <c r="B14" s="34"/>
      <c r="C14" s="34"/>
      <c r="D14" s="34"/>
      <c r="E14" s="34"/>
      <c r="F14" s="34"/>
      <c r="G14" s="34"/>
      <c r="H14" s="34"/>
      <c r="I14" s="34"/>
      <c r="J14" s="48"/>
    </row>
    <row r="15" spans="1:10" s="1" customFormat="1" ht="21.75" customHeight="1">
      <c r="A15" s="9">
        <v>1</v>
      </c>
      <c r="B15" s="20" t="s">
        <v>26</v>
      </c>
      <c r="C15" s="10" t="s">
        <v>12</v>
      </c>
      <c r="D15" s="22">
        <v>90</v>
      </c>
      <c r="E15" s="13"/>
      <c r="F15" s="11">
        <f aca="true" t="shared" si="3" ref="F15:F22">ROUND(D15*E15,2)</f>
        <v>0</v>
      </c>
      <c r="G15" s="12"/>
      <c r="H15" s="11">
        <f aca="true" t="shared" si="4" ref="H15:H22">ROUND(F15*G15%,2)</f>
        <v>0</v>
      </c>
      <c r="I15" s="46">
        <f aca="true" t="shared" si="5" ref="I15:I22">ROUND(F15+H15,2)</f>
        <v>0</v>
      </c>
      <c r="J15" s="11"/>
    </row>
    <row r="16" spans="1:10" s="1" customFormat="1" ht="21.75" customHeight="1">
      <c r="A16" s="9">
        <v>2</v>
      </c>
      <c r="B16" s="20" t="s">
        <v>27</v>
      </c>
      <c r="C16" s="10" t="s">
        <v>12</v>
      </c>
      <c r="D16" s="22">
        <v>240</v>
      </c>
      <c r="E16" s="13"/>
      <c r="F16" s="11">
        <f t="shared" si="3"/>
        <v>0</v>
      </c>
      <c r="G16" s="12"/>
      <c r="H16" s="11">
        <f t="shared" si="4"/>
        <v>0</v>
      </c>
      <c r="I16" s="46">
        <f t="shared" si="5"/>
        <v>0</v>
      </c>
      <c r="J16" s="11"/>
    </row>
    <row r="17" spans="1:10" s="1" customFormat="1" ht="21.75" customHeight="1">
      <c r="A17" s="9">
        <v>3</v>
      </c>
      <c r="B17" s="20" t="s">
        <v>28</v>
      </c>
      <c r="C17" s="10" t="s">
        <v>12</v>
      </c>
      <c r="D17" s="22">
        <v>270</v>
      </c>
      <c r="E17" s="13"/>
      <c r="F17" s="11">
        <f t="shared" si="3"/>
        <v>0</v>
      </c>
      <c r="G17" s="12"/>
      <c r="H17" s="11">
        <f t="shared" si="4"/>
        <v>0</v>
      </c>
      <c r="I17" s="46">
        <f t="shared" si="5"/>
        <v>0</v>
      </c>
      <c r="J17" s="11"/>
    </row>
    <row r="18" spans="1:10" s="1" customFormat="1" ht="21.75" customHeight="1">
      <c r="A18" s="9">
        <v>4</v>
      </c>
      <c r="B18" s="20" t="s">
        <v>29</v>
      </c>
      <c r="C18" s="10" t="s">
        <v>12</v>
      </c>
      <c r="D18" s="22">
        <v>320</v>
      </c>
      <c r="E18" s="13"/>
      <c r="F18" s="11">
        <f t="shared" si="3"/>
        <v>0</v>
      </c>
      <c r="G18" s="12"/>
      <c r="H18" s="11">
        <f t="shared" si="4"/>
        <v>0</v>
      </c>
      <c r="I18" s="46">
        <f t="shared" si="5"/>
        <v>0</v>
      </c>
      <c r="J18" s="11"/>
    </row>
    <row r="19" spans="1:10" s="1" customFormat="1" ht="21.75" customHeight="1">
      <c r="A19" s="9">
        <v>5</v>
      </c>
      <c r="B19" s="20" t="s">
        <v>30</v>
      </c>
      <c r="C19" s="10" t="s">
        <v>12</v>
      </c>
      <c r="D19" s="22">
        <v>140</v>
      </c>
      <c r="E19" s="13"/>
      <c r="F19" s="11">
        <f t="shared" si="3"/>
        <v>0</v>
      </c>
      <c r="G19" s="12"/>
      <c r="H19" s="11">
        <f t="shared" si="4"/>
        <v>0</v>
      </c>
      <c r="I19" s="46">
        <f t="shared" si="5"/>
        <v>0</v>
      </c>
      <c r="J19" s="11"/>
    </row>
    <row r="20" spans="1:10" s="1" customFormat="1" ht="21.75" customHeight="1">
      <c r="A20" s="9">
        <v>6</v>
      </c>
      <c r="B20" s="20" t="s">
        <v>31</v>
      </c>
      <c r="C20" s="10" t="s">
        <v>12</v>
      </c>
      <c r="D20" s="22">
        <v>220</v>
      </c>
      <c r="E20" s="13"/>
      <c r="F20" s="11">
        <f t="shared" si="3"/>
        <v>0</v>
      </c>
      <c r="G20" s="12"/>
      <c r="H20" s="11">
        <f t="shared" si="4"/>
        <v>0</v>
      </c>
      <c r="I20" s="46">
        <f t="shared" si="5"/>
        <v>0</v>
      </c>
      <c r="J20" s="11"/>
    </row>
    <row r="21" spans="1:10" s="1" customFormat="1" ht="21.75" customHeight="1">
      <c r="A21" s="9">
        <v>7</v>
      </c>
      <c r="B21" s="20" t="s">
        <v>32</v>
      </c>
      <c r="C21" s="10" t="s">
        <v>12</v>
      </c>
      <c r="D21" s="22">
        <v>190</v>
      </c>
      <c r="E21" s="13"/>
      <c r="F21" s="11">
        <f t="shared" si="3"/>
        <v>0</v>
      </c>
      <c r="G21" s="12"/>
      <c r="H21" s="11">
        <f t="shared" si="4"/>
        <v>0</v>
      </c>
      <c r="I21" s="46">
        <f t="shared" si="5"/>
        <v>0</v>
      </c>
      <c r="J21" s="11"/>
    </row>
    <row r="22" spans="1:10" s="1" customFormat="1" ht="21.75" customHeight="1" thickBot="1">
      <c r="A22" s="9">
        <v>8</v>
      </c>
      <c r="B22" s="20" t="s">
        <v>33</v>
      </c>
      <c r="C22" s="10" t="s">
        <v>12</v>
      </c>
      <c r="D22" s="22">
        <v>95</v>
      </c>
      <c r="E22" s="13"/>
      <c r="F22" s="11">
        <f t="shared" si="3"/>
        <v>0</v>
      </c>
      <c r="G22" s="12"/>
      <c r="H22" s="11">
        <f t="shared" si="4"/>
        <v>0</v>
      </c>
      <c r="I22" s="46">
        <f t="shared" si="5"/>
        <v>0</v>
      </c>
      <c r="J22" s="11"/>
    </row>
    <row r="23" spans="1:10" s="1" customFormat="1" ht="24" customHeight="1" thickBot="1">
      <c r="A23" s="30" t="s">
        <v>14</v>
      </c>
      <c r="B23" s="31"/>
      <c r="C23" s="31"/>
      <c r="D23" s="31"/>
      <c r="E23" s="32"/>
      <c r="F23" s="18">
        <f>SUM(F15:F22)</f>
        <v>0</v>
      </c>
      <c r="G23" s="53"/>
      <c r="H23" s="18">
        <f>SUM(H15:H22)</f>
        <v>0</v>
      </c>
      <c r="I23" s="45">
        <f>SUM(I15:I22)</f>
        <v>0</v>
      </c>
      <c r="J23" s="55"/>
    </row>
    <row r="24" spans="1:10" s="1" customFormat="1" ht="24" customHeight="1">
      <c r="A24" s="33" t="s">
        <v>42</v>
      </c>
      <c r="B24" s="34"/>
      <c r="C24" s="34"/>
      <c r="D24" s="34"/>
      <c r="E24" s="34"/>
      <c r="F24" s="34"/>
      <c r="G24" s="34"/>
      <c r="H24" s="34"/>
      <c r="I24" s="34"/>
      <c r="J24" s="48"/>
    </row>
    <row r="25" spans="1:10" s="1" customFormat="1" ht="24" customHeight="1">
      <c r="A25" s="9">
        <v>1</v>
      </c>
      <c r="B25" s="20" t="s">
        <v>35</v>
      </c>
      <c r="C25" s="10" t="s">
        <v>12</v>
      </c>
      <c r="D25" s="22">
        <v>1600</v>
      </c>
      <c r="E25" s="13"/>
      <c r="F25" s="11">
        <f aca="true" t="shared" si="6" ref="F25:F30">ROUND(D25*E25,2)</f>
        <v>0</v>
      </c>
      <c r="G25" s="12"/>
      <c r="H25" s="11">
        <f aca="true" t="shared" si="7" ref="H25:H30">ROUND(F25*G25%,2)</f>
        <v>0</v>
      </c>
      <c r="I25" s="46">
        <f aca="true" t="shared" si="8" ref="I25:I30">ROUND(F25+H25,2)</f>
        <v>0</v>
      </c>
      <c r="J25" s="11"/>
    </row>
    <row r="26" spans="1:10" s="1" customFormat="1" ht="24" customHeight="1">
      <c r="A26" s="9">
        <v>2</v>
      </c>
      <c r="B26" s="20" t="s">
        <v>36</v>
      </c>
      <c r="C26" s="10" t="s">
        <v>12</v>
      </c>
      <c r="D26" s="22">
        <v>150</v>
      </c>
      <c r="E26" s="13"/>
      <c r="F26" s="11">
        <f t="shared" si="6"/>
        <v>0</v>
      </c>
      <c r="G26" s="12"/>
      <c r="H26" s="11">
        <f t="shared" si="7"/>
        <v>0</v>
      </c>
      <c r="I26" s="46">
        <f t="shared" si="8"/>
        <v>0</v>
      </c>
      <c r="J26" s="11"/>
    </row>
    <row r="27" spans="1:10" s="1" customFormat="1" ht="24" customHeight="1">
      <c r="A27" s="9">
        <v>3</v>
      </c>
      <c r="B27" s="20" t="s">
        <v>37</v>
      </c>
      <c r="C27" s="10" t="s">
        <v>12</v>
      </c>
      <c r="D27" s="22">
        <v>130</v>
      </c>
      <c r="E27" s="13"/>
      <c r="F27" s="11">
        <f t="shared" si="6"/>
        <v>0</v>
      </c>
      <c r="G27" s="12"/>
      <c r="H27" s="11">
        <f t="shared" si="7"/>
        <v>0</v>
      </c>
      <c r="I27" s="46">
        <f t="shared" si="8"/>
        <v>0</v>
      </c>
      <c r="J27" s="11"/>
    </row>
    <row r="28" spans="1:10" s="1" customFormat="1" ht="24" customHeight="1">
      <c r="A28" s="9">
        <v>4</v>
      </c>
      <c r="B28" s="20" t="s">
        <v>38</v>
      </c>
      <c r="C28" s="10" t="s">
        <v>12</v>
      </c>
      <c r="D28" s="22">
        <v>2500</v>
      </c>
      <c r="E28" s="13"/>
      <c r="F28" s="11">
        <f t="shared" si="6"/>
        <v>0</v>
      </c>
      <c r="G28" s="12"/>
      <c r="H28" s="11">
        <f t="shared" si="7"/>
        <v>0</v>
      </c>
      <c r="I28" s="46">
        <f t="shared" si="8"/>
        <v>0</v>
      </c>
      <c r="J28" s="11"/>
    </row>
    <row r="29" spans="1:10" s="1" customFormat="1" ht="24" customHeight="1">
      <c r="A29" s="9">
        <v>5</v>
      </c>
      <c r="B29" s="20" t="s">
        <v>39</v>
      </c>
      <c r="C29" s="10" t="s">
        <v>12</v>
      </c>
      <c r="D29" s="22">
        <v>5000</v>
      </c>
      <c r="E29" s="13"/>
      <c r="F29" s="11">
        <f t="shared" si="6"/>
        <v>0</v>
      </c>
      <c r="G29" s="12"/>
      <c r="H29" s="11">
        <f t="shared" si="7"/>
        <v>0</v>
      </c>
      <c r="I29" s="46">
        <f t="shared" si="8"/>
        <v>0</v>
      </c>
      <c r="J29" s="11"/>
    </row>
    <row r="30" spans="1:10" s="1" customFormat="1" ht="24" customHeight="1" thickBot="1">
      <c r="A30" s="9">
        <v>6</v>
      </c>
      <c r="B30" s="20" t="s">
        <v>40</v>
      </c>
      <c r="C30" s="10" t="s">
        <v>12</v>
      </c>
      <c r="D30" s="22">
        <v>2000</v>
      </c>
      <c r="E30" s="13"/>
      <c r="F30" s="11">
        <f t="shared" si="6"/>
        <v>0</v>
      </c>
      <c r="G30" s="12"/>
      <c r="H30" s="11">
        <f t="shared" si="7"/>
        <v>0</v>
      </c>
      <c r="I30" s="46">
        <f t="shared" si="8"/>
        <v>0</v>
      </c>
      <c r="J30" s="11"/>
    </row>
    <row r="31" spans="1:10" s="1" customFormat="1" ht="24" customHeight="1" thickBot="1">
      <c r="A31" s="30" t="s">
        <v>41</v>
      </c>
      <c r="B31" s="31"/>
      <c r="C31" s="31"/>
      <c r="D31" s="31"/>
      <c r="E31" s="32"/>
      <c r="F31" s="18">
        <f>SUM(F25:F30)</f>
        <v>0</v>
      </c>
      <c r="G31" s="53"/>
      <c r="H31" s="18">
        <f>SUM(H25:H30)</f>
        <v>0</v>
      </c>
      <c r="I31" s="45">
        <f>SUM(I25:I30)</f>
        <v>0</v>
      </c>
      <c r="J31" s="55"/>
    </row>
    <row r="32" spans="1:10" s="1" customFormat="1" ht="24" customHeight="1">
      <c r="A32" s="33" t="s">
        <v>46</v>
      </c>
      <c r="B32" s="34"/>
      <c r="C32" s="34"/>
      <c r="D32" s="34"/>
      <c r="E32" s="34"/>
      <c r="F32" s="34"/>
      <c r="G32" s="34"/>
      <c r="H32" s="34"/>
      <c r="I32" s="34"/>
      <c r="J32" s="48"/>
    </row>
    <row r="33" spans="1:10" s="1" customFormat="1" ht="24" customHeight="1">
      <c r="A33" s="9">
        <v>1</v>
      </c>
      <c r="B33" s="20" t="s">
        <v>43</v>
      </c>
      <c r="C33" s="10" t="s">
        <v>12</v>
      </c>
      <c r="D33" s="22">
        <v>14</v>
      </c>
      <c r="E33" s="13"/>
      <c r="F33" s="11">
        <f>ROUND(D33*E33,2)</f>
        <v>0</v>
      </c>
      <c r="G33" s="12"/>
      <c r="H33" s="11">
        <f>ROUND(F33*G33%,2)</f>
        <v>0</v>
      </c>
      <c r="I33" s="46">
        <f>ROUND(F33+H33,2)</f>
        <v>0</v>
      </c>
      <c r="J33" s="11"/>
    </row>
    <row r="34" spans="1:10" ht="24" customHeight="1" thickBot="1">
      <c r="A34" s="9">
        <v>2</v>
      </c>
      <c r="B34" s="20" t="s">
        <v>45</v>
      </c>
      <c r="C34" s="10" t="s">
        <v>12</v>
      </c>
      <c r="D34" s="22">
        <v>13</v>
      </c>
      <c r="E34" s="13"/>
      <c r="F34" s="11">
        <f>ROUND(D34*E34,2)</f>
        <v>0</v>
      </c>
      <c r="G34" s="12"/>
      <c r="H34" s="11">
        <f>ROUND(F34*G34%,2)</f>
        <v>0</v>
      </c>
      <c r="I34" s="46">
        <f>ROUND(F34+H34,2)</f>
        <v>0</v>
      </c>
      <c r="J34" s="11"/>
    </row>
    <row r="35" spans="1:10" ht="24" customHeight="1" thickBot="1">
      <c r="A35" s="30" t="s">
        <v>44</v>
      </c>
      <c r="B35" s="31"/>
      <c r="C35" s="31"/>
      <c r="D35" s="31"/>
      <c r="E35" s="32"/>
      <c r="F35" s="18">
        <f>SUM(F33:F34)</f>
        <v>0</v>
      </c>
      <c r="G35" s="53"/>
      <c r="H35" s="18">
        <f>SUM(H33:H34)</f>
        <v>0</v>
      </c>
      <c r="I35" s="45">
        <f>SUM(I33:I34)</f>
        <v>0</v>
      </c>
      <c r="J35" s="55"/>
    </row>
    <row r="36" spans="1:10" s="1" customFormat="1" ht="27.75" customHeight="1">
      <c r="A36" s="27" t="s">
        <v>16</v>
      </c>
      <c r="B36" s="28"/>
      <c r="C36" s="28"/>
      <c r="D36" s="28"/>
      <c r="E36" s="29"/>
      <c r="F36" s="19">
        <f>F13+F23+F31+F35</f>
        <v>0</v>
      </c>
      <c r="G36" s="54"/>
      <c r="H36" s="19">
        <f>H13+H23+H31+H35</f>
        <v>0</v>
      </c>
      <c r="I36" s="47">
        <f>I13+I23+I31+I35</f>
        <v>0</v>
      </c>
      <c r="J36" s="55"/>
    </row>
    <row r="37" spans="1:10" ht="42.75" customHeight="1">
      <c r="A37" s="23"/>
      <c r="B37" s="24"/>
      <c r="C37" s="24"/>
      <c r="D37" s="24"/>
      <c r="E37" s="24"/>
      <c r="F37" s="24"/>
      <c r="G37" s="24"/>
      <c r="H37" s="24"/>
      <c r="I37" s="24"/>
      <c r="J37" s="49"/>
    </row>
    <row r="38" spans="1:10" ht="10.5" customHeight="1">
      <c r="A38" s="50" t="s">
        <v>11</v>
      </c>
      <c r="B38" s="51"/>
      <c r="C38" s="51"/>
      <c r="D38" s="51"/>
      <c r="E38" s="51"/>
      <c r="F38" s="51"/>
      <c r="G38" s="51"/>
      <c r="H38" s="51"/>
      <c r="I38" s="51"/>
      <c r="J38" s="52"/>
    </row>
  </sheetData>
  <sheetProtection/>
  <mergeCells count="14">
    <mergeCell ref="D3:F3"/>
    <mergeCell ref="A14:I14"/>
    <mergeCell ref="A13:E13"/>
    <mergeCell ref="A37:J37"/>
    <mergeCell ref="A38:J38"/>
    <mergeCell ref="B1:J1"/>
    <mergeCell ref="H2:J2"/>
    <mergeCell ref="A5:I5"/>
    <mergeCell ref="A36:E36"/>
    <mergeCell ref="A23:E23"/>
    <mergeCell ref="A31:E31"/>
    <mergeCell ref="A24:I24"/>
    <mergeCell ref="A35:E35"/>
    <mergeCell ref="A32:I32"/>
  </mergeCells>
  <conditionalFormatting sqref="E12 E15 E22">
    <cfRule type="cellIs" priority="26" dxfId="19" operator="greaterThan" stopIfTrue="1">
      <formula>0</formula>
    </cfRule>
  </conditionalFormatting>
  <conditionalFormatting sqref="E11">
    <cfRule type="cellIs" priority="21" dxfId="19" operator="greaterThan" stopIfTrue="1">
      <formula>0</formula>
    </cfRule>
  </conditionalFormatting>
  <conditionalFormatting sqref="E10">
    <cfRule type="cellIs" priority="20" dxfId="19" operator="greaterThan" stopIfTrue="1">
      <formula>0</formula>
    </cfRule>
  </conditionalFormatting>
  <conditionalFormatting sqref="E6:E9">
    <cfRule type="cellIs" priority="19" dxfId="19" operator="greaterThan" stopIfTrue="1">
      <formula>0</formula>
    </cfRule>
  </conditionalFormatting>
  <conditionalFormatting sqref="E21">
    <cfRule type="cellIs" priority="18" dxfId="19" operator="greaterThan" stopIfTrue="1">
      <formula>0</formula>
    </cfRule>
  </conditionalFormatting>
  <conditionalFormatting sqref="E20">
    <cfRule type="cellIs" priority="17" dxfId="19" operator="greaterThan" stopIfTrue="1">
      <formula>0</formula>
    </cfRule>
  </conditionalFormatting>
  <conditionalFormatting sqref="E19">
    <cfRule type="cellIs" priority="16" dxfId="19" operator="greaterThan" stopIfTrue="1">
      <formula>0</formula>
    </cfRule>
  </conditionalFormatting>
  <conditionalFormatting sqref="E18">
    <cfRule type="cellIs" priority="15" dxfId="19" operator="greaterThan" stopIfTrue="1">
      <formula>0</formula>
    </cfRule>
  </conditionalFormatting>
  <conditionalFormatting sqref="E17">
    <cfRule type="cellIs" priority="14" dxfId="19" operator="greaterThan" stopIfTrue="1">
      <formula>0</formula>
    </cfRule>
  </conditionalFormatting>
  <conditionalFormatting sqref="E16">
    <cfRule type="cellIs" priority="13" dxfId="19" operator="greaterThan" stopIfTrue="1">
      <formula>0</formula>
    </cfRule>
  </conditionalFormatting>
  <conditionalFormatting sqref="B6:B12">
    <cfRule type="cellIs" priority="12" dxfId="20" operator="greaterThan">
      <formula>0</formula>
    </cfRule>
  </conditionalFormatting>
  <conditionalFormatting sqref="C6:C12">
    <cfRule type="cellIs" priority="11" dxfId="20" operator="greaterThan">
      <formula>0</formula>
    </cfRule>
  </conditionalFormatting>
  <conditionalFormatting sqref="B15:B22">
    <cfRule type="cellIs" priority="10" dxfId="20" operator="greaterThan">
      <formula>0</formula>
    </cfRule>
  </conditionalFormatting>
  <conditionalFormatting sqref="E25">
    <cfRule type="cellIs" priority="9" dxfId="19" operator="greaterThan" stopIfTrue="1">
      <formula>0</formula>
    </cfRule>
  </conditionalFormatting>
  <conditionalFormatting sqref="E26:E30">
    <cfRule type="cellIs" priority="7" dxfId="19" operator="greaterThan" stopIfTrue="1">
      <formula>0</formula>
    </cfRule>
  </conditionalFormatting>
  <conditionalFormatting sqref="B25:B30">
    <cfRule type="cellIs" priority="5" dxfId="20" operator="greaterThan">
      <formula>0</formula>
    </cfRule>
  </conditionalFormatting>
  <conditionalFormatting sqref="E33">
    <cfRule type="cellIs" priority="4" dxfId="19" operator="greaterThan" stopIfTrue="1">
      <formula>0</formula>
    </cfRule>
  </conditionalFormatting>
  <conditionalFormatting sqref="E34">
    <cfRule type="cellIs" priority="3" dxfId="19" operator="greaterThan" stopIfTrue="1">
      <formula>0</formula>
    </cfRule>
  </conditionalFormatting>
  <conditionalFormatting sqref="B33:B34">
    <cfRule type="cellIs" priority="1" dxfId="20" operator="greaterThan">
      <formula>0</formula>
    </cfRule>
  </conditionalFormatting>
  <printOptions horizontalCentered="1"/>
  <pageMargins left="0.2362204724409449" right="0.2362204724409449" top="1.062992125984252" bottom="0.3937007874015748" header="1.1811023622047245" footer="0.11811023622047245"/>
  <pageSetup horizontalDpi="600" verticalDpi="600" orientation="landscape" paperSize="9" scale="72" r:id="rId1"/>
  <headerFooter>
    <oddFooter>&amp;C&amp;"Arial,Pogrubiona kursywa"&amp;7OZŻW&amp;"Arial,Kursywa", numer sprawy: &amp;"Arial,Pogrubiona kursywa"&amp;8RZP/04/PN/S/2020&amp;"Arial,Kursywa"&amp;7; strona &amp;P z &amp;N</oddFooter>
    <firstFooter>&amp;C&amp;"Czcionka tekstu podstawowego,Kursywa"&amp;9OZŻW, numer sprawy: RZP/12/PN/S/2017;   &amp;R&amp;10strona &amp;P z &amp;N</firstFooter>
  </headerFooter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Gulska Ewa</cp:lastModifiedBy>
  <cp:lastPrinted>2020-06-08T12:45:47Z</cp:lastPrinted>
  <dcterms:created xsi:type="dcterms:W3CDTF">2011-01-11T07:51:30Z</dcterms:created>
  <dcterms:modified xsi:type="dcterms:W3CDTF">2020-06-08T12:46:33Z</dcterms:modified>
  <cp:category/>
  <cp:version/>
  <cp:contentType/>
  <cp:contentStatus/>
</cp:coreProperties>
</file>