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700" activeTab="0"/>
  </bookViews>
  <sheets>
    <sheet name="budynki" sheetId="1" r:id="rId1"/>
    <sheet name="elektronika" sheetId="2" r:id="rId2"/>
    <sheet name="środki trwałe" sheetId="3" r:id="rId3"/>
    <sheet name="instrumenty muzyczne" sheetId="4" r:id="rId4"/>
    <sheet name="Pojazdy" sheetId="5" r:id="rId5"/>
    <sheet name="szkodowość" sheetId="6" r:id="rId6"/>
  </sheets>
  <definedNames>
    <definedName name="_xlnm.Print_Area" localSheetId="1">'elektronika'!$A$1:$E$197</definedName>
    <definedName name="_xlnm.Print_Area" localSheetId="4">'Pojazdy'!$A$1:$R$12</definedName>
    <definedName name="_xlnm.Print_Area" localSheetId="5">'szkodowość'!$B$2:$I$26</definedName>
    <definedName name="_xlnm.Print_Area" localSheetId="2">'środki trwałe'!$A$1:$D$20</definedName>
  </definedNames>
  <calcPr fullCalcOnLoad="1"/>
</workbook>
</file>

<file path=xl/sharedStrings.xml><?xml version="1.0" encoding="utf-8"?>
<sst xmlns="http://schemas.openxmlformats.org/spreadsheetml/2006/main" count="827" uniqueCount="545">
  <si>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</si>
  <si>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</si>
  <si>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</si>
  <si>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</si>
  <si>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</si>
  <si>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</si>
  <si>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</si>
  <si>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</si>
  <si>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</si>
  <si>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</si>
  <si>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</si>
  <si>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</si>
  <si>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</si>
  <si>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</si>
  <si>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</si>
  <si>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</si>
  <si>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powierzchnia</t>
  </si>
  <si>
    <t>Konstrukcja</t>
  </si>
  <si>
    <t xml:space="preserve">zabezpieczenia (znane zabiezpieczenia p-poż i przeciw kradzieżowe)                                     </t>
  </si>
  <si>
    <t>Wykaz budynków i budowli</t>
  </si>
  <si>
    <t>2.</t>
  </si>
  <si>
    <t>3.</t>
  </si>
  <si>
    <t>4.</t>
  </si>
  <si>
    <t>5.</t>
  </si>
  <si>
    <t>Zestaw komputerowy</t>
  </si>
  <si>
    <t>Urząd Gminy</t>
  </si>
  <si>
    <t>1. Urząd Gminy</t>
  </si>
  <si>
    <t>wartość</t>
  </si>
  <si>
    <t>6.</t>
  </si>
  <si>
    <t>7.</t>
  </si>
  <si>
    <t>8.</t>
  </si>
  <si>
    <t>9.</t>
  </si>
  <si>
    <t>10.</t>
  </si>
  <si>
    <t>Szkoła Podstawowa im. Gen. J.H. Dąbrowskiego w Parzęczewie</t>
  </si>
  <si>
    <t>Szkoła Podstawowa im. Powstańców Wielkopolskich w Konojadzie</t>
  </si>
  <si>
    <t>Ośrodek Pomocy Społecznej w Kamieńcu</t>
  </si>
  <si>
    <t>2. Szkoła Podstawowa im. Gen. J.H. Dąbrowskiego w Parzęczewie</t>
  </si>
  <si>
    <t>4. Szkoła Podstawowa im. Powstańców Wielkopolskich w Konojadzie</t>
  </si>
  <si>
    <t>Kamieniec, ul. 1000-lecia P.P.25, 64-061 Kamieneic</t>
  </si>
  <si>
    <t>Łęki Wielkie, 64-060 Wolkowo</t>
  </si>
  <si>
    <t>Kamieniec, ul. 1000-lecia P.P. 29, 64-061 Kamieniec</t>
  </si>
  <si>
    <t>Wilanowo, 64-060 Wolkowo</t>
  </si>
  <si>
    <t>Parzęczewo, 64-061 Kamieniec</t>
  </si>
  <si>
    <t>Konojad, 64-060 Wolkowo</t>
  </si>
  <si>
    <t>Kamieniec, ul. Grodziska 13, 64-061 Kamieniec</t>
  </si>
  <si>
    <t>Wąbiewo, 64-061 Kamieniec</t>
  </si>
  <si>
    <t>Kowalewo, 64-061 Kamieniec</t>
  </si>
  <si>
    <t>Wolkowo, 64-060 Wolkowo</t>
  </si>
  <si>
    <t>Doły, 64-060 Wolkowo</t>
  </si>
  <si>
    <t>Jaskółki, 64-061 Kamieniec</t>
  </si>
  <si>
    <t>Kotusz, 64-060 Wolkowo</t>
  </si>
  <si>
    <t>Puszczykowo, 64-061 Kamieniec</t>
  </si>
  <si>
    <t>Lubiechowo, 64-061 Kamieniec</t>
  </si>
  <si>
    <t>Cykowo, 64-061 Kamieniec</t>
  </si>
  <si>
    <t>Sepno, 64-060 Wolkowo</t>
  </si>
  <si>
    <t>Karczewo, 64-061 Kamieniec</t>
  </si>
  <si>
    <t>Ujazd, 64-061 Kamieniec</t>
  </si>
  <si>
    <t>Szczepowice, 64-060 Wolkowo</t>
  </si>
  <si>
    <t>Kamieniec, 64-061 Kamieniec</t>
  </si>
  <si>
    <t>Budynek biurowo-mieszkalny Kamieniec</t>
  </si>
  <si>
    <t>Budynek garażowy w Kamieńcu</t>
  </si>
  <si>
    <t>Budynek gospodarczy Łęki Wielkie</t>
  </si>
  <si>
    <t>Budynek mieszkalny Łęki Wielkie</t>
  </si>
  <si>
    <t>Remiza strażacka Kamieniec</t>
  </si>
  <si>
    <t>Remiza strażacka Kotusz</t>
  </si>
  <si>
    <t>Świetlico-remiza strażacka Wilanowo</t>
  </si>
  <si>
    <t>Szatnia przy Orlik Konojad</t>
  </si>
  <si>
    <t>Budynek socjalny stadion Kamieniec</t>
  </si>
  <si>
    <t>Świetlica wiejska Wąbiewo</t>
  </si>
  <si>
    <t>Świetlico remiza Kowalewo</t>
  </si>
  <si>
    <t>Świetlico-remiza Wolkowo</t>
  </si>
  <si>
    <t>Świetlica wiejska Doły</t>
  </si>
  <si>
    <t>Świelica wiejska Jaskółki</t>
  </si>
  <si>
    <t>Świetlico - remiza  Konojad</t>
  </si>
  <si>
    <t>Świetlica wiejska Parzęczewo</t>
  </si>
  <si>
    <t>Świetlica wiejska Kotusz</t>
  </si>
  <si>
    <t>Świetlica wiejska Puszczykówiec</t>
  </si>
  <si>
    <t>Świetlica wiejska Puszczykowo</t>
  </si>
  <si>
    <t>Świetlica wiejska Lubiechowo</t>
  </si>
  <si>
    <t>Świetlica wiejska Cykowo</t>
  </si>
  <si>
    <t>Świetlica wiejska Sepno</t>
  </si>
  <si>
    <t>Świetlica wiejska Karczewo</t>
  </si>
  <si>
    <t>Świetlica wiejska Ujazd</t>
  </si>
  <si>
    <t>Świetlica wiejska Szczepowice</t>
  </si>
  <si>
    <t>Boisko sportowe Ujazd</t>
  </si>
  <si>
    <t>Kompleks boisk sportowych Orlik Konojad</t>
  </si>
  <si>
    <t>Boisko sportowo-rekreacyjne stadion Kamieniec</t>
  </si>
  <si>
    <t>Plac rekreacyjno - sportowy Karczewo</t>
  </si>
  <si>
    <t>Plac zabaw dla dzieci Kamieniec</t>
  </si>
  <si>
    <t>parter okratowany, monitoring, gaśnice</t>
  </si>
  <si>
    <t>drzwi zewnętrzne z zamkiem</t>
  </si>
  <si>
    <t>gaśnice, hydranty</t>
  </si>
  <si>
    <t>Konstrukcja murowana, pokrycie dachowe - blacha</t>
  </si>
  <si>
    <t>Budynek przedszkolny</t>
  </si>
  <si>
    <t>gaśnice</t>
  </si>
  <si>
    <t>Budynek szkolny Parzęczewo</t>
  </si>
  <si>
    <t>ul. Szkolna 2, 64-061 Kamieniec</t>
  </si>
  <si>
    <t>powyzej 50 lat</t>
  </si>
  <si>
    <t>powyżej 50 lat</t>
  </si>
  <si>
    <t>1910- remont 2010</t>
  </si>
  <si>
    <t>remont 2010</t>
  </si>
  <si>
    <t>Wykaz instrumentów muzycznych</t>
  </si>
  <si>
    <t xml:space="preserve">Nazwa </t>
  </si>
  <si>
    <t>Konstrukcja murowana, pokrycie dachowe - papa</t>
  </si>
  <si>
    <t>Budynek szkoły</t>
  </si>
  <si>
    <t>Konstrukcja murowano- drewniana, pokrycie dachowe - papa</t>
  </si>
  <si>
    <t>Budynek szkolny</t>
  </si>
  <si>
    <t>Sala sportowo - gimnastyczna</t>
  </si>
  <si>
    <t>gaśnice proszkowe szt. 12, śniegowe szt.1, hydrant, czujniki gazu</t>
  </si>
  <si>
    <t>gaśnice proszkowe szt. 2, hydrant</t>
  </si>
  <si>
    <t>Konojad, ul. Szkolna 15</t>
  </si>
  <si>
    <t>Hala sportowa</t>
  </si>
  <si>
    <t>Konstrukcja murowana, pokrycie dachowe - papa, blacha</t>
  </si>
  <si>
    <t>Konstrukcja murowana wraz z płytami warstwowymi z płyty obornickiej, pokrycie dachowe - płyta obornicka</t>
  </si>
  <si>
    <t>Akordeon</t>
  </si>
  <si>
    <t>12.09.2008</t>
  </si>
  <si>
    <t>19.12.2008</t>
  </si>
  <si>
    <t>14.12.2009</t>
  </si>
  <si>
    <t>Klarnet special</t>
  </si>
  <si>
    <t>Trąbka altówka</t>
  </si>
  <si>
    <t>Gitara basowa</t>
  </si>
  <si>
    <t>07.03.2013</t>
  </si>
  <si>
    <t>Saksofon</t>
  </si>
  <si>
    <t>02.08.2013</t>
  </si>
  <si>
    <t>Talerze perkusyjne</t>
  </si>
  <si>
    <t>21.12.2011</t>
  </si>
  <si>
    <t>11.</t>
  </si>
  <si>
    <t>12.</t>
  </si>
  <si>
    <t>Gitara FARRA FIESTA</t>
  </si>
  <si>
    <t>13.</t>
  </si>
  <si>
    <t>14.</t>
  </si>
  <si>
    <t>Talerz perkusyjny za stat.</t>
  </si>
  <si>
    <t>21.12.2012</t>
  </si>
  <si>
    <t>15.</t>
  </si>
  <si>
    <t>2009-2012</t>
  </si>
  <si>
    <t>2010-2011</t>
  </si>
  <si>
    <t>Pokrowce i futerały szt.3</t>
  </si>
  <si>
    <t>Dżamba śr 27 cm</t>
  </si>
  <si>
    <t>Konstrukcja murowana, pokrycie dachowe - dachówka, budynek remontowany na bieżąco, stan dobry</t>
  </si>
  <si>
    <t>Konstrukcja murowana, pokrycie dachowe - papa, budynek remontowany na bieżąco, stan dobry</t>
  </si>
  <si>
    <t>Konstrukcja murowana, pokrycie dachowe - blacha, budynek remontowany na bieżąco, stan dobry</t>
  </si>
  <si>
    <t>Konstrukcja murowana, pokrycie dachowe - eternit, budynek remontowany na bieżąco, stan dobry</t>
  </si>
  <si>
    <t>Konstrukcja murowana, pokrycie dachowe - blacho-dachówka, budynek remontowany na bieżąco, stan dobry</t>
  </si>
  <si>
    <t>Konstrukcja murowana, pokrycie dachowe - płyta falista, budynek remontowany na bieżąco, stan dobry</t>
  </si>
  <si>
    <t>Kamieniec,ul. Grodziska 11, 
64-061 Kamieniec</t>
  </si>
  <si>
    <t>Kamieniec, ul. Grodziska 11, 
64-061 Kamieniec</t>
  </si>
  <si>
    <t>Puszczykówiec, 
64-061 Kamieniec</t>
  </si>
  <si>
    <t>ul. Grodziska 13,
64-061 Kamieniec</t>
  </si>
  <si>
    <t>Parzęczewo 25, 
64-061 Kamieniec</t>
  </si>
  <si>
    <t>ul. Stawowa 28, 
64-061 Kamieniec</t>
  </si>
  <si>
    <t>ul. Słoneczna 2, 
64-061 Kamieniec</t>
  </si>
  <si>
    <t>data produkcji</t>
  </si>
  <si>
    <t>-</t>
  </si>
  <si>
    <t>Kamieniec, ul. Stawowa 30</t>
  </si>
  <si>
    <t>Sala wiejska (chata biesiadna)</t>
  </si>
  <si>
    <t>Boisko sportowe Wolkowo</t>
  </si>
  <si>
    <t>Boisko sportowe Kotusz</t>
  </si>
  <si>
    <t>Urządzenia siłowni zewnętrznej Parzęczewo i Kamieniec</t>
  </si>
  <si>
    <t>Boisko sportowe Kowalewo</t>
  </si>
  <si>
    <t>6 szt.</t>
  </si>
  <si>
    <t>ogrodzenie z zamykaną furtką</t>
  </si>
  <si>
    <t xml:space="preserve">konstrukcja murowana, obłożona drewnem, pokrycie dachowe - dachówka, budynek remontowany, </t>
  </si>
  <si>
    <t>Boisko sportowe Sepno</t>
  </si>
  <si>
    <t>Plac zabaw w Sepnie</t>
  </si>
  <si>
    <t>Notebooki Lenovo</t>
  </si>
  <si>
    <t>Oczyszczalnia ścieków Szczepowice</t>
  </si>
  <si>
    <t>Oczyszczalnia ścieków Parzeczewo</t>
  </si>
  <si>
    <t>Hydrofornia Sepno</t>
  </si>
  <si>
    <t>Oczyszczalnia ścieków Sepno</t>
  </si>
  <si>
    <t xml:space="preserve"> </t>
  </si>
  <si>
    <t xml:space="preserve">Konstrukcja murowana, pokrycie dachowe - dachówka, zużycie techniczne budynku wg.operatu szacunkowego to 55% </t>
  </si>
  <si>
    <t>Budynek magazynowy</t>
  </si>
  <si>
    <t>Bydynek dworca PKP</t>
  </si>
  <si>
    <t>168m2</t>
  </si>
  <si>
    <t>52m2</t>
  </si>
  <si>
    <t>Boisko rekreacyjne - Łęki Wielkie</t>
  </si>
  <si>
    <t>700m2</t>
  </si>
  <si>
    <t>Łęki Wielkie (dz. Nr 174/1)</t>
  </si>
  <si>
    <t xml:space="preserve">UPS APC 700 </t>
  </si>
  <si>
    <t>Kyocera ECOSYS P3045dn</t>
  </si>
  <si>
    <t>QNAP TS-453BU-4G + Xopero</t>
  </si>
  <si>
    <t>2018</t>
  </si>
  <si>
    <t>Laptop DELL Inspiron 15 5570 - 2 szt.</t>
  </si>
  <si>
    <t>Sala gimnastyczna</t>
  </si>
  <si>
    <t>Zestaw komputerowy - 2 szt.</t>
  </si>
  <si>
    <t>Zestaw komputerowy - 9 szt.</t>
  </si>
  <si>
    <t>ul. Ogrodowa 7, Kamieniec</t>
  </si>
  <si>
    <t>konstrukcja dachu drewniana, kryty dachówką ceramiczną</t>
  </si>
  <si>
    <t>ul. Grodziska 11/3, 64-061 Kamieniec</t>
  </si>
  <si>
    <t>pomieszczenia w budynku Gminy</t>
  </si>
  <si>
    <t>Zestaw komputerowy DELL - 2 szt</t>
  </si>
  <si>
    <t>Drukarka laserowa KYOCERA EC OSYS</t>
  </si>
  <si>
    <t xml:space="preserve">UPS APC </t>
  </si>
  <si>
    <t>serwer plikowy Qnap</t>
  </si>
  <si>
    <t>serwer Fujitsu</t>
  </si>
  <si>
    <t>Centrum Kultury i Biblioteka Publiczna</t>
  </si>
  <si>
    <t>budynek Centrum</t>
  </si>
  <si>
    <t xml:space="preserve">Centrum Kultury i Biblioteka Publiczna </t>
  </si>
  <si>
    <t>Budynek biurowy UG Kamieniec</t>
  </si>
  <si>
    <t>Zestaw komuputerowy - 3 szt.</t>
  </si>
  <si>
    <t>Kopiarka Konica Minolta</t>
  </si>
  <si>
    <t>Tablica interaktywna z projektorem - 2 szt.</t>
  </si>
  <si>
    <t>Budynek przedszkola</t>
  </si>
  <si>
    <t>gaśnice proszkowe szt.12, śniegowe szt.1, hudrant, czujki gazu</t>
  </si>
  <si>
    <t>konstrukcja murowana, pokrycie dachowe - konstrukcja drewniana, pokrycie dachy - blacha dachówkowa</t>
  </si>
  <si>
    <t>Konojad, ul Ogrodowa 1</t>
  </si>
  <si>
    <t>stacjonarny</t>
  </si>
  <si>
    <t>przenośny</t>
  </si>
  <si>
    <t>obręb Karczewo - dzialka nr 494/3 / wydzielone mieszkania</t>
  </si>
  <si>
    <t>obręb Karczewo - dzialka nr 494/4 / wydzielone mieszkania</t>
  </si>
  <si>
    <t>Notebook Dell Vostro 3584</t>
  </si>
  <si>
    <t>Pianino Yamaha</t>
  </si>
  <si>
    <t>22.09.2008</t>
  </si>
  <si>
    <t xml:space="preserve">PerkusjaDynamic </t>
  </si>
  <si>
    <t>Przewód instrumentalny</t>
  </si>
  <si>
    <t>30.12.2010</t>
  </si>
  <si>
    <t>mikrofon z zasilaczem</t>
  </si>
  <si>
    <t>16.04.2010</t>
  </si>
  <si>
    <t>monitor aktywny STAGG GTW</t>
  </si>
  <si>
    <t xml:space="preserve">Metronom </t>
  </si>
  <si>
    <t>Taboret do erkusji</t>
  </si>
  <si>
    <t>16.</t>
  </si>
  <si>
    <t>przystawka do gitary PIEZO-PICKUP</t>
  </si>
  <si>
    <t>17.</t>
  </si>
  <si>
    <t>zestaw mikrofonów</t>
  </si>
  <si>
    <t>18.</t>
  </si>
  <si>
    <t>mikrofon pojemnościowy</t>
  </si>
  <si>
    <t>19.</t>
  </si>
  <si>
    <t>Statywy i stojaki szt. 11</t>
  </si>
  <si>
    <t>20.</t>
  </si>
  <si>
    <t>Małe instrumenty szt. 7</t>
  </si>
  <si>
    <t>21.</t>
  </si>
  <si>
    <t>wzmacniacz basowy basskick 100</t>
  </si>
  <si>
    <t>06.12.2012</t>
  </si>
  <si>
    <t>22.</t>
  </si>
  <si>
    <t>23.</t>
  </si>
  <si>
    <t>24.</t>
  </si>
  <si>
    <t>25.</t>
  </si>
  <si>
    <t>skrzypce z futerałem i smyczkiem</t>
  </si>
  <si>
    <t>19.12.2013</t>
  </si>
  <si>
    <t>26.</t>
  </si>
  <si>
    <t>stopa perkusyjna podwójna</t>
  </si>
  <si>
    <t>27.11.2014</t>
  </si>
  <si>
    <t>27.</t>
  </si>
  <si>
    <t>syst. Bezprzew.do nagłaśniania instr. Dętych</t>
  </si>
  <si>
    <t>17.07.2017</t>
  </si>
  <si>
    <t>28.</t>
  </si>
  <si>
    <t>przenośny sprzet nagłaśniający MANTA BOX</t>
  </si>
  <si>
    <t>28.12.2018</t>
  </si>
  <si>
    <t>29.</t>
  </si>
  <si>
    <t>mechanizm stopy Cajona Groove CPD-101</t>
  </si>
  <si>
    <t>18.11.2019</t>
  </si>
  <si>
    <t>30.</t>
  </si>
  <si>
    <t>Cajon Schlawerk CP 160</t>
  </si>
  <si>
    <t>20.11.2019</t>
  </si>
  <si>
    <t>31.</t>
  </si>
  <si>
    <t>Zestaw perkusyjny Tamburo</t>
  </si>
  <si>
    <t>06.12.2019</t>
  </si>
  <si>
    <t>Komputer DELL + Office</t>
  </si>
  <si>
    <t>Notebook HP 250G61WZ202EA15-7200U4GB</t>
  </si>
  <si>
    <t>NotebookHP 250G61WZ202EA15-7200U4GB</t>
  </si>
  <si>
    <t>LaptopX512 158GB 256SSDMX250</t>
  </si>
  <si>
    <t>Notebook HP 250G7  szt.2</t>
  </si>
  <si>
    <t>Laptop IBM THINKPAP X 260 15-6300U 2400 szt.12</t>
  </si>
  <si>
    <t>Zestaw komputerowy wraz z windowsem</t>
  </si>
  <si>
    <t>Ekran projekcyjny przenośny 195X145 cm</t>
  </si>
  <si>
    <t>Radioodtwarzach Philips AZ318B/12</t>
  </si>
  <si>
    <t>Monitor intereaktywny Artek Touchsewen</t>
  </si>
  <si>
    <t>Tablice interaktywne - 2 szt.</t>
  </si>
  <si>
    <t>Notebook Dell - 2 szt.</t>
  </si>
  <si>
    <t>Notebook Dell</t>
  </si>
  <si>
    <t>Boisko rekreacyjne - Wąbiewo</t>
  </si>
  <si>
    <t>640m2</t>
  </si>
  <si>
    <t>Wąbiewo (dz nr 174)</t>
  </si>
  <si>
    <t>700m3</t>
  </si>
  <si>
    <t>Notebook Asus x509 + Windows 10 + Office 2019</t>
  </si>
  <si>
    <t xml:space="preserve">Serwer Fujitsu RX2520 + NAS do backupu + NAS do baz danych + Oprogranie </t>
  </si>
  <si>
    <t>Drukarka KYOCERA ECOSYS P3045DN</t>
  </si>
  <si>
    <t>Zestaw komputerowy Optiplex 3060MT + Windows 10 + Office 2019</t>
  </si>
  <si>
    <t>Drukarka KYOCERA ECOSYS P3145DN</t>
  </si>
  <si>
    <t>Zestaw komputerowy Optiplex 5070MT + Windows 10 + Office 2019</t>
  </si>
  <si>
    <t>Budynek szkolny wraz z ogrodzeniem</t>
  </si>
  <si>
    <t>podsumowanie:</t>
  </si>
  <si>
    <t>2 defibrylatory AED</t>
  </si>
  <si>
    <t>drukarka Kyocera ECOSSYS P 3145DN</t>
  </si>
  <si>
    <t>Laptop ASUSTEK Computer INC. szt. 10</t>
  </si>
  <si>
    <t>Laptop Lenovo szt.1</t>
  </si>
  <si>
    <t>Laptop Hawlett- Packard szt. 9</t>
  </si>
  <si>
    <t>Aparat fotograficzny CANON</t>
  </si>
  <si>
    <t>Monitor Samsung szt. 2</t>
  </si>
  <si>
    <t>Monitor intereaktywny Optima 65 szt. 1</t>
  </si>
  <si>
    <t>Zestaw komputerowy - 1 szt.</t>
  </si>
  <si>
    <t>mikrofon Shure SM 58 LCE szt.2</t>
  </si>
  <si>
    <t>14.09.2020</t>
  </si>
  <si>
    <t>akorden Hohner Lucia 96</t>
  </si>
  <si>
    <t>30.12.2020</t>
  </si>
  <si>
    <t>16 sztuk DELL Vostro 3591 I3-1035G1</t>
  </si>
  <si>
    <t>DELL Vostro 3500 i5-1135G7</t>
  </si>
  <si>
    <t>Lenovo Yoga Smart Tab 439/3GB/32GB/Android pie LTE</t>
  </si>
  <si>
    <t>Drukarka KYOCERA Ecosys P3145DN</t>
  </si>
  <si>
    <t>Zasilacz awaryjny APC Smart 3000 VA LCD RM 2U 230V - w roku 2020 sprawdzenie elektroniki, wymiana baterii oraz dołożenie modułów monitoringu temperatury i zaniku zasilania.</t>
  </si>
  <si>
    <t>2015 (2020)</t>
  </si>
  <si>
    <t>Zestaw komputerowy DELL Optiplex 7080 MT z monitorem Philips 243v7qdab oraz Microsoft Office 2019</t>
  </si>
  <si>
    <t xml:space="preserve">Komputer DELL Optiplex 7080 i7 10700 + karta graficzna Quadro P620 + MS Office 2019 + Monitor Philips 246 + Mysz i klawiatura </t>
  </si>
  <si>
    <t xml:space="preserve">Komputer DELL Optiplex 7080 i5 10500 + MS Office 2019 + Monitor Philips 246 </t>
  </si>
  <si>
    <t>Kyocera P3145dn</t>
  </si>
  <si>
    <t>Serwer plików QNAP TS-251+ z dyskami Seagate 4 TB</t>
  </si>
  <si>
    <t>Boisko sportowe - Karczewo</t>
  </si>
  <si>
    <t>800m2</t>
  </si>
  <si>
    <t>Karczewo (dz nr 249)</t>
  </si>
  <si>
    <t>Boisko sportowe - Lubiechowo</t>
  </si>
  <si>
    <t>480m2</t>
  </si>
  <si>
    <t>Lubiechowo (dz.nr 114/2)</t>
  </si>
  <si>
    <t>Dane pojazdów</t>
  </si>
  <si>
    <t>Ubezpieczony/właściciel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</si>
  <si>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</si>
  <si>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</si>
  <si>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</si>
  <si>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</si>
  <si>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</si>
  <si>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</si>
  <si>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</si>
  <si>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 xml:space="preserve">Ilość miejsc </t>
  </si>
  <si>
    <t>Rok prod.</t>
  </si>
  <si>
    <t>Od</t>
  </si>
  <si>
    <t>Do</t>
  </si>
  <si>
    <t>Gmina Kamieniec</t>
  </si>
  <si>
    <t>STAR</t>
  </si>
  <si>
    <t>12.157 M69</t>
  </si>
  <si>
    <t>SUSM69ZZZ2F000674</t>
  </si>
  <si>
    <t>PGO H214</t>
  </si>
  <si>
    <t>SPECJALNY POŻARNICZY</t>
  </si>
  <si>
    <t>03.01.2002</t>
  </si>
  <si>
    <t>OSP Parzęczewo</t>
  </si>
  <si>
    <t>Peugeot</t>
  </si>
  <si>
    <t>Boxer</t>
  </si>
  <si>
    <t>YF3YC3MHU12C76800</t>
  </si>
  <si>
    <t>PGO 25998</t>
  </si>
  <si>
    <t>Ford</t>
  </si>
  <si>
    <t>Transit</t>
  </si>
  <si>
    <t>WF0SXXTTFS9R17437</t>
  </si>
  <si>
    <t>PGO 36100</t>
  </si>
  <si>
    <t>OSOBOWY</t>
  </si>
  <si>
    <t>JELCZ</t>
  </si>
  <si>
    <t>SUJP422CCX0000232</t>
  </si>
  <si>
    <t>PGO 07235</t>
  </si>
  <si>
    <t>02.11.1999</t>
  </si>
  <si>
    <t>Scania</t>
  </si>
  <si>
    <t>P 360</t>
  </si>
  <si>
    <t>YS2P4X40002112367</t>
  </si>
  <si>
    <t>PGO 19998</t>
  </si>
  <si>
    <t>22.10.2015</t>
  </si>
  <si>
    <t>OSP Kamieniec</t>
  </si>
  <si>
    <t>FORD</t>
  </si>
  <si>
    <t>TRANSIT</t>
  </si>
  <si>
    <t>WF0EXXTTGEFU70449</t>
  </si>
  <si>
    <t>PGO 21998</t>
  </si>
  <si>
    <t>02.12.2015</t>
  </si>
  <si>
    <t>suma ubezpieczenia z aktualnych polis wraz z wyposażeniem dodatkowym, wartość brutto</t>
  </si>
  <si>
    <t>Okres ubezpieczenia OC, NW</t>
  </si>
  <si>
    <t>Okres ubezpieczenia AC (z KR )</t>
  </si>
  <si>
    <t>UPS APC  - 4 szt</t>
  </si>
  <si>
    <t>Laptop z oprogramowaniem -  3 szt.</t>
  </si>
  <si>
    <t>Notebook Windows 10 - 2 szt.</t>
  </si>
  <si>
    <t>Notebook Dell - 3 szt.</t>
  </si>
  <si>
    <t>Zestaw nagłośnienia</t>
  </si>
  <si>
    <t>Komputer PC Dell - 1 szt.</t>
  </si>
  <si>
    <t>10 szt laptopów HP x 2 000 zł - użyczane</t>
  </si>
  <si>
    <t>10 szt laptopów ASUS x 2 500 zł - użyczane</t>
  </si>
  <si>
    <t>32.</t>
  </si>
  <si>
    <t>33.</t>
  </si>
  <si>
    <t>tabela nr 1</t>
  </si>
  <si>
    <t>tabela nr 2</t>
  </si>
  <si>
    <t>tabela nr 3</t>
  </si>
  <si>
    <t>tabela nr 3A</t>
  </si>
  <si>
    <t>L.P.</t>
  </si>
  <si>
    <t>Ubezpieczajacy</t>
  </si>
  <si>
    <t>Ubezpieczony</t>
  </si>
  <si>
    <t>Ubezpieczyciel</t>
  </si>
  <si>
    <t>Rodzaj szkody</t>
  </si>
  <si>
    <t>Przedmiot szkody</t>
  </si>
  <si>
    <t>Data szkody</t>
  </si>
  <si>
    <t>Kwota odszk.</t>
  </si>
  <si>
    <t>GMINA KAMIENIEC</t>
  </si>
  <si>
    <t>UG</t>
  </si>
  <si>
    <t>SUMA:</t>
  </si>
  <si>
    <t xml:space="preserve">INTERPOLSKA </t>
  </si>
  <si>
    <t>INTERPOLSKA</t>
  </si>
  <si>
    <t>SP</t>
  </si>
  <si>
    <t>INTER POLSKA</t>
  </si>
  <si>
    <t>ALL</t>
  </si>
  <si>
    <t>SALA GIM.POŻAR</t>
  </si>
  <si>
    <t>tabela nr 5</t>
  </si>
  <si>
    <t>tabela nr 4</t>
  </si>
  <si>
    <t>Klimatyzator</t>
  </si>
  <si>
    <t xml:space="preserve"> 3. Zespół Szkolno - Przedszkolny w Kamieńcu</t>
  </si>
  <si>
    <t>gaśnice proszkowe, hydrant, alarm przeciwłamaniowy</t>
  </si>
  <si>
    <t>gaśnice proszkowe, drzwi zewnetrzne wraz z zamkiem</t>
  </si>
  <si>
    <t>Ksero Canon</t>
  </si>
  <si>
    <t>Komputer PC Dell 3040 - 2 szt.</t>
  </si>
  <si>
    <t>Drukarka 3D</t>
  </si>
  <si>
    <t>3. Zespół Szkolno- Przedszkolny w Kamieńcu</t>
  </si>
  <si>
    <t>Robot Photon EDU</t>
  </si>
  <si>
    <t>Laptop Dell Latitude 7480</t>
  </si>
  <si>
    <t>Laptop Dell - 2 szt.</t>
  </si>
  <si>
    <t>Laptop HP</t>
  </si>
  <si>
    <t>Notebook Dell Vostro</t>
  </si>
  <si>
    <t>Gimbal</t>
  </si>
  <si>
    <t>Robot Edukacyjny + tablet Lenovo - 2 szt.</t>
  </si>
  <si>
    <t>Robot Edukacyjny + tablet Samsung</t>
  </si>
  <si>
    <t>Zespół Szkolno- Przedszkolny w Kamieńcu: Szkoła Podstawowa im. Jana Pawła II w Kamieńcu</t>
  </si>
  <si>
    <t>Zespół Szkolno- Przedszkolny w Kamieńcu: Przedszkole Gminne w Kamieńcu</t>
  </si>
  <si>
    <t>Drukarka OKI C532 dn</t>
  </si>
  <si>
    <t>Laptop Lenovo V130-151KB</t>
  </si>
  <si>
    <t>Bieżnia i skocznia przy SP Konojad</t>
  </si>
  <si>
    <t>Drukarka LEXMARK</t>
  </si>
  <si>
    <t>Elektroniczny pakiet edukacyjny</t>
  </si>
  <si>
    <t>Centrala telefoniczna</t>
  </si>
  <si>
    <t>Laptop</t>
  </si>
  <si>
    <t>Laptop DELL</t>
  </si>
  <si>
    <t>Notebook 10 sztuk wypożyczane</t>
  </si>
  <si>
    <t>Notebook LENOVO</t>
  </si>
  <si>
    <t>HP Laser Jet Pro M15w(W 2G.51A)</t>
  </si>
  <si>
    <t>Radioodtwarzacz PHILIPS</t>
  </si>
  <si>
    <t>Monitor interaktywny ArtekTanch</t>
  </si>
  <si>
    <t xml:space="preserve">Monitor interaktywny Artek </t>
  </si>
  <si>
    <t>Urządzenie wielofunkcyjne atramentowe HP</t>
  </si>
  <si>
    <t>5. Ośrodek Pomocy Społecznej w Kamieńcu</t>
  </si>
  <si>
    <t xml:space="preserve">6. Centrum Kultury i Biblioteka Publiczna </t>
  </si>
  <si>
    <t>Skaner EPSON  V19</t>
  </si>
  <si>
    <t>Boisko sportowe - Jaskółki</t>
  </si>
  <si>
    <t>350m2</t>
  </si>
  <si>
    <t>Jaskółki (dz.nr 39/1)</t>
  </si>
  <si>
    <t>Boisko sportowe - Wilanowo</t>
  </si>
  <si>
    <t>476m2</t>
  </si>
  <si>
    <t>Wilanowo (dz.nr 365/2)</t>
  </si>
  <si>
    <t>Urzadzenie na plac zabaw Łęki Wielkie</t>
  </si>
  <si>
    <t>Łęki Wielki (dz. Nr 174/1)</t>
  </si>
  <si>
    <t>plac zabaw z wyposażeniem Lubiechowo</t>
  </si>
  <si>
    <t>Lubiechowo (dz. Nr 114/2)</t>
  </si>
  <si>
    <t>Roleta zewnętrzna na chacie bisiadnej w Kamieńcu</t>
  </si>
  <si>
    <t>Kamieniec ul. Stawowa 30</t>
  </si>
  <si>
    <t>CKiBP</t>
  </si>
  <si>
    <t xml:space="preserve">ZDALESIE/SZKOLNA 2 </t>
  </si>
  <si>
    <t>PZU</t>
  </si>
  <si>
    <t>OCK</t>
  </si>
  <si>
    <t xml:space="preserve">SŁUP OŚWIETLENIA ULICZNEGO </t>
  </si>
  <si>
    <t>SŁUP OŚWIETLENIA/ŁĘKI WIELKIE</t>
  </si>
  <si>
    <t xml:space="preserve">SP PARZECZEWO </t>
  </si>
  <si>
    <t>INTRPOLSKA</t>
  </si>
  <si>
    <t>KZ</t>
  </si>
  <si>
    <t xml:space="preserve">DACH </t>
  </si>
  <si>
    <t>BOCIANIE GNIAZDO</t>
  </si>
  <si>
    <t>wartość odtworzeniowa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</si>
  <si>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</si>
  <si>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</si>
  <si>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</si>
  <si>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</si>
  <si>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</si>
  <si>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</si>
  <si>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</si>
  <si>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</si>
  <si>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</si>
  <si>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</si>
  <si>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</si>
  <si>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</si>
  <si>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</si>
  <si>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</si>
  <si>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</si>
  <si>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</si>
  <si>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</si>
  <si>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FortiGate 40F plus</t>
  </si>
  <si>
    <t>18</t>
  </si>
  <si>
    <t>UPS APC SMX 2200HU</t>
  </si>
  <si>
    <t>19</t>
  </si>
  <si>
    <t>Zestaw komputerowy DELL Optiplex</t>
  </si>
  <si>
    <t>20</t>
  </si>
  <si>
    <t>21</t>
  </si>
  <si>
    <t>22</t>
  </si>
  <si>
    <t>przekazano do SP Konojad z dniem 30.06.2021</t>
  </si>
  <si>
    <t>Laptop ASUS</t>
  </si>
  <si>
    <t>Notebook HP250</t>
  </si>
  <si>
    <t>Telewizor MANTA</t>
  </si>
  <si>
    <t>Drukarka 3 D Maker Bot SKETCH</t>
  </si>
  <si>
    <t>Aparat Sony Z-V1</t>
  </si>
  <si>
    <t>Zestaw Szkolny Genibot z matą krążki</t>
  </si>
  <si>
    <t xml:space="preserve">Magiczny dywan </t>
  </si>
  <si>
    <t>Notebook HP 255G8 15,6 HP</t>
  </si>
  <si>
    <t>Moniktor interaktywny Avtek TS 7 Mate 75</t>
  </si>
  <si>
    <t>Monitor interaktywny Avtek T S 7</t>
  </si>
  <si>
    <t>Monitor onteraktywny Avtek</t>
  </si>
  <si>
    <t>Monitor ointeraktywny Avtek</t>
  </si>
  <si>
    <t>Laptop Dell 5590 - 2 szt.</t>
  </si>
  <si>
    <t>Laptop HP 400 - 2 szt.</t>
  </si>
  <si>
    <t>Drukarka Ricoh</t>
  </si>
  <si>
    <t>Plac rekreacyjny - Łęki Wielkie</t>
  </si>
  <si>
    <t>Plac przy świetlicy wiejskiej w m. Wilanowo</t>
  </si>
  <si>
    <t>Plac zabaw w m. Parzęczewo</t>
  </si>
  <si>
    <t>Oczyszczalnia ścieków w m.Puszczykowo</t>
  </si>
  <si>
    <t>Przystanek rowerowy w m. Parzeczewo</t>
  </si>
  <si>
    <t>Wilanowo (dz. Nr 365/2)</t>
  </si>
  <si>
    <t>Parzęczewo (dz. Nr 170/2)</t>
  </si>
  <si>
    <t>Puszczykowo (dz. Nr 28/1,28/2,28/3,28/5,28/6,28/7,  28/9,28/10,28/11,28/13)</t>
  </si>
  <si>
    <t>Parzęczewo (dz.nr 259,258/2)</t>
  </si>
  <si>
    <t>drukarka Kyocera Mita ECOSYS P3145dn 5 szt.</t>
  </si>
  <si>
    <t>Stacja robocza DELL Optiplex 7000 SFF i5-12500/8GB/256GB/SSD + czytnik 15 szt.</t>
  </si>
  <si>
    <t>Monitor Philips 242S1AE23,8" - 15 szt.</t>
  </si>
  <si>
    <t>UPS APC BE850G2-CP - 15 szt.</t>
  </si>
  <si>
    <t xml:space="preserve">UPS APC SMX2200HV SMART X 2200VA </t>
  </si>
  <si>
    <t>Projektor EPSON EH-TWE750</t>
  </si>
  <si>
    <t>Miktrotik przełącznik 48xGbE4 SFP+</t>
  </si>
  <si>
    <t>FORTIGATE 60F plus Forticare Premium</t>
  </si>
  <si>
    <t xml:space="preserve">Oki c844dn laser kolor </t>
  </si>
  <si>
    <t>Skaner Plustek SmartOffice PN204</t>
  </si>
  <si>
    <t>tablet Lenovo TAB M8</t>
  </si>
  <si>
    <t>Laptop HP 255</t>
  </si>
  <si>
    <t>34.</t>
  </si>
  <si>
    <t>głośnik mobilny JBL</t>
  </si>
  <si>
    <t>22.02.2023</t>
  </si>
  <si>
    <t>BRAK SZKÓD</t>
  </si>
  <si>
    <t>zakres</t>
  </si>
  <si>
    <t>OC,AC,NW</t>
  </si>
  <si>
    <t>OC,NW,Ass</t>
  </si>
  <si>
    <t>OC,NW</t>
  </si>
  <si>
    <t>DMC</t>
  </si>
  <si>
    <t>12 000 kg</t>
  </si>
  <si>
    <t>3 500 kg</t>
  </si>
  <si>
    <t>17 500 kg</t>
  </si>
  <si>
    <t>16 000 kg</t>
  </si>
  <si>
    <t>Sposób obliczenia wartości odtworzeniowej dla budynków biurowych, szkolnych, mieszkalnych, hali sportowych itp.  = 3 200,00 zł /m2, dla świetlic i remiz = 2 560 zł /m2, dla budynków gospodarczych,garażowych,socj.= 1 600 zł /m2</t>
  </si>
  <si>
    <t>04.01.2024 04.01.2025 04.01.2026</t>
  </si>
  <si>
    <t>03.01.2025 03.01.2026 03.01.2027</t>
  </si>
  <si>
    <t>19.12.2023 19.12.2024 19.12.2025</t>
  </si>
  <si>
    <t>14.02.2024 14.02.2025 14.02.2026</t>
  </si>
  <si>
    <t>14.03.2024 14.03.2025 14.03.2026</t>
  </si>
  <si>
    <t>22.10.2023 22.10.2024 22.10.2025</t>
  </si>
  <si>
    <t>02.12.2023 02.12.2024 02.12.2025</t>
  </si>
  <si>
    <t>18.12.2024 18.12.2025 18.12.2026</t>
  </si>
  <si>
    <t>13.02.2025 13.02.2026 13.02.2027</t>
  </si>
  <si>
    <t>13.03.2025 13.03.2026 13.03.2027</t>
  </si>
  <si>
    <t>21.10.2024 21.10.2025 21.10.2026</t>
  </si>
  <si>
    <t>01.12.2024 01.12.2025 01.12.2026</t>
  </si>
  <si>
    <t>2022-2023</t>
  </si>
  <si>
    <t>Świetlica wiejska Łęki Wielkie</t>
  </si>
  <si>
    <t>Remiza strażacka Łęki Wielkie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</si>
</sst>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0.0"/>
    <numFmt numFmtId="169" formatCode="#,##0.00_ ;\-#,##0.00\ "/>
    <numFmt numFmtId="170" formatCode="[$-415]d\ mmmm\ yyyy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General"/>
    <numFmt numFmtId="177" formatCode="#,##0.00&quot; zł&quot;"/>
    <numFmt numFmtId="178" formatCode="#,##0.00&quot; &quot;[$zł-415];[Red]&quot;-&quot;#,##0.00&quot; &quot;[$zł-415]"/>
    <numFmt numFmtId="179" formatCode="#,##0.00\ [$zł-415];[Red]\-#,##0.00\ [$zł-415]"/>
    <numFmt numFmtId="180" formatCode="&quot; &quot;#,##0.00&quot; zł &quot;;&quot;-&quot;#,##0.00&quot; zł &quot;;&quot; -&quot;#&quot; zł &quot;;@&quot; &quot;"/>
    <numFmt numFmtId="181" formatCode="[$-415]yyyy\-mm\-dd"/>
    <numFmt numFmtId="182" formatCode="#,##0.00&quot; zł&quot;;[Red]&quot;-&quot;#,##0.00&quot; zł&quot;"/>
    <numFmt numFmtId="183" formatCode="[$-415]0.00"/>
    <numFmt numFmtId="184" formatCode="#,##0\ &quot;zł&quot;;[Red]\-#,##0\ &quot;zł&quot;"/>
    <numFmt numFmtId="185" formatCode="#,##0.00\ &quot;zł&quot;;\-#,##0.00\ &quot;zł&quot;"/>
    <numFmt numFmtId="186" formatCode="#,##0.00\ &quot;zł&quot;;[Red]\-#,##0.00\ &quot;zł&quot;"/>
    <numFmt numFmtId="187" formatCode="_-* #,##0\ &quot;zł&quot;_-;\-* #,##0\ &quot;zł&quot;_-;_-* &quot;-&quot;\ &quot;zł&quot;_-;_-@_-"/>
    <numFmt numFmtId="188" formatCode="_-* #,##0.00\ &quot;zł&quot;_-;\-* #,##0.00\ &quot;zł&quot;_-;_-* &quot;-&quot;??\ &quot;zł&quot;_-;_-@_-"/>
  </numFmts>
  <fonts count="10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13"/>
      <color indexed="9"/>
      <name val="Verdana"/>
      <family val="2"/>
    </font>
    <font>
      <b/>
      <i/>
      <sz val="10"/>
      <color indexed="9"/>
      <name val="Verdana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Calibri Light"/>
      <family val="2"/>
    </font>
    <font>
      <u val="single"/>
      <sz val="10"/>
      <name val="Verdana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sz val="10"/>
      <color indexed="8"/>
      <name val="Arial1"/>
      <family val="0"/>
    </font>
    <font>
      <sz val="10"/>
      <color indexed="8"/>
      <name val="Arial11"/>
      <family val="0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sz val="10"/>
      <color theme="1"/>
      <name val="Arial1"/>
      <family val="0"/>
    </font>
    <font>
      <sz val="10"/>
      <color rgb="FF000000"/>
      <name val="Arial11"/>
      <family val="0"/>
    </font>
    <font>
      <sz val="10"/>
      <color rgb="FF000000"/>
      <name val="Arial1"/>
      <family val="0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>
      <alignment/>
      <protection/>
    </xf>
    <xf numFmtId="0" fontId="62" fillId="20" borderId="0">
      <alignment/>
      <protection/>
    </xf>
    <xf numFmtId="176" fontId="62" fillId="20" borderId="0">
      <alignment/>
      <protection/>
    </xf>
    <xf numFmtId="0" fontId="62" fillId="21" borderId="0">
      <alignment/>
      <protection/>
    </xf>
    <xf numFmtId="0" fontId="62" fillId="22" borderId="0">
      <alignment/>
      <protection/>
    </xf>
    <xf numFmtId="176" fontId="62" fillId="22" borderId="0">
      <alignment/>
      <protection/>
    </xf>
    <xf numFmtId="0" fontId="62" fillId="23" borderId="0">
      <alignment/>
      <protection/>
    </xf>
    <xf numFmtId="0" fontId="61" fillId="24" borderId="0">
      <alignment/>
      <protection/>
    </xf>
    <xf numFmtId="176" fontId="61" fillId="24" borderId="0">
      <alignment/>
      <protection/>
    </xf>
    <xf numFmtId="0" fontId="61" fillId="25" borderId="0">
      <alignment/>
      <protection/>
    </xf>
    <xf numFmtId="0" fontId="61" fillId="0" borderId="0">
      <alignment/>
      <protection/>
    </xf>
    <xf numFmtId="176" fontId="61" fillId="0" borderId="0">
      <alignment/>
      <protection/>
    </xf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3" fillId="32" borderId="0">
      <alignment/>
      <protection/>
    </xf>
    <xf numFmtId="176" fontId="63" fillId="32" borderId="0">
      <alignment/>
      <protection/>
    </xf>
    <xf numFmtId="0" fontId="63" fillId="33" borderId="0">
      <alignment/>
      <protection/>
    </xf>
    <xf numFmtId="0" fontId="64" fillId="34" borderId="1" applyNumberFormat="0" applyAlignment="0" applyProtection="0"/>
    <xf numFmtId="0" fontId="65" fillId="35" borderId="2" applyNumberFormat="0" applyAlignment="0" applyProtection="0"/>
    <xf numFmtId="0" fontId="66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7" borderId="0">
      <alignment/>
      <protection/>
    </xf>
    <xf numFmtId="176" fontId="67" fillId="37" borderId="0">
      <alignment/>
      <protection/>
    </xf>
    <xf numFmtId="0" fontId="67" fillId="38" borderId="0">
      <alignment/>
      <protection/>
    </xf>
    <xf numFmtId="176" fontId="68" fillId="0" borderId="0">
      <alignment/>
      <protection/>
    </xf>
    <xf numFmtId="176" fontId="69" fillId="0" borderId="0">
      <alignment/>
      <protection/>
    </xf>
    <xf numFmtId="0" fontId="69" fillId="0" borderId="0">
      <alignment/>
      <protection/>
    </xf>
    <xf numFmtId="176" fontId="7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6" fontId="71" fillId="0" borderId="0">
      <alignment/>
      <protection/>
    </xf>
    <xf numFmtId="0" fontId="72" fillId="39" borderId="0">
      <alignment/>
      <protection/>
    </xf>
    <xf numFmtId="0" fontId="72" fillId="40" borderId="0">
      <alignment/>
      <protection/>
    </xf>
    <xf numFmtId="176" fontId="72" fillId="39" borderId="0">
      <alignment/>
      <protection/>
    </xf>
    <xf numFmtId="0" fontId="73" fillId="0" borderId="0">
      <alignment horizontal="center"/>
      <protection/>
    </xf>
    <xf numFmtId="0" fontId="74" fillId="0" borderId="0">
      <alignment/>
      <protection/>
    </xf>
    <xf numFmtId="0" fontId="74" fillId="0" borderId="0">
      <alignment/>
      <protection/>
    </xf>
    <xf numFmtId="176" fontId="7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176" fontId="7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6" fontId="76" fillId="0" borderId="0">
      <alignment/>
      <protection/>
    </xf>
    <xf numFmtId="176" fontId="77" fillId="0" borderId="0">
      <alignment horizontal="center"/>
      <protection/>
    </xf>
    <xf numFmtId="0" fontId="73" fillId="0" borderId="0">
      <alignment horizontal="center" textRotation="90"/>
      <protection/>
    </xf>
    <xf numFmtId="176" fontId="77" fillId="0" borderId="0">
      <alignment horizontal="center" textRotation="90"/>
      <protection/>
    </xf>
    <xf numFmtId="0" fontId="77" fillId="0" borderId="0">
      <alignment horizontal="center" textRotation="90"/>
      <protection/>
    </xf>
    <xf numFmtId="0" fontId="78" fillId="0" borderId="0" applyNumberFormat="0" applyFill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176" fontId="79" fillId="0" borderId="0">
      <alignment/>
      <protection/>
    </xf>
    <xf numFmtId="0" fontId="80" fillId="0" borderId="3" applyNumberFormat="0" applyFill="0" applyAlignment="0" applyProtection="0"/>
    <xf numFmtId="0" fontId="81" fillId="41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42" borderId="0">
      <alignment/>
      <protection/>
    </xf>
    <xf numFmtId="0" fontId="85" fillId="43" borderId="0">
      <alignment/>
      <protection/>
    </xf>
    <xf numFmtId="176" fontId="85" fillId="42" borderId="0">
      <alignment/>
      <protection/>
    </xf>
    <xf numFmtId="0" fontId="86" fillId="44" borderId="0" applyNumberFormat="0" applyBorder="0" applyAlignment="0" applyProtection="0"/>
    <xf numFmtId="0" fontId="0" fillId="0" borderId="0">
      <alignment/>
      <protection/>
    </xf>
    <xf numFmtId="176" fontId="87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176" fontId="89" fillId="0" borderId="0">
      <alignment/>
      <protection/>
    </xf>
    <xf numFmtId="0" fontId="90" fillId="0" borderId="0">
      <alignment/>
      <protection/>
    </xf>
    <xf numFmtId="0" fontId="91" fillId="42" borderId="8">
      <alignment/>
      <protection/>
    </xf>
    <xf numFmtId="0" fontId="91" fillId="43" borderId="8">
      <alignment/>
      <protection/>
    </xf>
    <xf numFmtId="176" fontId="91" fillId="42" borderId="8">
      <alignment/>
      <protection/>
    </xf>
    <xf numFmtId="0" fontId="92" fillId="35" borderId="1" applyNumberFormat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4" fillId="0" borderId="0">
      <alignment/>
      <protection/>
    </xf>
    <xf numFmtId="176" fontId="95" fillId="0" borderId="0">
      <alignment/>
      <protection/>
    </xf>
    <xf numFmtId="0" fontId="95" fillId="0" borderId="0">
      <alignment/>
      <protection/>
    </xf>
    <xf numFmtId="178" fontId="94" fillId="0" borderId="0">
      <alignment/>
      <protection/>
    </xf>
    <xf numFmtId="178" fontId="95" fillId="0" borderId="0">
      <alignment/>
      <protection/>
    </xf>
    <xf numFmtId="179" fontId="95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176" fontId="89" fillId="0" borderId="0">
      <alignment/>
      <protection/>
    </xf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8" fillId="0" borderId="0">
      <alignment/>
      <protection/>
    </xf>
    <xf numFmtId="0" fontId="89" fillId="0" borderId="0">
      <alignment/>
      <protection/>
    </xf>
    <xf numFmtId="176" fontId="89" fillId="0" borderId="0">
      <alignment/>
      <protection/>
    </xf>
    <xf numFmtId="0" fontId="99" fillId="0" borderId="0" applyNumberFormat="0" applyFill="0" applyBorder="0" applyAlignment="0" applyProtection="0"/>
    <xf numFmtId="0" fontId="0" fillId="45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>
      <alignment/>
      <protection/>
    </xf>
    <xf numFmtId="176" fontId="63" fillId="0" borderId="0">
      <alignment/>
      <protection/>
    </xf>
    <xf numFmtId="0" fontId="63" fillId="0" borderId="0">
      <alignment/>
      <protection/>
    </xf>
    <xf numFmtId="0" fontId="100" fillId="46" borderId="0" applyNumberFormat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47" borderId="11" xfId="0" applyNumberFormat="1" applyFont="1" applyFill="1" applyBorder="1" applyAlignment="1">
      <alignment horizontal="right" vertical="center" wrapText="1"/>
    </xf>
    <xf numFmtId="0" fontId="8" fillId="47" borderId="11" xfId="0" applyFont="1" applyFill="1" applyBorder="1" applyAlignment="1">
      <alignment vertical="center" wrapText="1"/>
    </xf>
    <xf numFmtId="166" fontId="6" fillId="47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6" fontId="6" fillId="47" borderId="12" xfId="0" applyNumberFormat="1" applyFont="1" applyFill="1" applyBorder="1" applyAlignment="1">
      <alignment horizontal="right" vertical="center" wrapText="1"/>
    </xf>
    <xf numFmtId="0" fontId="8" fillId="47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47" borderId="12" xfId="0" applyFont="1" applyFill="1" applyBorder="1" applyAlignment="1">
      <alignment horizontal="right" vertical="center" wrapText="1"/>
    </xf>
    <xf numFmtId="0" fontId="7" fillId="47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47" borderId="12" xfId="0" applyNumberFormat="1" applyFont="1" applyFill="1" applyBorder="1" applyAlignment="1">
      <alignment horizontal="right" vertical="center" wrapText="1"/>
    </xf>
    <xf numFmtId="168" fontId="6" fillId="47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68" fontId="6" fillId="47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101" fillId="48" borderId="13" xfId="0" applyFont="1" applyFill="1" applyBorder="1" applyAlignment="1">
      <alignment horizontal="center" vertical="center"/>
    </xf>
    <xf numFmtId="0" fontId="101" fillId="48" borderId="13" xfId="0" applyFont="1" applyFill="1" applyBorder="1" applyAlignment="1">
      <alignment horizontal="left" vertical="center" wrapText="1"/>
    </xf>
    <xf numFmtId="44" fontId="101" fillId="48" borderId="13" xfId="0" applyNumberFormat="1" applyFont="1" applyFill="1" applyBorder="1" applyAlignment="1">
      <alignment horizontal="center" vertical="center" wrapText="1"/>
    </xf>
    <xf numFmtId="44" fontId="101" fillId="48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right" vertical="center"/>
    </xf>
    <xf numFmtId="0" fontId="2" fillId="49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/>
    </xf>
    <xf numFmtId="0" fontId="102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44" fontId="3" fillId="0" borderId="11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/>
    </xf>
    <xf numFmtId="0" fontId="10" fillId="49" borderId="0" xfId="0" applyFont="1" applyFill="1" applyAlignment="1">
      <alignment horizontal="right"/>
    </xf>
    <xf numFmtId="0" fontId="0" fillId="49" borderId="0" xfId="0" applyFont="1" applyFill="1" applyAlignment="1">
      <alignment/>
    </xf>
    <xf numFmtId="44" fontId="6" fillId="47" borderId="11" xfId="0" applyNumberFormat="1" applyFont="1" applyFill="1" applyBorder="1" applyAlignment="1">
      <alignment horizontal="right" vertical="center" wrapText="1"/>
    </xf>
    <xf numFmtId="0" fontId="101" fillId="48" borderId="11" xfId="0" applyFont="1" applyFill="1" applyBorder="1" applyAlignment="1">
      <alignment horizontal="center" vertical="center"/>
    </xf>
    <xf numFmtId="0" fontId="101" fillId="48" borderId="11" xfId="0" applyFont="1" applyFill="1" applyBorder="1" applyAlignment="1">
      <alignment horizontal="center" vertical="center" wrapText="1"/>
    </xf>
    <xf numFmtId="44" fontId="101" fillId="48" borderId="11" xfId="0" applyNumberFormat="1" applyFont="1" applyFill="1" applyBorder="1" applyAlignment="1">
      <alignment horizontal="center" vertical="center" wrapText="1"/>
    </xf>
    <xf numFmtId="0" fontId="103" fillId="48" borderId="11" xfId="0" applyFont="1" applyFill="1" applyBorder="1" applyAlignment="1">
      <alignment/>
    </xf>
    <xf numFmtId="44" fontId="101" fillId="48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47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50" borderId="0" xfId="0" applyFont="1" applyFill="1" applyAlignment="1">
      <alignment/>
    </xf>
    <xf numFmtId="0" fontId="104" fillId="0" borderId="0" xfId="0" applyFont="1" applyFill="1" applyBorder="1" applyAlignment="1">
      <alignment horizontal="left" vertical="center" wrapText="1"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166" fontId="101" fillId="51" borderId="12" xfId="0" applyNumberFormat="1" applyFont="1" applyFill="1" applyBorder="1" applyAlignment="1">
      <alignment horizontal="right" vertical="center" wrapText="1"/>
    </xf>
    <xf numFmtId="166" fontId="101" fillId="51" borderId="11" xfId="0" applyNumberFormat="1" applyFont="1" applyFill="1" applyBorder="1" applyAlignment="1">
      <alignment horizontal="right" vertical="center" wrapText="1"/>
    </xf>
    <xf numFmtId="166" fontId="101" fillId="51" borderId="1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4" fontId="3" fillId="0" borderId="11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49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10" fillId="0" borderId="0" xfId="0" applyNumberFormat="1" applyFont="1" applyAlignment="1">
      <alignment horizontal="right"/>
    </xf>
    <xf numFmtId="44" fontId="3" fillId="0" borderId="11" xfId="101" applyNumberFormat="1" applyFont="1" applyFill="1" applyBorder="1" applyAlignment="1">
      <alignment horizontal="right" vertical="center"/>
      <protection/>
    </xf>
    <xf numFmtId="0" fontId="3" fillId="0" borderId="0" xfId="101" applyFont="1" applyAlignment="1">
      <alignment vertical="center"/>
      <protection/>
    </xf>
    <xf numFmtId="0" fontId="3" fillId="0" borderId="0" xfId="101" applyFont="1" applyAlignment="1">
      <alignment vertical="center" wrapText="1"/>
      <protection/>
    </xf>
    <xf numFmtId="0" fontId="3" fillId="0" borderId="0" xfId="101" applyFont="1" applyAlignment="1">
      <alignment horizontal="center" vertical="center"/>
      <protection/>
    </xf>
    <xf numFmtId="44" fontId="3" fillId="49" borderId="11" xfId="0" applyNumberFormat="1" applyFont="1" applyFill="1" applyBorder="1" applyAlignment="1">
      <alignment vertical="center"/>
    </xf>
    <xf numFmtId="0" fontId="2" fillId="52" borderId="0" xfId="101" applyFont="1" applyFill="1" applyAlignment="1">
      <alignment horizontal="left" vertical="center"/>
      <protection/>
    </xf>
    <xf numFmtId="0" fontId="3" fillId="52" borderId="0" xfId="101" applyFont="1" applyFill="1" applyAlignment="1">
      <alignment vertical="center"/>
      <protection/>
    </xf>
    <xf numFmtId="0" fontId="3" fillId="52" borderId="0" xfId="101" applyFont="1" applyFill="1" applyAlignment="1">
      <alignment vertical="center" wrapText="1"/>
      <protection/>
    </xf>
    <xf numFmtId="0" fontId="3" fillId="52" borderId="0" xfId="101" applyFont="1" applyFill="1" applyAlignment="1">
      <alignment horizontal="center" vertical="center"/>
      <protection/>
    </xf>
    <xf numFmtId="0" fontId="2" fillId="52" borderId="11" xfId="101" applyFont="1" applyFill="1" applyBorder="1" applyAlignment="1">
      <alignment horizontal="center" vertical="center" wrapText="1"/>
      <protection/>
    </xf>
    <xf numFmtId="0" fontId="3" fillId="0" borderId="14" xfId="101" applyFont="1" applyBorder="1" applyAlignment="1">
      <alignment horizontal="center" vertical="center" wrapText="1"/>
      <protection/>
    </xf>
    <xf numFmtId="0" fontId="3" fillId="0" borderId="15" xfId="101" applyFont="1" applyBorder="1" applyAlignment="1">
      <alignment horizontal="center" vertical="center" wrapText="1"/>
      <protection/>
    </xf>
    <xf numFmtId="14" fontId="3" fillId="0" borderId="16" xfId="101" applyNumberFormat="1" applyFont="1" applyBorder="1" applyAlignment="1">
      <alignment horizontal="center" vertical="center" wrapText="1"/>
      <protection/>
    </xf>
    <xf numFmtId="14" fontId="3" fillId="0" borderId="14" xfId="101" applyNumberFormat="1" applyFont="1" applyBorder="1" applyAlignment="1">
      <alignment horizontal="center" vertical="center" wrapText="1"/>
      <protection/>
    </xf>
    <xf numFmtId="14" fontId="3" fillId="0" borderId="16" xfId="101" applyNumberFormat="1" applyFont="1" applyBorder="1" applyAlignment="1" quotePrefix="1">
      <alignment horizontal="center" vertical="center" wrapText="1"/>
      <protection/>
    </xf>
    <xf numFmtId="14" fontId="3" fillId="0" borderId="14" xfId="101" applyNumberFormat="1" applyFont="1" applyBorder="1" applyAlignment="1" quotePrefix="1">
      <alignment horizontal="center" vertical="center" wrapText="1"/>
      <protection/>
    </xf>
    <xf numFmtId="0" fontId="3" fillId="0" borderId="17" xfId="101" applyFont="1" applyBorder="1" applyAlignment="1">
      <alignment horizontal="center" vertical="center" wrapText="1"/>
      <protection/>
    </xf>
    <xf numFmtId="0" fontId="3" fillId="0" borderId="11" xfId="101" applyFont="1" applyBorder="1" applyAlignment="1">
      <alignment horizontal="center" vertical="center" wrapText="1"/>
      <protection/>
    </xf>
    <xf numFmtId="0" fontId="3" fillId="0" borderId="18" xfId="101" applyFont="1" applyBorder="1" applyAlignment="1">
      <alignment horizontal="center" vertical="center" wrapText="1"/>
      <protection/>
    </xf>
    <xf numFmtId="0" fontId="3" fillId="0" borderId="19" xfId="101" applyFont="1" applyBorder="1" applyAlignment="1">
      <alignment horizontal="center" vertical="center" wrapText="1"/>
      <protection/>
    </xf>
    <xf numFmtId="14" fontId="3" fillId="0" borderId="19" xfId="101" applyNumberFormat="1" applyFont="1" applyBorder="1" applyAlignment="1">
      <alignment horizontal="center" vertical="center" wrapText="1"/>
      <protection/>
    </xf>
    <xf numFmtId="14" fontId="3" fillId="0" borderId="18" xfId="101" applyNumberFormat="1" applyFont="1" applyBorder="1" applyAlignment="1">
      <alignment horizontal="center" vertical="center" wrapText="1"/>
      <protection/>
    </xf>
    <xf numFmtId="0" fontId="3" fillId="0" borderId="20" xfId="101" applyFont="1" applyBorder="1" applyAlignment="1">
      <alignment horizontal="center" vertical="center"/>
      <protection/>
    </xf>
    <xf numFmtId="0" fontId="3" fillId="0" borderId="11" xfId="101" applyFont="1" applyFill="1" applyBorder="1" applyAlignment="1">
      <alignment vertical="center" wrapText="1"/>
      <protection/>
    </xf>
    <xf numFmtId="44" fontId="10" fillId="0" borderId="0" xfId="0" applyNumberFormat="1" applyFont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wrapText="1"/>
    </xf>
    <xf numFmtId="44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/>
    </xf>
    <xf numFmtId="44" fontId="10" fillId="0" borderId="0" xfId="0" applyNumberFormat="1" applyFont="1" applyBorder="1" applyAlignment="1">
      <alignment horizontal="right"/>
    </xf>
    <xf numFmtId="0" fontId="3" fillId="0" borderId="11" xfId="101" applyFont="1" applyFill="1" applyBorder="1" applyAlignment="1">
      <alignment horizontal="left" vertical="center" wrapText="1"/>
      <protection/>
    </xf>
    <xf numFmtId="44" fontId="3" fillId="0" borderId="11" xfId="101" applyNumberFormat="1" applyFont="1" applyFill="1" applyBorder="1" applyAlignment="1">
      <alignment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1" xfId="101" applyFont="1" applyFill="1" applyBorder="1" applyAlignment="1">
      <alignment horizontal="center"/>
      <protection/>
    </xf>
    <xf numFmtId="0" fontId="3" fillId="0" borderId="12" xfId="101" applyFont="1" applyFill="1" applyBorder="1" applyAlignment="1">
      <alignment horizontal="center" vertical="center"/>
      <protection/>
    </xf>
    <xf numFmtId="44" fontId="3" fillId="0" borderId="12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49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166" fontId="105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104" fillId="0" borderId="11" xfId="0" applyFont="1" applyFill="1" applyBorder="1" applyAlignment="1">
      <alignment horizontal="left" vertical="center" wrapText="1"/>
    </xf>
    <xf numFmtId="6" fontId="3" fillId="0" borderId="11" xfId="101" applyNumberFormat="1" applyFont="1" applyBorder="1" applyAlignment="1">
      <alignment vertical="center"/>
      <protection/>
    </xf>
    <xf numFmtId="4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11" xfId="101" applyNumberFormat="1" applyFont="1" applyFill="1" applyBorder="1" applyAlignment="1" quotePrefix="1">
      <alignment horizontal="center" vertical="center" wrapText="1"/>
      <protection/>
    </xf>
    <xf numFmtId="0" fontId="3" fillId="0" borderId="11" xfId="101" applyFont="1" applyFill="1" applyBorder="1" applyAlignment="1">
      <alignment horizontal="center" vertical="center" wrapText="1"/>
      <protection/>
    </xf>
    <xf numFmtId="166" fontId="3" fillId="0" borderId="0" xfId="101" applyNumberFormat="1" applyFont="1" applyFill="1" applyBorder="1" applyAlignment="1">
      <alignment horizontal="right" vertical="center" wrapText="1"/>
      <protection/>
    </xf>
    <xf numFmtId="44" fontId="3" fillId="0" borderId="12" xfId="101" applyNumberFormat="1" applyFont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21" xfId="101" applyFont="1" applyBorder="1" applyAlignment="1">
      <alignment horizontal="center" vertical="center" wrapText="1"/>
      <protection/>
    </xf>
    <xf numFmtId="0" fontId="3" fillId="49" borderId="11" xfId="101" applyFont="1" applyFill="1" applyBorder="1" applyAlignment="1">
      <alignment vertical="center" wrapText="1"/>
      <protection/>
    </xf>
    <xf numFmtId="0" fontId="3" fillId="49" borderId="11" xfId="101" applyFont="1" applyFill="1" applyBorder="1" applyAlignment="1">
      <alignment horizontal="center" vertical="center" wrapText="1"/>
      <protection/>
    </xf>
    <xf numFmtId="0" fontId="3" fillId="0" borderId="19" xfId="101" applyNumberFormat="1" applyFont="1" applyBorder="1" applyAlignment="1" quotePrefix="1">
      <alignment horizontal="center" vertical="center" wrapText="1"/>
      <protection/>
    </xf>
    <xf numFmtId="0" fontId="3" fillId="0" borderId="22" xfId="101" applyFont="1" applyBorder="1" applyAlignment="1">
      <alignment vertical="center" wrapText="1"/>
      <protection/>
    </xf>
    <xf numFmtId="166" fontId="3" fillId="49" borderId="11" xfId="101" applyNumberFormat="1" applyFont="1" applyFill="1" applyBorder="1" applyAlignment="1">
      <alignment vertical="center"/>
      <protection/>
    </xf>
    <xf numFmtId="166" fontId="3" fillId="49" borderId="12" xfId="101" applyNumberFormat="1" applyFont="1" applyFill="1" applyBorder="1" applyAlignment="1">
      <alignment vertical="center"/>
      <protection/>
    </xf>
    <xf numFmtId="44" fontId="3" fillId="49" borderId="12" xfId="101" applyNumberFormat="1" applyFont="1" applyFill="1" applyBorder="1" applyAlignment="1">
      <alignment vertical="center"/>
      <protection/>
    </xf>
    <xf numFmtId="8" fontId="3" fillId="0" borderId="11" xfId="0" applyNumberFormat="1" applyFont="1" applyFill="1" applyBorder="1" applyAlignment="1">
      <alignment vertical="center" wrapText="1"/>
    </xf>
    <xf numFmtId="44" fontId="3" fillId="0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8" fontId="3" fillId="0" borderId="11" xfId="0" applyNumberFormat="1" applyFont="1" applyBorder="1" applyAlignment="1">
      <alignment vertical="center"/>
    </xf>
    <xf numFmtId="0" fontId="104" fillId="0" borderId="11" xfId="0" applyFont="1" applyFill="1" applyBorder="1" applyAlignment="1">
      <alignment horizontal="left" vertical="center" wrapText="1"/>
    </xf>
    <xf numFmtId="166" fontId="6" fillId="47" borderId="12" xfId="0" applyNumberFormat="1" applyFont="1" applyFill="1" applyBorder="1" applyAlignment="1">
      <alignment horizontal="right" vertical="center" wrapText="1"/>
    </xf>
    <xf numFmtId="0" fontId="104" fillId="0" borderId="11" xfId="0" applyFont="1" applyFill="1" applyBorder="1" applyAlignment="1">
      <alignment horizontal="left" vertical="center" wrapText="1"/>
    </xf>
    <xf numFmtId="44" fontId="3" fillId="49" borderId="11" xfId="101" applyNumberFormat="1" applyFont="1" applyFill="1" applyBorder="1" applyAlignment="1">
      <alignment horizontal="right" vertical="center"/>
      <protection/>
    </xf>
    <xf numFmtId="8" fontId="3" fillId="0" borderId="11" xfId="101" applyNumberFormat="1" applyFont="1" applyBorder="1" applyAlignment="1">
      <alignment vertical="center"/>
      <protection/>
    </xf>
    <xf numFmtId="8" fontId="6" fillId="47" borderId="11" xfId="0" applyNumberFormat="1" applyFont="1" applyFill="1" applyBorder="1" applyAlignment="1">
      <alignment horizontal="right" vertical="center" wrapText="1"/>
    </xf>
    <xf numFmtId="0" fontId="3" fillId="0" borderId="11" xfId="101" applyFont="1" applyFill="1" applyBorder="1" applyAlignment="1">
      <alignment horizontal="center" vertical="center"/>
      <protection/>
    </xf>
    <xf numFmtId="0" fontId="3" fillId="0" borderId="11" xfId="101" applyFont="1" applyFill="1" applyBorder="1" applyAlignment="1">
      <alignment vertical="center"/>
      <protection/>
    </xf>
    <xf numFmtId="0" fontId="104" fillId="0" borderId="11" xfId="0" applyFont="1" applyFill="1" applyBorder="1" applyAlignment="1">
      <alignment horizontal="left" vertical="center" wrapText="1"/>
    </xf>
    <xf numFmtId="44" fontId="3" fillId="0" borderId="11" xfId="101" applyNumberFormat="1" applyFont="1" applyFill="1" applyBorder="1" applyAlignment="1" quotePrefix="1">
      <alignment horizontal="center" vertical="center"/>
      <protection/>
    </xf>
    <xf numFmtId="0" fontId="104" fillId="0" borderId="11" xfId="101" applyFont="1" applyBorder="1" applyAlignment="1">
      <alignment horizontal="center" vertical="center" wrapText="1"/>
      <protection/>
    </xf>
    <xf numFmtId="0" fontId="104" fillId="0" borderId="11" xfId="101" applyFont="1" applyFill="1" applyBorder="1" applyAlignment="1">
      <alignment horizontal="center" vertical="center" wrapText="1"/>
      <protection/>
    </xf>
    <xf numFmtId="7" fontId="3" fillId="0" borderId="11" xfId="101" applyNumberFormat="1" applyFont="1" applyFill="1" applyBorder="1" applyAlignment="1">
      <alignment horizontal="right" vertical="center"/>
      <protection/>
    </xf>
    <xf numFmtId="166" fontId="3" fillId="0" borderId="11" xfId="101" applyNumberFormat="1" applyFont="1" applyFill="1" applyBorder="1" applyAlignment="1">
      <alignment vertical="center" wrapText="1"/>
      <protection/>
    </xf>
    <xf numFmtId="168" fontId="3" fillId="0" borderId="11" xfId="101" applyNumberFormat="1" applyFont="1" applyFill="1" applyBorder="1" applyAlignment="1">
      <alignment horizontal="center" vertical="center" wrapText="1"/>
      <protection/>
    </xf>
    <xf numFmtId="2" fontId="3" fillId="0" borderId="11" xfId="101" applyNumberFormat="1" applyFont="1" applyFill="1" applyBorder="1" applyAlignment="1">
      <alignment horizontal="center" vertical="center"/>
      <protection/>
    </xf>
    <xf numFmtId="0" fontId="3" fillId="0" borderId="11" xfId="101" applyFont="1" applyFill="1" applyBorder="1" applyAlignment="1">
      <alignment horizontal="left" wrapText="1"/>
      <protection/>
    </xf>
    <xf numFmtId="0" fontId="3" fillId="0" borderId="13" xfId="101" applyFont="1" applyFill="1" applyBorder="1" applyAlignment="1">
      <alignment horizontal="center" vertical="center" wrapText="1"/>
      <protection/>
    </xf>
    <xf numFmtId="44" fontId="3" fillId="0" borderId="13" xfId="101" applyNumberFormat="1" applyFont="1" applyFill="1" applyBorder="1" applyAlignment="1">
      <alignment vertical="center"/>
      <protection/>
    </xf>
    <xf numFmtId="0" fontId="3" fillId="0" borderId="11" xfId="101" applyNumberFormat="1" applyFont="1" applyFill="1" applyBorder="1" applyAlignment="1">
      <alignment wrapText="1"/>
      <protection/>
    </xf>
    <xf numFmtId="0" fontId="3" fillId="0" borderId="13" xfId="101" applyNumberFormat="1" applyFont="1" applyFill="1" applyBorder="1" applyAlignment="1">
      <alignment wrapText="1"/>
      <protection/>
    </xf>
    <xf numFmtId="44" fontId="3" fillId="0" borderId="13" xfId="101" applyNumberFormat="1" applyFont="1" applyFill="1" applyBorder="1" applyAlignment="1">
      <alignment horizontal="right" vertical="center"/>
      <protection/>
    </xf>
    <xf numFmtId="0" fontId="3" fillId="0" borderId="13" xfId="101" applyFont="1" applyFill="1" applyBorder="1" applyAlignment="1">
      <alignment vertical="center" wrapText="1"/>
      <protection/>
    </xf>
    <xf numFmtId="0" fontId="3" fillId="49" borderId="11" xfId="0" applyFont="1" applyFill="1" applyBorder="1" applyAlignment="1">
      <alignment vertical="center" wrapText="1"/>
    </xf>
    <xf numFmtId="0" fontId="3" fillId="49" borderId="11" xfId="0" applyFont="1" applyFill="1" applyBorder="1" applyAlignment="1">
      <alignment horizontal="center" vertical="center" wrapText="1"/>
    </xf>
    <xf numFmtId="44" fontId="3" fillId="49" borderId="24" xfId="0" applyNumberFormat="1" applyFont="1" applyFill="1" applyBorder="1" applyAlignment="1">
      <alignment vertical="center"/>
    </xf>
    <xf numFmtId="0" fontId="3" fillId="49" borderId="11" xfId="0" applyFont="1" applyFill="1" applyBorder="1" applyAlignment="1">
      <alignment/>
    </xf>
    <xf numFmtId="0" fontId="3" fillId="49" borderId="11" xfId="0" applyFont="1" applyFill="1" applyBorder="1" applyAlignment="1">
      <alignment horizontal="left"/>
    </xf>
    <xf numFmtId="44" fontId="104" fillId="0" borderId="11" xfId="0" applyNumberFormat="1" applyFont="1" applyFill="1" applyBorder="1" applyAlignment="1">
      <alignment horizontal="right" vertical="center"/>
    </xf>
    <xf numFmtId="0" fontId="0" fillId="0" borderId="11" xfId="101" applyFill="1" applyBorder="1">
      <alignment/>
      <protection/>
    </xf>
    <xf numFmtId="0" fontId="3" fillId="0" borderId="0" xfId="0" applyFont="1" applyFill="1" applyAlignment="1">
      <alignment horizontal="right"/>
    </xf>
    <xf numFmtId="0" fontId="3" fillId="0" borderId="11" xfId="0" applyFont="1" applyBorder="1" applyAlignment="1">
      <alignment/>
    </xf>
    <xf numFmtId="0" fontId="3" fillId="0" borderId="19" xfId="101" applyFont="1" applyFill="1" applyBorder="1" applyAlignment="1">
      <alignment horizontal="center" vertical="center" wrapText="1"/>
      <protection/>
    </xf>
    <xf numFmtId="0" fontId="3" fillId="0" borderId="11" xfId="101" applyFont="1" applyBorder="1">
      <alignment/>
      <protection/>
    </xf>
    <xf numFmtId="0" fontId="104" fillId="0" borderId="11" xfId="101" applyFont="1" applyFill="1" applyBorder="1" applyAlignment="1">
      <alignment horizontal="left" vertical="center" wrapText="1"/>
      <protection/>
    </xf>
    <xf numFmtId="0" fontId="3" fillId="0" borderId="11" xfId="101" applyFont="1" applyBorder="1" applyAlignment="1">
      <alignment horizontal="center"/>
      <protection/>
    </xf>
    <xf numFmtId="44" fontId="3" fillId="0" borderId="11" xfId="101" applyNumberFormat="1" applyFont="1" applyBorder="1">
      <alignment/>
      <protection/>
    </xf>
    <xf numFmtId="44" fontId="3" fillId="49" borderId="11" xfId="101" applyNumberFormat="1" applyFont="1" applyFill="1" applyBorder="1" applyAlignment="1">
      <alignment horizontal="right" vertical="center"/>
      <protection/>
    </xf>
    <xf numFmtId="14" fontId="3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3" fillId="0" borderId="25" xfId="101" applyFont="1" applyBorder="1" applyAlignment="1">
      <alignment horizontal="center" vertical="center" wrapText="1"/>
      <protection/>
    </xf>
    <xf numFmtId="0" fontId="3" fillId="0" borderId="26" xfId="101" applyFont="1" applyBorder="1" applyAlignment="1">
      <alignment horizontal="center" vertical="center"/>
      <protection/>
    </xf>
    <xf numFmtId="166" fontId="3" fillId="0" borderId="16" xfId="101" applyNumberFormat="1" applyFont="1" applyBorder="1" applyAlignment="1" quotePrefix="1">
      <alignment horizontal="center" vertical="center" wrapText="1"/>
      <protection/>
    </xf>
    <xf numFmtId="44" fontId="3" fillId="0" borderId="20" xfId="132" applyFont="1" applyFill="1" applyBorder="1" applyAlignment="1" quotePrefix="1">
      <alignment horizontal="center" vertical="center"/>
    </xf>
    <xf numFmtId="166" fontId="3" fillId="0" borderId="16" xfId="101" applyNumberFormat="1" applyFont="1" applyBorder="1" applyAlignment="1">
      <alignment horizontal="center" vertical="center" wrapText="1"/>
      <protection/>
    </xf>
    <xf numFmtId="44" fontId="106" fillId="0" borderId="11" xfId="0" applyNumberFormat="1" applyFont="1" applyFill="1" applyBorder="1" applyAlignment="1">
      <alignment vertical="center"/>
    </xf>
    <xf numFmtId="44" fontId="3" fillId="0" borderId="11" xfId="101" applyNumberFormat="1" applyFont="1" applyBorder="1" applyAlignment="1">
      <alignment horizontal="right" vertical="center"/>
      <protection/>
    </xf>
    <xf numFmtId="166" fontId="3" fillId="0" borderId="0" xfId="0" applyNumberFormat="1" applyFont="1" applyFill="1" applyAlignment="1">
      <alignment horizontal="left" vertical="center"/>
    </xf>
    <xf numFmtId="0" fontId="3" fillId="0" borderId="11" xfId="101" applyFont="1" applyBorder="1" applyAlignment="1" quotePrefix="1">
      <alignment horizontal="center" vertical="center" wrapText="1"/>
      <protection/>
    </xf>
    <xf numFmtId="14" fontId="3" fillId="0" borderId="11" xfId="101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0" fontId="6" fillId="47" borderId="26" xfId="0" applyFont="1" applyFill="1" applyBorder="1" applyAlignment="1">
      <alignment horizontal="center" vertical="center" wrapText="1"/>
    </xf>
    <xf numFmtId="0" fontId="6" fillId="47" borderId="27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8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2" fillId="0" borderId="26" xfId="101" applyFont="1" applyFill="1" applyBorder="1" applyAlignment="1">
      <alignment horizontal="left" vertical="center" wrapText="1"/>
      <protection/>
    </xf>
    <xf numFmtId="0" fontId="2" fillId="0" borderId="27" xfId="101" applyFont="1" applyFill="1" applyBorder="1" applyAlignment="1">
      <alignment horizontal="left" vertical="center" wrapText="1"/>
      <protection/>
    </xf>
    <xf numFmtId="0" fontId="2" fillId="0" borderId="20" xfId="10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5" fillId="49" borderId="26" xfId="0" applyFont="1" applyFill="1" applyBorder="1" applyAlignment="1">
      <alignment horizontal="left" vertical="center" wrapText="1"/>
    </xf>
    <xf numFmtId="0" fontId="5" fillId="49" borderId="27" xfId="0" applyFont="1" applyFill="1" applyBorder="1" applyAlignment="1">
      <alignment horizontal="left" vertical="center" wrapText="1"/>
    </xf>
    <xf numFmtId="0" fontId="5" fillId="49" borderId="20" xfId="0" applyFont="1" applyFill="1" applyBorder="1" applyAlignment="1">
      <alignment horizontal="left" vertical="center" wrapText="1"/>
    </xf>
    <xf numFmtId="0" fontId="5" fillId="0" borderId="26" xfId="101" applyFont="1" applyFill="1" applyBorder="1" applyAlignment="1">
      <alignment horizontal="left"/>
      <protection/>
    </xf>
    <xf numFmtId="0" fontId="5" fillId="0" borderId="27" xfId="101" applyFont="1" applyFill="1" applyBorder="1" applyAlignment="1">
      <alignment horizontal="left"/>
      <protection/>
    </xf>
    <xf numFmtId="0" fontId="5" fillId="0" borderId="20" xfId="101" applyFont="1" applyFill="1" applyBorder="1" applyAlignment="1">
      <alignment horizontal="left"/>
      <protection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49" borderId="32" xfId="0" applyFont="1" applyFill="1" applyBorder="1" applyAlignment="1">
      <alignment horizontal="left" vertical="center" wrapText="1"/>
    </xf>
    <xf numFmtId="0" fontId="5" fillId="49" borderId="33" xfId="0" applyFont="1" applyFill="1" applyBorder="1" applyAlignment="1">
      <alignment horizontal="left" vertical="center" wrapText="1"/>
    </xf>
    <xf numFmtId="0" fontId="5" fillId="49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15" fillId="47" borderId="11" xfId="101" applyFont="1" applyFill="1" applyBorder="1" applyAlignment="1">
      <alignment horizontal="left" vertical="center" wrapText="1"/>
      <protection/>
    </xf>
    <xf numFmtId="0" fontId="15" fillId="47" borderId="12" xfId="101" applyFont="1" applyFill="1" applyBorder="1" applyAlignment="1">
      <alignment horizontal="left" vertical="center" wrapText="1"/>
      <protection/>
    </xf>
    <xf numFmtId="0" fontId="15" fillId="47" borderId="26" xfId="101" applyFont="1" applyFill="1" applyBorder="1" applyAlignment="1">
      <alignment horizontal="left" vertical="center" wrapText="1"/>
      <protection/>
    </xf>
    <xf numFmtId="0" fontId="2" fillId="52" borderId="11" xfId="101" applyFont="1" applyFill="1" applyBorder="1" applyAlignment="1">
      <alignment horizontal="center" vertical="center" wrapText="1"/>
      <protection/>
    </xf>
    <xf numFmtId="0" fontId="9" fillId="52" borderId="13" xfId="101" applyFont="1" applyFill="1" applyBorder="1" applyAlignment="1">
      <alignment horizontal="center" vertical="center" wrapText="1"/>
      <protection/>
    </xf>
    <xf numFmtId="0" fontId="9" fillId="52" borderId="24" xfId="101" applyFont="1" applyFill="1" applyBorder="1" applyAlignment="1">
      <alignment horizontal="center" vertical="center" wrapText="1"/>
      <protection/>
    </xf>
    <xf numFmtId="0" fontId="9" fillId="52" borderId="12" xfId="101" applyFont="1" applyFill="1" applyBorder="1" applyAlignment="1">
      <alignment horizontal="center" vertical="center" wrapText="1"/>
      <protection/>
    </xf>
    <xf numFmtId="0" fontId="2" fillId="52" borderId="13" xfId="101" applyFont="1" applyFill="1" applyBorder="1" applyAlignment="1">
      <alignment horizontal="center" vertical="center" wrapText="1"/>
      <protection/>
    </xf>
    <xf numFmtId="0" fontId="2" fillId="52" borderId="24" xfId="101" applyFont="1" applyFill="1" applyBorder="1" applyAlignment="1">
      <alignment horizontal="center" vertical="center" wrapText="1"/>
      <protection/>
    </xf>
    <xf numFmtId="0" fontId="2" fillId="52" borderId="12" xfId="101" applyFont="1" applyFill="1" applyBorder="1" applyAlignment="1">
      <alignment horizontal="center" vertical="center" wrapText="1"/>
      <protection/>
    </xf>
    <xf numFmtId="0" fontId="14" fillId="47" borderId="11" xfId="101" applyFont="1" applyFill="1" applyBorder="1" applyAlignment="1">
      <alignment horizontal="center" vertical="center"/>
      <protection/>
    </xf>
    <xf numFmtId="0" fontId="101" fillId="53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35" xfId="101" applyFont="1" applyBorder="1" applyAlignment="1">
      <alignment horizontal="center" vertical="center" wrapText="1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1" xfId="101" applyFont="1" applyBorder="1" applyAlignment="1">
      <alignment horizontal="center"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44" fontId="3" fillId="0" borderId="11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44" fontId="3" fillId="0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/>
      <protection/>
    </xf>
    <xf numFmtId="44" fontId="106" fillId="0" borderId="11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44" fontId="3" fillId="0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/>
      <protection/>
    </xf>
    <xf numFmtId="0" fontId="3" fillId="0" borderId="13" xfId="101" applyFont="1" applyBorder="1" applyAlignment="1">
      <alignment horizontal="center" vertical="center" wrapText="1"/>
      <protection/>
    </xf>
    <xf numFmtId="0" fontId="3" fillId="0" borderId="11" xfId="101" applyFont="1" applyBorder="1" applyAlignment="1">
      <alignment horizontal="center"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44" fontId="3" fillId="0" borderId="11" xfId="101" applyNumberFormat="1" applyFont="1" applyFill="1" applyBorder="1" applyAlignment="1">
      <alignment vertical="center"/>
      <protection/>
    </xf>
    <xf numFmtId="44" fontId="3" fillId="0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/>
      <protection/>
    </xf>
    <xf numFmtId="44" fontId="106" fillId="0" borderId="11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44" fontId="3" fillId="49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/>
      <protection/>
    </xf>
    <xf numFmtId="44" fontId="106" fillId="0" borderId="11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3" xfId="101" applyFont="1" applyBorder="1" applyAlignment="1">
      <alignment vertical="center" wrapText="1"/>
      <protection/>
    </xf>
    <xf numFmtId="0" fontId="3" fillId="0" borderId="13" xfId="101" applyFont="1" applyBorder="1" applyAlignment="1">
      <alignment horizontal="center" vertical="center"/>
      <protection/>
    </xf>
    <xf numFmtId="44" fontId="3" fillId="49" borderId="11" xfId="101" applyNumberFormat="1" applyFont="1" applyFill="1" applyBorder="1" applyAlignment="1">
      <alignment horizontal="center"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 wrapText="1"/>
      <protection/>
    </xf>
    <xf numFmtId="0" fontId="3" fillId="0" borderId="24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/>
      <protection/>
    </xf>
    <xf numFmtId="44" fontId="3" fillId="49" borderId="11" xfId="101" applyNumberFormat="1" applyFont="1" applyFill="1" applyBorder="1" applyAlignment="1">
      <alignment vertical="center"/>
      <protection/>
    </xf>
    <xf numFmtId="44" fontId="3" fillId="0" borderId="11" xfId="101" applyNumberFormat="1" applyFont="1" applyFill="1" applyBorder="1" applyAlignment="1">
      <alignment vertical="center"/>
      <protection/>
    </xf>
    <xf numFmtId="44" fontId="3" fillId="0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/>
      <protection/>
    </xf>
    <xf numFmtId="44" fontId="3" fillId="49" borderId="12" xfId="101" applyNumberFormat="1" applyFont="1" applyFill="1" applyBorder="1" applyAlignment="1">
      <alignment vertical="center"/>
      <protection/>
    </xf>
    <xf numFmtId="8" fontId="3" fillId="49" borderId="12" xfId="101" applyNumberFormat="1" applyFont="1" applyFill="1" applyBorder="1" applyAlignment="1">
      <alignment vertical="center"/>
      <protection/>
    </xf>
    <xf numFmtId="0" fontId="3" fillId="0" borderId="12" xfId="101" applyFont="1" applyBorder="1" applyAlignment="1">
      <alignment horizontal="center" vertical="center"/>
      <protection/>
    </xf>
    <xf numFmtId="8" fontId="3" fillId="0" borderId="12" xfId="101" applyNumberFormat="1" applyFont="1" applyFill="1" applyBorder="1" applyAlignment="1">
      <alignment vertical="center"/>
      <protection/>
    </xf>
    <xf numFmtId="44" fontId="3" fillId="0" borderId="12" xfId="101" applyNumberFormat="1" applyFont="1" applyFill="1" applyBorder="1" applyAlignment="1">
      <alignment vertical="center"/>
      <protection/>
    </xf>
    <xf numFmtId="44" fontId="106" fillId="0" borderId="12" xfId="101" applyNumberFormat="1" applyFont="1" applyFill="1" applyBorder="1" applyAlignment="1">
      <alignment vertical="center"/>
      <protection/>
    </xf>
    <xf numFmtId="0" fontId="3" fillId="0" borderId="11" xfId="101" applyFont="1" applyBorder="1" applyAlignment="1">
      <alignment horizontal="center" vertical="center"/>
      <protection/>
    </xf>
    <xf numFmtId="44" fontId="3" fillId="0" borderId="11" xfId="101" applyNumberFormat="1" applyFont="1" applyBorder="1" applyAlignment="1">
      <alignment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/>
      <protection/>
    </xf>
    <xf numFmtId="0" fontId="12" fillId="0" borderId="11" xfId="101" applyFont="1" applyBorder="1" applyAlignment="1">
      <alignment vertical="center" wrapText="1"/>
      <protection/>
    </xf>
    <xf numFmtId="44" fontId="3" fillId="49" borderId="11" xfId="101" applyNumberFormat="1" applyFont="1" applyFill="1" applyBorder="1" applyAlignment="1">
      <alignment vertical="center"/>
      <protection/>
    </xf>
    <xf numFmtId="44" fontId="3" fillId="0" borderId="11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horizontal="center" vertical="center"/>
      <protection/>
    </xf>
    <xf numFmtId="8" fontId="3" fillId="0" borderId="12" xfId="101" applyNumberFormat="1" applyFont="1" applyBorder="1" applyAlignment="1">
      <alignment vertical="center"/>
      <protection/>
    </xf>
    <xf numFmtId="0" fontId="3" fillId="0" borderId="12" xfId="101" applyFont="1" applyBorder="1" applyAlignment="1">
      <alignment horizontal="center" vertical="center"/>
      <protection/>
    </xf>
    <xf numFmtId="8" fontId="3" fillId="0" borderId="12" xfId="101" applyNumberFormat="1" applyFont="1" applyFill="1" applyBorder="1" applyAlignment="1">
      <alignment vertical="center"/>
      <protection/>
    </xf>
    <xf numFmtId="0" fontId="3" fillId="0" borderId="13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 wrapText="1"/>
      <protection/>
    </xf>
    <xf numFmtId="0" fontId="3" fillId="0" borderId="24" xfId="101" applyFont="1" applyBorder="1" applyAlignment="1">
      <alignment vertical="center" wrapText="1"/>
      <protection/>
    </xf>
    <xf numFmtId="0" fontId="3" fillId="0" borderId="12" xfId="101" applyFont="1" applyBorder="1" applyAlignment="1">
      <alignment vertical="center"/>
      <protection/>
    </xf>
    <xf numFmtId="0" fontId="3" fillId="0" borderId="12" xfId="101" applyFont="1" applyFill="1" applyBorder="1" applyAlignment="1">
      <alignment horizontal="center"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1" xfId="101" applyFont="1" applyBorder="1" applyAlignment="1">
      <alignment vertical="center" wrapText="1"/>
      <protection/>
    </xf>
    <xf numFmtId="0" fontId="3" fillId="0" borderId="11" xfId="101" applyFont="1" applyFill="1" applyBorder="1" applyAlignment="1">
      <alignment horizontal="center" vertical="center"/>
      <protection/>
    </xf>
    <xf numFmtId="0" fontId="3" fillId="0" borderId="13" xfId="101" applyFont="1" applyBorder="1" applyAlignment="1">
      <alignment horizontal="center" vertical="center"/>
      <protection/>
    </xf>
    <xf numFmtId="8" fontId="3" fillId="49" borderId="12" xfId="101" applyNumberFormat="1" applyFont="1" applyFill="1" applyBorder="1" applyAlignment="1">
      <alignment vertical="center"/>
      <protection/>
    </xf>
    <xf numFmtId="0" fontId="3" fillId="0" borderId="24" xfId="101" applyFont="1" applyBorder="1" applyAlignment="1">
      <alignment horizontal="center" vertical="center"/>
      <protection/>
    </xf>
    <xf numFmtId="0" fontId="3" fillId="0" borderId="33" xfId="101" applyFont="1" applyBorder="1" applyAlignment="1">
      <alignment vertical="center" wrapText="1"/>
      <protection/>
    </xf>
    <xf numFmtId="0" fontId="3" fillId="0" borderId="12" xfId="101" applyFont="1" applyBorder="1" applyAlignment="1">
      <alignment horizontal="center" vertical="center"/>
      <protection/>
    </xf>
    <xf numFmtId="8" fontId="3" fillId="0" borderId="12" xfId="101" applyNumberFormat="1" applyFont="1" applyFill="1" applyBorder="1" applyAlignment="1">
      <alignment vertical="center"/>
      <protection/>
    </xf>
    <xf numFmtId="0" fontId="3" fillId="0" borderId="11" xfId="101" applyFont="1" applyFill="1" applyBorder="1" applyAlignment="1">
      <alignment vertical="center" wrapText="1"/>
      <protection/>
    </xf>
    <xf numFmtId="0" fontId="3" fillId="0" borderId="11" xfId="101" applyFont="1" applyFill="1" applyBorder="1" applyAlignment="1">
      <alignment horizontal="left" vertical="center" wrapText="1"/>
      <protection/>
    </xf>
    <xf numFmtId="0" fontId="3" fillId="0" borderId="11" xfId="101" applyFont="1" applyFill="1" applyBorder="1" applyAlignment="1">
      <alignment vertical="center" wrapText="1"/>
      <protection/>
    </xf>
    <xf numFmtId="0" fontId="3" fillId="0" borderId="11" xfId="101" applyFont="1" applyFill="1" applyBorder="1" applyAlignment="1">
      <alignment horizontal="left" vertical="center" wrapText="1"/>
      <protection/>
    </xf>
    <xf numFmtId="0" fontId="3" fillId="0" borderId="13" xfId="101" applyFont="1" applyFill="1" applyBorder="1" applyAlignment="1">
      <alignment vertical="center" wrapText="1"/>
      <protection/>
    </xf>
    <xf numFmtId="0" fontId="10" fillId="0" borderId="11" xfId="101" applyFont="1" applyFill="1" applyBorder="1" applyAlignment="1">
      <alignment vertical="center" wrapText="1"/>
      <protection/>
    </xf>
    <xf numFmtId="0" fontId="3" fillId="0" borderId="11" xfId="101" applyFont="1" applyFill="1" applyBorder="1" applyAlignment="1">
      <alignment vertical="center"/>
      <protection/>
    </xf>
  </cellXfs>
  <cellStyles count="1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2" xfId="35"/>
    <cellStyle name="Accent 1 5" xfId="36"/>
    <cellStyle name="Accent 2" xfId="37"/>
    <cellStyle name="Accent 2 2" xfId="38"/>
    <cellStyle name="Accent 2 6" xfId="39"/>
    <cellStyle name="Accent 3" xfId="40"/>
    <cellStyle name="Accent 3 2" xfId="41"/>
    <cellStyle name="Accent 3 7" xfId="42"/>
    <cellStyle name="Accent 4" xfId="43"/>
    <cellStyle name="Accent 5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Bad" xfId="51"/>
    <cellStyle name="Bad 2" xfId="52"/>
    <cellStyle name="Bad 8" xfId="53"/>
    <cellStyle name="Dane wejściowe" xfId="54"/>
    <cellStyle name="Dane wyjściowe" xfId="55"/>
    <cellStyle name="Dobry" xfId="56"/>
    <cellStyle name="Comma" xfId="57"/>
    <cellStyle name="Comma [0]" xfId="58"/>
    <cellStyle name="Error" xfId="59"/>
    <cellStyle name="Error 2" xfId="60"/>
    <cellStyle name="Error 9" xfId="61"/>
    <cellStyle name="Excel Built-in Normal" xfId="62"/>
    <cellStyle name="Excel Built-in Normal 1" xfId="63"/>
    <cellStyle name="Excel Built-in Normal 1 2" xfId="64"/>
    <cellStyle name="Excel Built-in Normal 2" xfId="65"/>
    <cellStyle name="Excel Built-in Normal 2 2" xfId="66"/>
    <cellStyle name="Footnote" xfId="67"/>
    <cellStyle name="Footnote 10" xfId="68"/>
    <cellStyle name="Footnote 2" xfId="69"/>
    <cellStyle name="Good" xfId="70"/>
    <cellStyle name="Good 11" xfId="71"/>
    <cellStyle name="Good 2" xfId="72"/>
    <cellStyle name="Heading" xfId="73"/>
    <cellStyle name="Heading (user)" xfId="74"/>
    <cellStyle name="Heading (user) 12" xfId="75"/>
    <cellStyle name="Heading (user) 2" xfId="76"/>
    <cellStyle name="Heading 1" xfId="77"/>
    <cellStyle name="Heading 1 13" xfId="78"/>
    <cellStyle name="Heading 1 2" xfId="79"/>
    <cellStyle name="Heading 2" xfId="80"/>
    <cellStyle name="Heading 2 14" xfId="81"/>
    <cellStyle name="Heading 2 2" xfId="82"/>
    <cellStyle name="Heading 3" xfId="83"/>
    <cellStyle name="Heading1" xfId="84"/>
    <cellStyle name="Heading1 1" xfId="85"/>
    <cellStyle name="Heading1 2" xfId="86"/>
    <cellStyle name="Hyperlink" xfId="87"/>
    <cellStyle name="Hyperlink" xfId="88"/>
    <cellStyle name="Hyperlink 15" xfId="89"/>
    <cellStyle name="Hyperlink 2" xfId="90"/>
    <cellStyle name="Komórka połączona" xfId="91"/>
    <cellStyle name="Komórka zaznaczona" xfId="92"/>
    <cellStyle name="Nagłówek 1" xfId="93"/>
    <cellStyle name="Nagłówek 2" xfId="94"/>
    <cellStyle name="Nagłówek 3" xfId="95"/>
    <cellStyle name="Nagłówek 4" xfId="96"/>
    <cellStyle name="Neutral" xfId="97"/>
    <cellStyle name="Neutral 16" xfId="98"/>
    <cellStyle name="Neutral 2" xfId="99"/>
    <cellStyle name="Neutralny" xfId="100"/>
    <cellStyle name="Normalny 2" xfId="101"/>
    <cellStyle name="Normalny 2 2" xfId="102"/>
    <cellStyle name="Normalny 3" xfId="103"/>
    <cellStyle name="Normalny 3 2" xfId="104"/>
    <cellStyle name="Normalny 3 3" xfId="105"/>
    <cellStyle name="Normalny 4" xfId="106"/>
    <cellStyle name="Note" xfId="107"/>
    <cellStyle name="Note 17" xfId="108"/>
    <cellStyle name="Note 2" xfId="109"/>
    <cellStyle name="Obliczenia" xfId="110"/>
    <cellStyle name="Followed Hyperlink" xfId="111"/>
    <cellStyle name="Percent" xfId="112"/>
    <cellStyle name="Result" xfId="113"/>
    <cellStyle name="Result 1" xfId="114"/>
    <cellStyle name="Result 2" xfId="115"/>
    <cellStyle name="Result2" xfId="116"/>
    <cellStyle name="Result2 1" xfId="117"/>
    <cellStyle name="Result2 2" xfId="118"/>
    <cellStyle name="Status" xfId="119"/>
    <cellStyle name="Status 18" xfId="120"/>
    <cellStyle name="Status 2" xfId="121"/>
    <cellStyle name="Suma" xfId="122"/>
    <cellStyle name="Tekst objaśnienia" xfId="123"/>
    <cellStyle name="Tekst ostrzeżenia" xfId="124"/>
    <cellStyle name="Text" xfId="125"/>
    <cellStyle name="Text 19" xfId="126"/>
    <cellStyle name="Text 2" xfId="127"/>
    <cellStyle name="Tytuł" xfId="128"/>
    <cellStyle name="Uwaga" xfId="129"/>
    <cellStyle name="Currency" xfId="130"/>
    <cellStyle name="Currency [0]" xfId="131"/>
    <cellStyle name="Walutowy 2" xfId="132"/>
    <cellStyle name="Walutowy 2 2" xfId="133"/>
    <cellStyle name="Walutowy 2 2 2" xfId="134"/>
    <cellStyle name="Walutowy 2 2 2 2" xfId="135"/>
    <cellStyle name="Walutowy 2 2 2 2 2" xfId="136"/>
    <cellStyle name="Walutowy 2 2 2 3" xfId="137"/>
    <cellStyle name="Walutowy 2 2 2 3 2" xfId="138"/>
    <cellStyle name="Walutowy 2 2 2 4" xfId="139"/>
    <cellStyle name="Walutowy 2 2 2 4 2" xfId="140"/>
    <cellStyle name="Walutowy 2 2 2 5" xfId="141"/>
    <cellStyle name="Walutowy 2 2 3" xfId="142"/>
    <cellStyle name="Walutowy 2 2 3 2" xfId="143"/>
    <cellStyle name="Walutowy 2 2 4" xfId="144"/>
    <cellStyle name="Walutowy 2 2 4 2" xfId="145"/>
    <cellStyle name="Walutowy 2 2 5" xfId="146"/>
    <cellStyle name="Walutowy 2 2 5 2" xfId="147"/>
    <cellStyle name="Walutowy 2 2 6" xfId="148"/>
    <cellStyle name="Walutowy 2 3" xfId="149"/>
    <cellStyle name="Walutowy 2 3 2" xfId="150"/>
    <cellStyle name="Walutowy 2 3 2 2" xfId="151"/>
    <cellStyle name="Walutowy 2 3 3" xfId="152"/>
    <cellStyle name="Walutowy 2 3 3 2" xfId="153"/>
    <cellStyle name="Walutowy 2 3 4" xfId="154"/>
    <cellStyle name="Walutowy 2 3 4 2" xfId="155"/>
    <cellStyle name="Walutowy 2 3 5" xfId="156"/>
    <cellStyle name="Walutowy 2 4" xfId="157"/>
    <cellStyle name="Walutowy 2 4 2" xfId="158"/>
    <cellStyle name="Walutowy 2 5" xfId="159"/>
    <cellStyle name="Walutowy 2 5 2" xfId="160"/>
    <cellStyle name="Walutowy 2 6" xfId="161"/>
    <cellStyle name="Walutowy 2 6 2" xfId="162"/>
    <cellStyle name="Walutowy 2 7" xfId="163"/>
    <cellStyle name="Warning" xfId="164"/>
    <cellStyle name="Warning 2" xfId="165"/>
    <cellStyle name="Warning 20" xfId="166"/>
    <cellStyle name="Zły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.8515625" style="21" bestFit="1" customWidth="1"/>
    <col min="2" max="2" width="31.8515625" style="23" customWidth="1"/>
    <col min="3" max="3" width="14.8515625" style="21" customWidth="1"/>
    <col min="4" max="5" width="22.7109375" style="24" customWidth="1"/>
    <col min="6" max="6" width="19.57421875" style="26" customWidth="1"/>
    <col min="7" max="7" width="32.7109375" style="22" customWidth="1"/>
    <col min="8" max="8" width="32.8515625" style="29" customWidth="1"/>
    <col min="9" max="9" width="32.140625" style="37" customWidth="1"/>
    <col min="10" max="10" width="29.140625" style="1" customWidth="1"/>
    <col min="11" max="11" width="9.140625" style="1" customWidth="1"/>
    <col min="12" max="12" width="16.8515625" style="1" bestFit="1" customWidth="1"/>
    <col min="13" max="13" width="15.7109375" style="1" bestFit="1" customWidth="1"/>
    <col min="14" max="16384" width="9.140625" style="1" customWidth="1"/>
  </cols>
  <sheetData>
    <row r="1" spans="8:9" ht="12.75">
      <c r="H1" s="243" t="s">
        <v>371</v>
      </c>
      <c r="I1" s="243"/>
    </row>
    <row r="2" spans="8:9" ht="12.75">
      <c r="H2" s="243" t="s">
        <v>19</v>
      </c>
      <c r="I2" s="243"/>
    </row>
    <row r="3" spans="1:11" ht="17.25" customHeight="1">
      <c r="A3" s="250" t="s">
        <v>529</v>
      </c>
      <c r="B3" s="250"/>
      <c r="C3" s="250"/>
      <c r="D3" s="250"/>
      <c r="E3" s="250"/>
      <c r="F3" s="250"/>
      <c r="G3" s="250"/>
      <c r="H3" s="250"/>
      <c r="I3" s="250"/>
      <c r="J3" s="2"/>
      <c r="K3" s="2"/>
    </row>
    <row r="4" spans="1:9" ht="66.75" customHeight="1">
      <c r="A4" s="80" t="s">
        <v>0</v>
      </c>
      <c r="B4" s="80" t="s">
        <v>11</v>
      </c>
      <c r="C4" s="80" t="s">
        <v>1</v>
      </c>
      <c r="D4" s="10" t="s">
        <v>9</v>
      </c>
      <c r="E4" s="10" t="s">
        <v>453</v>
      </c>
      <c r="F4" s="35" t="s">
        <v>16</v>
      </c>
      <c r="G4" s="80" t="s">
        <v>18</v>
      </c>
      <c r="H4" s="80" t="s">
        <v>17</v>
      </c>
      <c r="I4" s="80" t="s">
        <v>6</v>
      </c>
    </row>
    <row r="5" spans="1:9" ht="31.5" customHeight="1">
      <c r="A5" s="36" t="s">
        <v>8</v>
      </c>
      <c r="B5" s="247" t="s">
        <v>25</v>
      </c>
      <c r="C5" s="248"/>
      <c r="D5" s="248"/>
      <c r="E5" s="248"/>
      <c r="F5" s="248"/>
      <c r="G5" s="248"/>
      <c r="H5" s="248"/>
      <c r="I5" s="248"/>
    </row>
    <row r="6" spans="1:9" s="25" customFormat="1" ht="51">
      <c r="A6" s="11">
        <v>1</v>
      </c>
      <c r="B6" s="94" t="s">
        <v>59</v>
      </c>
      <c r="C6" s="11" t="s">
        <v>97</v>
      </c>
      <c r="D6" s="66">
        <v>605012.42</v>
      </c>
      <c r="E6" s="238"/>
      <c r="F6" s="11">
        <v>158</v>
      </c>
      <c r="G6" s="95" t="s">
        <v>90</v>
      </c>
      <c r="H6" s="94" t="s">
        <v>138</v>
      </c>
      <c r="I6" s="94" t="s">
        <v>144</v>
      </c>
    </row>
    <row r="7" spans="1:11" s="25" customFormat="1" ht="38.25" customHeight="1">
      <c r="A7" s="305">
        <v>2</v>
      </c>
      <c r="B7" s="300" t="s">
        <v>198</v>
      </c>
      <c r="C7" s="11">
        <v>1965</v>
      </c>
      <c r="D7" s="66">
        <v>321115.3</v>
      </c>
      <c r="E7" s="238"/>
      <c r="F7" s="11">
        <v>664</v>
      </c>
      <c r="G7" s="300" t="s">
        <v>89</v>
      </c>
      <c r="H7" s="300" t="s">
        <v>139</v>
      </c>
      <c r="I7" s="300" t="s">
        <v>38</v>
      </c>
      <c r="J7" s="306"/>
      <c r="K7" s="301"/>
    </row>
    <row r="8" spans="1:10" s="25" customFormat="1" ht="30.75" customHeight="1">
      <c r="A8" s="304"/>
      <c r="B8" s="299"/>
      <c r="C8" s="307" t="s">
        <v>542</v>
      </c>
      <c r="D8" s="66">
        <v>1687268.82</v>
      </c>
      <c r="E8" s="238"/>
      <c r="F8" s="11">
        <v>233.6</v>
      </c>
      <c r="G8" s="299"/>
      <c r="H8" s="299"/>
      <c r="I8" s="299"/>
      <c r="J8" s="306"/>
    </row>
    <row r="9" spans="1:9" s="25" customFormat="1" ht="51">
      <c r="A9" s="11">
        <v>3</v>
      </c>
      <c r="B9" s="94" t="s">
        <v>60</v>
      </c>
      <c r="C9" s="11" t="s">
        <v>98</v>
      </c>
      <c r="D9" s="162">
        <v>18964.06</v>
      </c>
      <c r="E9" s="238"/>
      <c r="F9" s="11">
        <v>38.4</v>
      </c>
      <c r="G9" s="95" t="s">
        <v>90</v>
      </c>
      <c r="H9" s="94" t="s">
        <v>138</v>
      </c>
      <c r="I9" s="94" t="s">
        <v>145</v>
      </c>
    </row>
    <row r="10" spans="1:9" s="25" customFormat="1" ht="51">
      <c r="A10" s="11">
        <v>4</v>
      </c>
      <c r="B10" s="94" t="s">
        <v>61</v>
      </c>
      <c r="C10" s="11" t="s">
        <v>98</v>
      </c>
      <c r="D10" s="162">
        <v>3390.79</v>
      </c>
      <c r="E10" s="238"/>
      <c r="F10" s="11">
        <v>20</v>
      </c>
      <c r="G10" s="95" t="s">
        <v>90</v>
      </c>
      <c r="H10" s="94" t="s">
        <v>138</v>
      </c>
      <c r="I10" s="94" t="s">
        <v>39</v>
      </c>
    </row>
    <row r="11" spans="1:9" s="25" customFormat="1" ht="51">
      <c r="A11" s="11">
        <v>5</v>
      </c>
      <c r="B11" s="94" t="s">
        <v>62</v>
      </c>
      <c r="C11" s="11" t="s">
        <v>98</v>
      </c>
      <c r="D11" s="238"/>
      <c r="E11" s="162">
        <f>F11*3200</f>
        <v>426496</v>
      </c>
      <c r="F11" s="11">
        <v>133.28</v>
      </c>
      <c r="G11" s="95" t="s">
        <v>90</v>
      </c>
      <c r="H11" s="94" t="s">
        <v>138</v>
      </c>
      <c r="I11" s="94" t="s">
        <v>39</v>
      </c>
    </row>
    <row r="12" spans="1:9" s="25" customFormat="1" ht="51">
      <c r="A12" s="11">
        <v>6</v>
      </c>
      <c r="B12" s="94" t="s">
        <v>63</v>
      </c>
      <c r="C12" s="308">
        <v>1970</v>
      </c>
      <c r="D12" s="309">
        <v>175869.64</v>
      </c>
      <c r="E12" s="312"/>
      <c r="F12" s="308">
        <v>56</v>
      </c>
      <c r="G12" s="311" t="s">
        <v>90</v>
      </c>
      <c r="H12" s="310" t="s">
        <v>139</v>
      </c>
      <c r="I12" s="310" t="s">
        <v>40</v>
      </c>
    </row>
    <row r="13" spans="1:9" s="25" customFormat="1" ht="51">
      <c r="A13" s="11">
        <v>7</v>
      </c>
      <c r="B13" s="94" t="s">
        <v>64</v>
      </c>
      <c r="C13" s="308" t="s">
        <v>98</v>
      </c>
      <c r="D13" s="309">
        <v>13227.51</v>
      </c>
      <c r="E13" s="312"/>
      <c r="F13" s="308">
        <v>36</v>
      </c>
      <c r="G13" s="311" t="s">
        <v>90</v>
      </c>
      <c r="H13" s="310" t="s">
        <v>141</v>
      </c>
      <c r="I13" s="310" t="s">
        <v>50</v>
      </c>
    </row>
    <row r="14" spans="1:9" s="25" customFormat="1" ht="51">
      <c r="A14" s="11">
        <v>8</v>
      </c>
      <c r="B14" s="94" t="s">
        <v>65</v>
      </c>
      <c r="C14" s="308">
        <v>1969</v>
      </c>
      <c r="D14" s="309">
        <v>54014.74</v>
      </c>
      <c r="E14" s="312"/>
      <c r="F14" s="308">
        <v>293.53</v>
      </c>
      <c r="G14" s="311" t="s">
        <v>90</v>
      </c>
      <c r="H14" s="310" t="s">
        <v>139</v>
      </c>
      <c r="I14" s="310" t="s">
        <v>41</v>
      </c>
    </row>
    <row r="15" spans="1:9" ht="51">
      <c r="A15" s="11">
        <v>9</v>
      </c>
      <c r="B15" s="315" t="s">
        <v>67</v>
      </c>
      <c r="C15" s="313">
        <v>2006</v>
      </c>
      <c r="D15" s="314">
        <v>324585.13</v>
      </c>
      <c r="E15" s="320"/>
      <c r="F15" s="313">
        <v>135.68</v>
      </c>
      <c r="G15" s="316" t="s">
        <v>90</v>
      </c>
      <c r="H15" s="315" t="s">
        <v>142</v>
      </c>
      <c r="I15" s="315" t="s">
        <v>44</v>
      </c>
    </row>
    <row r="16" spans="1:9" ht="38.25" customHeight="1">
      <c r="A16" s="11">
        <v>10</v>
      </c>
      <c r="B16" s="315" t="s">
        <v>68</v>
      </c>
      <c r="C16" s="313">
        <v>1970</v>
      </c>
      <c r="D16" s="314">
        <v>265413.86</v>
      </c>
      <c r="E16" s="318"/>
      <c r="F16" s="313">
        <v>284.06</v>
      </c>
      <c r="G16" s="316" t="s">
        <v>90</v>
      </c>
      <c r="H16" s="315" t="s">
        <v>140</v>
      </c>
      <c r="I16" s="315" t="s">
        <v>45</v>
      </c>
    </row>
    <row r="17" spans="1:9" ht="51">
      <c r="A17" s="11">
        <v>11</v>
      </c>
      <c r="B17" s="315" t="s">
        <v>69</v>
      </c>
      <c r="C17" s="313">
        <v>1972</v>
      </c>
      <c r="D17" s="314">
        <v>40313.9</v>
      </c>
      <c r="E17" s="318"/>
      <c r="F17" s="313">
        <v>197.4</v>
      </c>
      <c r="G17" s="316" t="s">
        <v>90</v>
      </c>
      <c r="H17" s="315" t="s">
        <v>139</v>
      </c>
      <c r="I17" s="315" t="s">
        <v>46</v>
      </c>
    </row>
    <row r="18" spans="1:9" ht="51">
      <c r="A18" s="11">
        <v>12</v>
      </c>
      <c r="B18" s="315" t="s">
        <v>70</v>
      </c>
      <c r="C18" s="313">
        <v>1972</v>
      </c>
      <c r="D18" s="314">
        <v>30134.73</v>
      </c>
      <c r="E18" s="318"/>
      <c r="F18" s="313">
        <v>280.24</v>
      </c>
      <c r="G18" s="316" t="s">
        <v>90</v>
      </c>
      <c r="H18" s="315" t="s">
        <v>139</v>
      </c>
      <c r="I18" s="315" t="s">
        <v>47</v>
      </c>
    </row>
    <row r="19" spans="1:9" ht="51">
      <c r="A19" s="11">
        <v>13</v>
      </c>
      <c r="B19" s="315" t="s">
        <v>71</v>
      </c>
      <c r="C19" s="313">
        <v>1975</v>
      </c>
      <c r="D19" s="314">
        <v>58951.28</v>
      </c>
      <c r="E19" s="318"/>
      <c r="F19" s="313">
        <v>183.99</v>
      </c>
      <c r="G19" s="316" t="s">
        <v>90</v>
      </c>
      <c r="H19" s="315" t="s">
        <v>139</v>
      </c>
      <c r="I19" s="315" t="s">
        <v>48</v>
      </c>
    </row>
    <row r="20" spans="1:9" s="25" customFormat="1" ht="51">
      <c r="A20" s="11">
        <v>14</v>
      </c>
      <c r="B20" s="317" t="s">
        <v>72</v>
      </c>
      <c r="C20" s="319">
        <v>1980</v>
      </c>
      <c r="D20" s="314">
        <v>229190</v>
      </c>
      <c r="E20" s="318"/>
      <c r="F20" s="313">
        <v>210.28</v>
      </c>
      <c r="G20" s="316" t="s">
        <v>90</v>
      </c>
      <c r="H20" s="315" t="s">
        <v>141</v>
      </c>
      <c r="I20" s="317" t="s">
        <v>49</v>
      </c>
    </row>
    <row r="21" spans="1:9" s="25" customFormat="1" ht="51">
      <c r="A21" s="11">
        <v>15</v>
      </c>
      <c r="B21" s="317" t="s">
        <v>73</v>
      </c>
      <c r="C21" s="319">
        <v>1985</v>
      </c>
      <c r="D21" s="314">
        <v>352308</v>
      </c>
      <c r="E21" s="318"/>
      <c r="F21" s="313">
        <v>582.29</v>
      </c>
      <c r="G21" s="316" t="s">
        <v>90</v>
      </c>
      <c r="H21" s="315" t="s">
        <v>142</v>
      </c>
      <c r="I21" s="317" t="s">
        <v>43</v>
      </c>
    </row>
    <row r="22" spans="1:9" s="25" customFormat="1" ht="51">
      <c r="A22" s="11">
        <v>16</v>
      </c>
      <c r="B22" s="317" t="s">
        <v>74</v>
      </c>
      <c r="C22" s="319">
        <v>1990</v>
      </c>
      <c r="D22" s="314">
        <v>384210</v>
      </c>
      <c r="E22" s="318"/>
      <c r="F22" s="313">
        <v>545</v>
      </c>
      <c r="G22" s="316" t="s">
        <v>90</v>
      </c>
      <c r="H22" s="315" t="s">
        <v>139</v>
      </c>
      <c r="I22" s="317" t="s">
        <v>42</v>
      </c>
    </row>
    <row r="23" spans="1:9" s="25" customFormat="1" ht="51">
      <c r="A23" s="11">
        <v>17</v>
      </c>
      <c r="B23" s="325" t="s">
        <v>75</v>
      </c>
      <c r="C23" s="328" t="s">
        <v>99</v>
      </c>
      <c r="D23" s="322">
        <v>456277.08</v>
      </c>
      <c r="E23" s="326"/>
      <c r="F23" s="321">
        <v>272.55</v>
      </c>
      <c r="G23" s="324" t="s">
        <v>90</v>
      </c>
      <c r="H23" s="323" t="s">
        <v>142</v>
      </c>
      <c r="I23" s="325" t="s">
        <v>50</v>
      </c>
    </row>
    <row r="24" spans="1:9" s="25" customFormat="1" ht="51">
      <c r="A24" s="11">
        <v>18</v>
      </c>
      <c r="B24" s="325" t="s">
        <v>76</v>
      </c>
      <c r="C24" s="327">
        <v>1970</v>
      </c>
      <c r="D24" s="322">
        <v>113516.01</v>
      </c>
      <c r="E24" s="326"/>
      <c r="F24" s="321">
        <v>52.55</v>
      </c>
      <c r="G24" s="324" t="s">
        <v>90</v>
      </c>
      <c r="H24" s="323" t="s">
        <v>143</v>
      </c>
      <c r="I24" s="325" t="s">
        <v>146</v>
      </c>
    </row>
    <row r="25" spans="1:9" s="25" customFormat="1" ht="51">
      <c r="A25" s="11">
        <v>19</v>
      </c>
      <c r="B25" s="325" t="s">
        <v>77</v>
      </c>
      <c r="C25" s="327">
        <v>1970</v>
      </c>
      <c r="D25" s="322"/>
      <c r="E25" s="326">
        <v>183065.6</v>
      </c>
      <c r="F25" s="321">
        <v>71.51</v>
      </c>
      <c r="G25" s="324" t="s">
        <v>90</v>
      </c>
      <c r="H25" s="323" t="s">
        <v>140</v>
      </c>
      <c r="I25" s="325" t="s">
        <v>51</v>
      </c>
    </row>
    <row r="26" spans="1:9" s="25" customFormat="1" ht="51">
      <c r="A26" s="11">
        <v>20</v>
      </c>
      <c r="B26" s="333" t="s">
        <v>78</v>
      </c>
      <c r="C26" s="336">
        <v>2008</v>
      </c>
      <c r="D26" s="330">
        <v>260013.71</v>
      </c>
      <c r="E26" s="334"/>
      <c r="F26" s="329">
        <v>128.4</v>
      </c>
      <c r="G26" s="332" t="s">
        <v>90</v>
      </c>
      <c r="H26" s="331" t="s">
        <v>140</v>
      </c>
      <c r="I26" s="333" t="s">
        <v>52</v>
      </c>
    </row>
    <row r="27" spans="1:9" s="25" customFormat="1" ht="51">
      <c r="A27" s="11">
        <v>21</v>
      </c>
      <c r="B27" s="333" t="s">
        <v>79</v>
      </c>
      <c r="C27" s="336">
        <v>2009</v>
      </c>
      <c r="D27" s="330">
        <v>353977.58</v>
      </c>
      <c r="E27" s="337"/>
      <c r="F27" s="329">
        <v>76</v>
      </c>
      <c r="G27" s="332" t="s">
        <v>90</v>
      </c>
      <c r="H27" s="331" t="s">
        <v>140</v>
      </c>
      <c r="I27" s="333" t="s">
        <v>53</v>
      </c>
    </row>
    <row r="28" spans="1:9" s="25" customFormat="1" ht="51">
      <c r="A28" s="11">
        <v>22</v>
      </c>
      <c r="B28" s="333" t="s">
        <v>80</v>
      </c>
      <c r="C28" s="336" t="s">
        <v>98</v>
      </c>
      <c r="D28" s="330">
        <v>136765.69</v>
      </c>
      <c r="E28" s="334"/>
      <c r="F28" s="329">
        <v>140</v>
      </c>
      <c r="G28" s="332" t="s">
        <v>90</v>
      </c>
      <c r="H28" s="331" t="s">
        <v>141</v>
      </c>
      <c r="I28" s="333" t="s">
        <v>54</v>
      </c>
    </row>
    <row r="29" spans="1:9" s="25" customFormat="1" ht="51">
      <c r="A29" s="11">
        <v>23</v>
      </c>
      <c r="B29" s="333" t="s">
        <v>81</v>
      </c>
      <c r="C29" s="336" t="s">
        <v>100</v>
      </c>
      <c r="D29" s="330">
        <v>196566.64</v>
      </c>
      <c r="E29" s="334"/>
      <c r="F29" s="329">
        <v>380</v>
      </c>
      <c r="G29" s="332" t="s">
        <v>90</v>
      </c>
      <c r="H29" s="331" t="s">
        <v>138</v>
      </c>
      <c r="I29" s="333" t="s">
        <v>55</v>
      </c>
    </row>
    <row r="30" spans="1:9" s="25" customFormat="1" ht="51">
      <c r="A30" s="11">
        <v>24</v>
      </c>
      <c r="B30" s="333" t="s">
        <v>82</v>
      </c>
      <c r="C30" s="336">
        <v>2013</v>
      </c>
      <c r="D30" s="330">
        <v>318761.74</v>
      </c>
      <c r="E30" s="335"/>
      <c r="F30" s="329">
        <v>108</v>
      </c>
      <c r="G30" s="332" t="s">
        <v>90</v>
      </c>
      <c r="H30" s="331" t="s">
        <v>140</v>
      </c>
      <c r="I30" s="333" t="s">
        <v>56</v>
      </c>
    </row>
    <row r="31" spans="1:9" s="25" customFormat="1" ht="51">
      <c r="A31" s="11">
        <v>25</v>
      </c>
      <c r="B31" s="333" t="s">
        <v>83</v>
      </c>
      <c r="C31" s="336">
        <v>2013</v>
      </c>
      <c r="D31" s="330">
        <v>350171.17</v>
      </c>
      <c r="E31" s="335"/>
      <c r="F31" s="329">
        <v>108</v>
      </c>
      <c r="G31" s="332" t="s">
        <v>90</v>
      </c>
      <c r="H31" s="331" t="s">
        <v>140</v>
      </c>
      <c r="I31" s="333" t="s">
        <v>57</v>
      </c>
    </row>
    <row r="32" spans="1:9" ht="28.5" customHeight="1">
      <c r="A32" s="11">
        <v>26</v>
      </c>
      <c r="B32" s="341" t="s">
        <v>84</v>
      </c>
      <c r="C32" s="343">
        <v>2012</v>
      </c>
      <c r="D32" s="342">
        <v>197584.98</v>
      </c>
      <c r="E32" s="344"/>
      <c r="F32" s="338">
        <v>805</v>
      </c>
      <c r="G32" s="340" t="s">
        <v>90</v>
      </c>
      <c r="H32" s="339"/>
      <c r="I32" s="341" t="s">
        <v>56</v>
      </c>
    </row>
    <row r="33" spans="1:9" s="25" customFormat="1" ht="28.5" customHeight="1">
      <c r="A33" s="11">
        <v>27</v>
      </c>
      <c r="B33" s="341" t="s">
        <v>86</v>
      </c>
      <c r="C33" s="343">
        <v>2010</v>
      </c>
      <c r="D33" s="342">
        <v>635562.04</v>
      </c>
      <c r="E33" s="344"/>
      <c r="F33" s="338">
        <v>10570</v>
      </c>
      <c r="G33" s="340" t="s">
        <v>90</v>
      </c>
      <c r="H33" s="339"/>
      <c r="I33" s="341" t="s">
        <v>147</v>
      </c>
    </row>
    <row r="34" spans="1:9" s="25" customFormat="1" ht="28.5" customHeight="1">
      <c r="A34" s="11">
        <v>28</v>
      </c>
      <c r="B34" s="341" t="s">
        <v>87</v>
      </c>
      <c r="C34" s="343">
        <v>2000</v>
      </c>
      <c r="D34" s="342">
        <v>131318.51</v>
      </c>
      <c r="E34" s="344"/>
      <c r="F34" s="338">
        <v>428</v>
      </c>
      <c r="G34" s="340" t="s">
        <v>90</v>
      </c>
      <c r="H34" s="339"/>
      <c r="I34" s="341" t="s">
        <v>55</v>
      </c>
    </row>
    <row r="35" spans="1:9" s="25" customFormat="1" ht="28.5" customHeight="1">
      <c r="A35" s="11">
        <v>29</v>
      </c>
      <c r="B35" s="341" t="s">
        <v>88</v>
      </c>
      <c r="C35" s="343">
        <v>2011</v>
      </c>
      <c r="D35" s="342">
        <v>94259.64</v>
      </c>
      <c r="E35" s="344"/>
      <c r="F35" s="338">
        <v>490</v>
      </c>
      <c r="G35" s="340" t="s">
        <v>90</v>
      </c>
      <c r="H35" s="339"/>
      <c r="I35" s="341" t="s">
        <v>58</v>
      </c>
    </row>
    <row r="36" spans="1:9" s="25" customFormat="1" ht="51">
      <c r="A36" s="11">
        <v>30</v>
      </c>
      <c r="B36" s="346" t="s">
        <v>543</v>
      </c>
      <c r="C36" s="347" t="s">
        <v>98</v>
      </c>
      <c r="D36" s="348">
        <v>37734</v>
      </c>
      <c r="E36" s="238"/>
      <c r="F36" s="349">
        <v>188.67</v>
      </c>
      <c r="G36" s="351" t="s">
        <v>90</v>
      </c>
      <c r="H36" s="350" t="s">
        <v>140</v>
      </c>
      <c r="I36" s="350" t="s">
        <v>39</v>
      </c>
    </row>
    <row r="37" spans="1:9" s="25" customFormat="1" ht="51">
      <c r="A37" s="11">
        <v>31</v>
      </c>
      <c r="B37" s="345" t="s">
        <v>544</v>
      </c>
      <c r="C37" s="347" t="s">
        <v>98</v>
      </c>
      <c r="D37" s="348">
        <v>7094</v>
      </c>
      <c r="E37" s="238"/>
      <c r="F37" s="349">
        <v>35.47</v>
      </c>
      <c r="G37" s="351" t="s">
        <v>90</v>
      </c>
      <c r="H37" s="350" t="s">
        <v>140</v>
      </c>
      <c r="I37" s="350" t="s">
        <v>39</v>
      </c>
    </row>
    <row r="38" spans="1:9" s="25" customFormat="1" ht="51" customHeight="1">
      <c r="A38" s="11">
        <v>32</v>
      </c>
      <c r="B38" s="355" t="s">
        <v>154</v>
      </c>
      <c r="C38" s="362">
        <v>2013</v>
      </c>
      <c r="D38" s="363">
        <v>2302733.99</v>
      </c>
      <c r="E38" s="360"/>
      <c r="F38" s="365">
        <v>607.7</v>
      </c>
      <c r="G38" s="354" t="s">
        <v>90</v>
      </c>
      <c r="H38" s="356" t="s">
        <v>161</v>
      </c>
      <c r="I38" s="357" t="s">
        <v>153</v>
      </c>
    </row>
    <row r="39" spans="1:9" s="25" customFormat="1" ht="24" customHeight="1">
      <c r="A39" s="11">
        <v>33</v>
      </c>
      <c r="B39" s="355" t="s">
        <v>155</v>
      </c>
      <c r="C39" s="362">
        <v>2013</v>
      </c>
      <c r="D39" s="363">
        <v>280566.74</v>
      </c>
      <c r="E39" s="367"/>
      <c r="F39" s="365">
        <v>1125</v>
      </c>
      <c r="G39" s="358" t="s">
        <v>160</v>
      </c>
      <c r="H39" s="356"/>
      <c r="I39" s="353"/>
    </row>
    <row r="40" spans="1:9" s="25" customFormat="1" ht="24" customHeight="1">
      <c r="A40" s="11">
        <v>34</v>
      </c>
      <c r="B40" s="355" t="s">
        <v>157</v>
      </c>
      <c r="C40" s="362">
        <v>2014</v>
      </c>
      <c r="D40" s="363">
        <v>28266</v>
      </c>
      <c r="E40" s="368"/>
      <c r="F40" s="365" t="s">
        <v>159</v>
      </c>
      <c r="G40" s="358" t="s">
        <v>160</v>
      </c>
      <c r="H40" s="356"/>
      <c r="I40" s="353"/>
    </row>
    <row r="41" spans="1:9" s="25" customFormat="1" ht="24" customHeight="1">
      <c r="A41" s="11">
        <v>35</v>
      </c>
      <c r="B41" s="355" t="s">
        <v>158</v>
      </c>
      <c r="C41" s="362">
        <v>2014</v>
      </c>
      <c r="D41" s="363">
        <v>65578.68</v>
      </c>
      <c r="E41" s="367"/>
      <c r="F41" s="365">
        <v>247</v>
      </c>
      <c r="G41" s="358" t="s">
        <v>160</v>
      </c>
      <c r="H41" s="356"/>
      <c r="I41" s="353"/>
    </row>
    <row r="42" spans="1:9" s="25" customFormat="1" ht="24" customHeight="1">
      <c r="A42" s="11">
        <v>36</v>
      </c>
      <c r="B42" s="355" t="s">
        <v>156</v>
      </c>
      <c r="C42" s="362">
        <v>2013</v>
      </c>
      <c r="D42" s="363">
        <v>72340.04</v>
      </c>
      <c r="E42" s="367"/>
      <c r="F42" s="365">
        <v>375</v>
      </c>
      <c r="G42" s="358" t="s">
        <v>160</v>
      </c>
      <c r="H42" s="356"/>
      <c r="I42" s="353"/>
    </row>
    <row r="43" spans="1:9" s="25" customFormat="1" ht="24" customHeight="1">
      <c r="A43" s="11">
        <v>37</v>
      </c>
      <c r="B43" s="353" t="s">
        <v>162</v>
      </c>
      <c r="C43" s="352">
        <v>2015</v>
      </c>
      <c r="D43" s="359">
        <v>973676.87</v>
      </c>
      <c r="E43" s="361"/>
      <c r="F43" s="352">
        <v>4324</v>
      </c>
      <c r="G43" s="354" t="s">
        <v>160</v>
      </c>
      <c r="H43" s="353"/>
      <c r="I43" s="353" t="s">
        <v>54</v>
      </c>
    </row>
    <row r="44" spans="1:9" s="25" customFormat="1" ht="24" customHeight="1">
      <c r="A44" s="11">
        <v>38</v>
      </c>
      <c r="B44" s="353" t="s">
        <v>163</v>
      </c>
      <c r="C44" s="352">
        <v>2015</v>
      </c>
      <c r="D44" s="359">
        <v>84862.72</v>
      </c>
      <c r="E44" s="361"/>
      <c r="F44" s="352">
        <v>405</v>
      </c>
      <c r="G44" s="354" t="s">
        <v>160</v>
      </c>
      <c r="H44" s="353"/>
      <c r="I44" s="353" t="s">
        <v>54</v>
      </c>
    </row>
    <row r="45" spans="1:9" s="25" customFormat="1" ht="24" customHeight="1">
      <c r="A45" s="11">
        <v>39</v>
      </c>
      <c r="B45" s="353" t="s">
        <v>168</v>
      </c>
      <c r="C45" s="352">
        <v>2019</v>
      </c>
      <c r="D45" s="364">
        <v>2504923.94</v>
      </c>
      <c r="E45" s="366"/>
      <c r="F45" s="352"/>
      <c r="G45" s="354"/>
      <c r="H45" s="353"/>
      <c r="I45" s="353" t="s">
        <v>54</v>
      </c>
    </row>
    <row r="46" spans="1:9" s="25" customFormat="1" ht="24" customHeight="1">
      <c r="A46" s="11">
        <v>40</v>
      </c>
      <c r="B46" s="371" t="s">
        <v>165</v>
      </c>
      <c r="C46" s="369"/>
      <c r="D46" s="377">
        <v>196471.69</v>
      </c>
      <c r="E46" s="378"/>
      <c r="F46" s="369"/>
      <c r="G46" s="372"/>
      <c r="H46" s="371"/>
      <c r="I46" s="371" t="s">
        <v>57</v>
      </c>
    </row>
    <row r="47" spans="1:9" s="25" customFormat="1" ht="24" customHeight="1">
      <c r="A47" s="11">
        <v>41</v>
      </c>
      <c r="B47" s="371" t="s">
        <v>166</v>
      </c>
      <c r="C47" s="369"/>
      <c r="D47" s="377">
        <v>1547.74</v>
      </c>
      <c r="E47" s="378"/>
      <c r="F47" s="369"/>
      <c r="G47" s="372"/>
      <c r="H47" s="371"/>
      <c r="I47" s="371" t="s">
        <v>42</v>
      </c>
    </row>
    <row r="48" spans="1:9" s="25" customFormat="1" ht="24" customHeight="1">
      <c r="A48" s="11">
        <v>42</v>
      </c>
      <c r="B48" s="373" t="s">
        <v>167</v>
      </c>
      <c r="C48" s="379" t="s">
        <v>169</v>
      </c>
      <c r="D48" s="380">
        <v>7008.31</v>
      </c>
      <c r="E48" s="382"/>
      <c r="F48" s="381"/>
      <c r="G48" s="375"/>
      <c r="H48" s="374"/>
      <c r="I48" s="371" t="s">
        <v>54</v>
      </c>
    </row>
    <row r="49" spans="1:10" s="88" customFormat="1" ht="42.75" customHeight="1">
      <c r="A49" s="11">
        <v>43</v>
      </c>
      <c r="B49" s="371" t="s">
        <v>172</v>
      </c>
      <c r="C49" s="369" t="s">
        <v>97</v>
      </c>
      <c r="D49" s="370">
        <v>132967</v>
      </c>
      <c r="E49" s="378"/>
      <c r="F49" s="369" t="s">
        <v>173</v>
      </c>
      <c r="G49" s="372" t="s">
        <v>90</v>
      </c>
      <c r="H49" s="376" t="s">
        <v>170</v>
      </c>
      <c r="I49" s="371" t="s">
        <v>208</v>
      </c>
      <c r="J49" s="134"/>
    </row>
    <row r="50" spans="1:9" s="88" customFormat="1" ht="42.75" customHeight="1">
      <c r="A50" s="11">
        <v>44</v>
      </c>
      <c r="B50" s="371" t="s">
        <v>171</v>
      </c>
      <c r="C50" s="369" t="s">
        <v>97</v>
      </c>
      <c r="D50" s="370">
        <v>23927</v>
      </c>
      <c r="E50" s="378"/>
      <c r="F50" s="369" t="s">
        <v>174</v>
      </c>
      <c r="G50" s="372" t="s">
        <v>90</v>
      </c>
      <c r="H50" s="376" t="s">
        <v>170</v>
      </c>
      <c r="I50" s="371" t="s">
        <v>209</v>
      </c>
    </row>
    <row r="51" spans="1:9" s="25" customFormat="1" ht="24" customHeight="1">
      <c r="A51" s="11">
        <v>45</v>
      </c>
      <c r="B51" s="385" t="s">
        <v>175</v>
      </c>
      <c r="C51" s="393">
        <v>2019</v>
      </c>
      <c r="D51" s="392">
        <v>148910</v>
      </c>
      <c r="E51" s="396"/>
      <c r="F51" s="395" t="s">
        <v>176</v>
      </c>
      <c r="G51" s="386"/>
      <c r="H51" s="384"/>
      <c r="I51" s="384" t="s">
        <v>177</v>
      </c>
    </row>
    <row r="52" spans="1:9" s="25" customFormat="1" ht="24" customHeight="1">
      <c r="A52" s="11">
        <v>46</v>
      </c>
      <c r="B52" s="383" t="s">
        <v>271</v>
      </c>
      <c r="C52" s="391">
        <v>2019</v>
      </c>
      <c r="D52" s="392">
        <v>141607.76</v>
      </c>
      <c r="E52" s="396"/>
      <c r="F52" s="388" t="s">
        <v>272</v>
      </c>
      <c r="G52" s="386"/>
      <c r="H52" s="384"/>
      <c r="I52" s="389" t="s">
        <v>273</v>
      </c>
    </row>
    <row r="53" spans="1:9" s="25" customFormat="1" ht="24" customHeight="1">
      <c r="A53" s="11">
        <v>47</v>
      </c>
      <c r="B53" s="383" t="s">
        <v>495</v>
      </c>
      <c r="C53" s="391">
        <v>2020</v>
      </c>
      <c r="D53" s="392">
        <v>65911.24</v>
      </c>
      <c r="E53" s="396"/>
      <c r="F53" s="388" t="s">
        <v>274</v>
      </c>
      <c r="G53" s="386"/>
      <c r="H53" s="384"/>
      <c r="I53" s="389" t="s">
        <v>177</v>
      </c>
    </row>
    <row r="54" spans="1:9" s="25" customFormat="1" ht="24" customHeight="1">
      <c r="A54" s="11">
        <v>48</v>
      </c>
      <c r="B54" s="383" t="s">
        <v>307</v>
      </c>
      <c r="C54" s="391">
        <v>2020</v>
      </c>
      <c r="D54" s="392">
        <v>173374.7</v>
      </c>
      <c r="E54" s="396"/>
      <c r="F54" s="388" t="s">
        <v>308</v>
      </c>
      <c r="G54" s="386"/>
      <c r="H54" s="384"/>
      <c r="I54" s="389" t="s">
        <v>309</v>
      </c>
    </row>
    <row r="55" spans="1:9" s="25" customFormat="1" ht="24" customHeight="1">
      <c r="A55" s="11">
        <v>49</v>
      </c>
      <c r="B55" s="383" t="s">
        <v>310</v>
      </c>
      <c r="C55" s="391">
        <v>2020</v>
      </c>
      <c r="D55" s="392">
        <v>113406</v>
      </c>
      <c r="E55" s="396"/>
      <c r="F55" s="388" t="s">
        <v>311</v>
      </c>
      <c r="G55" s="386"/>
      <c r="H55" s="384"/>
      <c r="I55" s="389" t="s">
        <v>312</v>
      </c>
    </row>
    <row r="56" spans="1:9" s="25" customFormat="1" ht="24" customHeight="1">
      <c r="A56" s="11">
        <v>50</v>
      </c>
      <c r="B56" s="383" t="s">
        <v>430</v>
      </c>
      <c r="C56" s="391">
        <v>2021</v>
      </c>
      <c r="D56" s="392">
        <v>116761.5</v>
      </c>
      <c r="E56" s="396"/>
      <c r="F56" s="388" t="s">
        <v>431</v>
      </c>
      <c r="G56" s="386"/>
      <c r="H56" s="384"/>
      <c r="I56" s="389" t="s">
        <v>432</v>
      </c>
    </row>
    <row r="57" spans="1:9" s="25" customFormat="1" ht="24" customHeight="1">
      <c r="A57" s="11">
        <v>51</v>
      </c>
      <c r="B57" s="383" t="s">
        <v>433</v>
      </c>
      <c r="C57" s="391">
        <v>2021</v>
      </c>
      <c r="D57" s="392">
        <v>121739.4</v>
      </c>
      <c r="E57" s="396"/>
      <c r="F57" s="388" t="s">
        <v>434</v>
      </c>
      <c r="G57" s="386"/>
      <c r="H57" s="384"/>
      <c r="I57" s="389" t="s">
        <v>435</v>
      </c>
    </row>
    <row r="58" spans="1:9" s="25" customFormat="1" ht="24" customHeight="1">
      <c r="A58" s="11">
        <v>52</v>
      </c>
      <c r="B58" s="383" t="s">
        <v>436</v>
      </c>
      <c r="C58" s="391">
        <v>2021</v>
      </c>
      <c r="D58" s="392">
        <v>11685</v>
      </c>
      <c r="E58" s="396"/>
      <c r="F58" s="390"/>
      <c r="G58" s="386"/>
      <c r="H58" s="384"/>
      <c r="I58" s="389" t="s">
        <v>437</v>
      </c>
    </row>
    <row r="59" spans="1:9" s="25" customFormat="1" ht="24" customHeight="1">
      <c r="A59" s="11">
        <v>53</v>
      </c>
      <c r="B59" s="383" t="s">
        <v>438</v>
      </c>
      <c r="C59" s="391">
        <v>2021</v>
      </c>
      <c r="D59" s="392">
        <v>46862.58</v>
      </c>
      <c r="E59" s="396"/>
      <c r="F59" s="390"/>
      <c r="G59" s="386"/>
      <c r="H59" s="384"/>
      <c r="I59" s="389" t="s">
        <v>439</v>
      </c>
    </row>
    <row r="60" spans="1:9" s="25" customFormat="1" ht="24" customHeight="1">
      <c r="A60" s="11">
        <v>54</v>
      </c>
      <c r="B60" s="383" t="s">
        <v>440</v>
      </c>
      <c r="C60" s="391">
        <v>2022</v>
      </c>
      <c r="D60" s="392">
        <v>28021.4</v>
      </c>
      <c r="E60" s="396"/>
      <c r="F60" s="390"/>
      <c r="G60" s="386"/>
      <c r="H60" s="384"/>
      <c r="I60" s="389" t="s">
        <v>441</v>
      </c>
    </row>
    <row r="61" spans="1:9" s="25" customFormat="1" ht="24" customHeight="1">
      <c r="A61" s="11">
        <v>55</v>
      </c>
      <c r="B61" s="394" t="s">
        <v>496</v>
      </c>
      <c r="C61" s="391">
        <v>2022</v>
      </c>
      <c r="D61" s="392">
        <v>79666.6</v>
      </c>
      <c r="E61" s="396"/>
      <c r="F61" s="387"/>
      <c r="G61" s="386"/>
      <c r="H61" s="384"/>
      <c r="I61" s="389" t="s">
        <v>500</v>
      </c>
    </row>
    <row r="62" spans="1:9" s="25" customFormat="1" ht="24" customHeight="1">
      <c r="A62" s="11">
        <v>56</v>
      </c>
      <c r="B62" s="394" t="s">
        <v>497</v>
      </c>
      <c r="C62" s="391">
        <v>2022</v>
      </c>
      <c r="D62" s="392">
        <v>74995.35</v>
      </c>
      <c r="E62" s="396"/>
      <c r="F62" s="387"/>
      <c r="G62" s="386"/>
      <c r="H62" s="384"/>
      <c r="I62" s="389" t="s">
        <v>501</v>
      </c>
    </row>
    <row r="63" spans="1:9" s="25" customFormat="1" ht="24" customHeight="1">
      <c r="A63" s="11">
        <v>57</v>
      </c>
      <c r="B63" s="394" t="s">
        <v>498</v>
      </c>
      <c r="C63" s="391">
        <v>2022</v>
      </c>
      <c r="D63" s="392">
        <v>1301334.76</v>
      </c>
      <c r="E63" s="396"/>
      <c r="F63" s="387"/>
      <c r="G63" s="386"/>
      <c r="H63" s="384"/>
      <c r="I63" s="389" t="s">
        <v>502</v>
      </c>
    </row>
    <row r="64" spans="1:10" s="25" customFormat="1" ht="24" customHeight="1">
      <c r="A64" s="11">
        <v>58</v>
      </c>
      <c r="B64" s="394" t="s">
        <v>499</v>
      </c>
      <c r="C64" s="391">
        <v>2022</v>
      </c>
      <c r="D64" s="392">
        <v>151985.28</v>
      </c>
      <c r="E64" s="396"/>
      <c r="F64" s="387"/>
      <c r="G64" s="386"/>
      <c r="H64" s="384"/>
      <c r="I64" s="389" t="s">
        <v>503</v>
      </c>
      <c r="J64" s="303"/>
    </row>
    <row r="65" spans="1:10" ht="12.75" customHeight="1">
      <c r="A65" s="244" t="s">
        <v>7</v>
      </c>
      <c r="B65" s="245"/>
      <c r="C65" s="246"/>
      <c r="D65" s="89">
        <f>SUM(D6:E64)</f>
        <v>17714266.86</v>
      </c>
      <c r="E65" s="89"/>
      <c r="F65" s="27"/>
      <c r="G65" s="13"/>
      <c r="H65" s="13"/>
      <c r="I65" s="16"/>
      <c r="J65" s="302"/>
    </row>
    <row r="66" spans="1:10" ht="31.5" customHeight="1">
      <c r="A66" s="36" t="s">
        <v>20</v>
      </c>
      <c r="B66" s="247" t="s">
        <v>33</v>
      </c>
      <c r="C66" s="248"/>
      <c r="D66" s="248"/>
      <c r="E66" s="248"/>
      <c r="F66" s="248"/>
      <c r="G66" s="248"/>
      <c r="H66" s="249"/>
      <c r="I66" s="6"/>
      <c r="J66" s="302"/>
    </row>
    <row r="67" spans="1:9" ht="25.5" customHeight="1">
      <c r="A67" s="196">
        <v>1</v>
      </c>
      <c r="B67" s="197" t="s">
        <v>95</v>
      </c>
      <c r="C67" s="196">
        <v>1965</v>
      </c>
      <c r="D67" s="239">
        <v>539534.69</v>
      </c>
      <c r="E67" s="162"/>
      <c r="F67" s="196">
        <v>925.48</v>
      </c>
      <c r="G67" s="122" t="s">
        <v>91</v>
      </c>
      <c r="H67" s="122" t="s">
        <v>92</v>
      </c>
      <c r="I67" s="122" t="s">
        <v>148</v>
      </c>
    </row>
    <row r="68" spans="1:9" ht="25.5" customHeight="1">
      <c r="A68" s="196">
        <v>2</v>
      </c>
      <c r="B68" s="197" t="s">
        <v>93</v>
      </c>
      <c r="C68" s="196">
        <v>2011</v>
      </c>
      <c r="D68" s="239">
        <v>508569.32</v>
      </c>
      <c r="E68" s="162"/>
      <c r="F68" s="196">
        <v>207.8</v>
      </c>
      <c r="G68" s="122" t="s">
        <v>94</v>
      </c>
      <c r="H68" s="122" t="s">
        <v>92</v>
      </c>
      <c r="I68" s="122" t="s">
        <v>148</v>
      </c>
    </row>
    <row r="69" spans="1:9" ht="25.5" customHeight="1">
      <c r="A69" s="196">
        <v>3</v>
      </c>
      <c r="B69" s="197" t="s">
        <v>183</v>
      </c>
      <c r="C69" s="196">
        <v>2012</v>
      </c>
      <c r="D69" s="239">
        <v>1404493.41</v>
      </c>
      <c r="E69" s="162"/>
      <c r="F69" s="196">
        <v>575.27</v>
      </c>
      <c r="G69" s="122" t="s">
        <v>94</v>
      </c>
      <c r="H69" s="122" t="s">
        <v>92</v>
      </c>
      <c r="I69" s="122" t="s">
        <v>148</v>
      </c>
    </row>
    <row r="70" spans="1:9" ht="12.75" customHeight="1">
      <c r="A70" s="244" t="s">
        <v>7</v>
      </c>
      <c r="B70" s="245"/>
      <c r="C70" s="246"/>
      <c r="D70" s="8">
        <f>SUM(D67:D69)</f>
        <v>2452597.42</v>
      </c>
      <c r="E70" s="8"/>
      <c r="F70" s="28"/>
      <c r="G70" s="9"/>
      <c r="H70" s="9"/>
      <c r="I70" s="16"/>
    </row>
    <row r="71" spans="1:9" ht="31.5" customHeight="1">
      <c r="A71" s="254" t="s">
        <v>395</v>
      </c>
      <c r="B71" s="255"/>
      <c r="C71" s="255"/>
      <c r="D71" s="255"/>
      <c r="E71" s="255"/>
      <c r="F71" s="255"/>
      <c r="G71" s="255"/>
      <c r="H71" s="255"/>
      <c r="I71" s="256"/>
    </row>
    <row r="72" spans="1:9" s="25" customFormat="1" ht="44.25" customHeight="1">
      <c r="A72" s="196">
        <v>1</v>
      </c>
      <c r="B72" s="122" t="s">
        <v>104</v>
      </c>
      <c r="C72" s="196">
        <v>2008</v>
      </c>
      <c r="D72" s="202">
        <v>3883726.01</v>
      </c>
      <c r="E72" s="162"/>
      <c r="F72" s="205">
        <v>1818.65</v>
      </c>
      <c r="G72" s="398" t="s">
        <v>396</v>
      </c>
      <c r="H72" s="397" t="s">
        <v>105</v>
      </c>
      <c r="I72" s="398" t="s">
        <v>149</v>
      </c>
    </row>
    <row r="73" spans="1:9" s="31" customFormat="1" ht="45.75" customHeight="1">
      <c r="A73" s="196">
        <v>2</v>
      </c>
      <c r="B73" s="139" t="s">
        <v>106</v>
      </c>
      <c r="C73" s="196">
        <v>1999</v>
      </c>
      <c r="D73" s="139">
        <v>2488289.6</v>
      </c>
      <c r="E73" s="162"/>
      <c r="F73" s="196">
        <v>1732</v>
      </c>
      <c r="G73" s="398" t="s">
        <v>396</v>
      </c>
      <c r="H73" s="397" t="s">
        <v>112</v>
      </c>
      <c r="I73" s="397" t="s">
        <v>150</v>
      </c>
    </row>
    <row r="74" spans="1:9" s="31" customFormat="1" ht="57" customHeight="1">
      <c r="A74" s="196">
        <v>3</v>
      </c>
      <c r="B74" s="139" t="s">
        <v>111</v>
      </c>
      <c r="C74" s="196">
        <v>2000</v>
      </c>
      <c r="D74" s="139">
        <v>1224525.7000000002</v>
      </c>
      <c r="E74" s="162"/>
      <c r="F74" s="196">
        <v>649</v>
      </c>
      <c r="G74" s="397" t="s">
        <v>397</v>
      </c>
      <c r="H74" s="397" t="s">
        <v>113</v>
      </c>
      <c r="I74" s="397" t="s">
        <v>150</v>
      </c>
    </row>
    <row r="75" spans="1:9" s="31" customFormat="1" ht="25.5">
      <c r="A75" s="196">
        <v>4</v>
      </c>
      <c r="B75" s="122" t="s">
        <v>93</v>
      </c>
      <c r="C75" s="168">
        <v>2018</v>
      </c>
      <c r="D75" s="203">
        <v>1541042.12</v>
      </c>
      <c r="E75" s="162"/>
      <c r="F75" s="204">
        <v>501.5</v>
      </c>
      <c r="G75" s="398" t="s">
        <v>396</v>
      </c>
      <c r="H75" s="397" t="s">
        <v>187</v>
      </c>
      <c r="I75" s="398" t="s">
        <v>186</v>
      </c>
    </row>
    <row r="76" spans="1:9" ht="12.75">
      <c r="A76" s="252" t="s">
        <v>7</v>
      </c>
      <c r="B76" s="251"/>
      <c r="C76" s="253"/>
      <c r="D76" s="12">
        <f>SUM(D72:D75)</f>
        <v>9137583.43</v>
      </c>
      <c r="E76" s="12"/>
      <c r="F76" s="27"/>
      <c r="G76" s="13"/>
      <c r="H76" s="13"/>
      <c r="I76" s="15"/>
    </row>
    <row r="77" spans="1:9" ht="24.75" customHeight="1">
      <c r="A77" s="52" t="s">
        <v>22</v>
      </c>
      <c r="B77" s="247" t="s">
        <v>34</v>
      </c>
      <c r="C77" s="248"/>
      <c r="D77" s="248"/>
      <c r="E77" s="248"/>
      <c r="F77" s="248"/>
      <c r="G77" s="248"/>
      <c r="H77" s="249"/>
      <c r="I77" s="6"/>
    </row>
    <row r="78" spans="1:9" s="25" customFormat="1" ht="39.75" customHeight="1">
      <c r="A78" s="164">
        <v>1</v>
      </c>
      <c r="B78" s="181" t="s">
        <v>281</v>
      </c>
      <c r="C78" s="148">
        <v>1996</v>
      </c>
      <c r="D78" s="180">
        <v>1403323.18</v>
      </c>
      <c r="E78" s="162"/>
      <c r="F78" s="148">
        <v>2523.5</v>
      </c>
      <c r="G78" s="400" t="s">
        <v>108</v>
      </c>
      <c r="H78" s="399" t="s">
        <v>103</v>
      </c>
      <c r="I78" s="399" t="s">
        <v>110</v>
      </c>
    </row>
    <row r="79" spans="1:9" s="25" customFormat="1" ht="25.5" customHeight="1">
      <c r="A79" s="164">
        <v>2</v>
      </c>
      <c r="B79" s="181" t="s">
        <v>107</v>
      </c>
      <c r="C79" s="148">
        <v>2003</v>
      </c>
      <c r="D79" s="180">
        <v>1637201.13</v>
      </c>
      <c r="E79" s="162"/>
      <c r="F79" s="148">
        <v>228.8</v>
      </c>
      <c r="G79" s="399" t="s">
        <v>109</v>
      </c>
      <c r="H79" s="399" t="s">
        <v>92</v>
      </c>
      <c r="I79" s="399" t="s">
        <v>110</v>
      </c>
    </row>
    <row r="80" spans="1:9" s="88" customFormat="1" ht="46.5" customHeight="1">
      <c r="A80" s="164">
        <v>3</v>
      </c>
      <c r="B80" s="181" t="s">
        <v>202</v>
      </c>
      <c r="C80" s="148">
        <v>1980</v>
      </c>
      <c r="D80" s="180">
        <v>720416.21</v>
      </c>
      <c r="E80" s="162"/>
      <c r="F80" s="148">
        <v>358.6</v>
      </c>
      <c r="G80" s="399" t="s">
        <v>203</v>
      </c>
      <c r="H80" s="402" t="s">
        <v>204</v>
      </c>
      <c r="I80" s="399" t="s">
        <v>205</v>
      </c>
    </row>
    <row r="81" spans="1:10" s="88" customFormat="1" ht="46.5" customHeight="1">
      <c r="A81" s="164">
        <v>4</v>
      </c>
      <c r="B81" s="163" t="s">
        <v>66</v>
      </c>
      <c r="C81" s="164">
        <v>2010</v>
      </c>
      <c r="D81" s="162">
        <v>98132.05</v>
      </c>
      <c r="E81" s="139"/>
      <c r="F81" s="164">
        <v>84.2</v>
      </c>
      <c r="G81" s="403" t="s">
        <v>90</v>
      </c>
      <c r="H81" s="399" t="s">
        <v>140</v>
      </c>
      <c r="I81" s="399" t="s">
        <v>43</v>
      </c>
      <c r="J81" s="29" t="s">
        <v>479</v>
      </c>
    </row>
    <row r="82" spans="1:10" s="88" customFormat="1" ht="46.5" customHeight="1">
      <c r="A82" s="164">
        <v>5</v>
      </c>
      <c r="B82" s="182" t="s">
        <v>414</v>
      </c>
      <c r="C82" s="183">
        <v>2010</v>
      </c>
      <c r="D82" s="162">
        <v>70478.15</v>
      </c>
      <c r="E82" s="139"/>
      <c r="F82" s="164">
        <v>382.6</v>
      </c>
      <c r="G82" s="403" t="s">
        <v>90</v>
      </c>
      <c r="H82" s="399"/>
      <c r="I82" s="401" t="s">
        <v>43</v>
      </c>
      <c r="J82" s="184" t="s">
        <v>479</v>
      </c>
    </row>
    <row r="83" spans="1:10" s="88" customFormat="1" ht="46.5" customHeight="1">
      <c r="A83" s="164">
        <v>6</v>
      </c>
      <c r="B83" s="182" t="s">
        <v>85</v>
      </c>
      <c r="C83" s="183">
        <v>2010</v>
      </c>
      <c r="D83" s="162">
        <v>874220.83</v>
      </c>
      <c r="E83" s="139"/>
      <c r="F83" s="164">
        <v>2473</v>
      </c>
      <c r="G83" s="403" t="s">
        <v>90</v>
      </c>
      <c r="H83" s="399"/>
      <c r="I83" s="401" t="s">
        <v>43</v>
      </c>
      <c r="J83" s="184" t="s">
        <v>479</v>
      </c>
    </row>
    <row r="84" spans="1:9" ht="12.75" customHeight="1">
      <c r="A84" s="244" t="s">
        <v>7</v>
      </c>
      <c r="B84" s="245"/>
      <c r="C84" s="246"/>
      <c r="D84" s="89">
        <f>SUM(D78:D83)</f>
        <v>4803771.549999999</v>
      </c>
      <c r="E84" s="89"/>
      <c r="F84" s="27"/>
      <c r="G84" s="13"/>
      <c r="H84" s="13"/>
      <c r="I84" s="15"/>
    </row>
    <row r="85" spans="1:9" ht="31.5" customHeight="1">
      <c r="A85" s="53" t="s">
        <v>23</v>
      </c>
      <c r="B85" s="247" t="s">
        <v>35</v>
      </c>
      <c r="C85" s="248"/>
      <c r="D85" s="248"/>
      <c r="E85" s="248"/>
      <c r="F85" s="248"/>
      <c r="G85" s="248"/>
      <c r="H85" s="249"/>
      <c r="I85" s="30"/>
    </row>
    <row r="86" spans="1:9" s="166" customFormat="1" ht="25.5">
      <c r="A86" s="164">
        <v>1</v>
      </c>
      <c r="B86" s="163" t="s">
        <v>189</v>
      </c>
      <c r="C86" s="164"/>
      <c r="D86" s="162"/>
      <c r="E86" s="162"/>
      <c r="F86" s="164"/>
      <c r="G86" s="163"/>
      <c r="H86" s="163"/>
      <c r="I86" s="165" t="s">
        <v>188</v>
      </c>
    </row>
    <row r="87" spans="1:9" ht="12.75">
      <c r="A87" s="252" t="s">
        <v>7</v>
      </c>
      <c r="B87" s="251"/>
      <c r="C87" s="253"/>
      <c r="D87" s="12">
        <f>SUM(D86:D86)</f>
        <v>0</v>
      </c>
      <c r="E87" s="12"/>
      <c r="F87" s="27"/>
      <c r="G87" s="13"/>
      <c r="H87" s="13"/>
      <c r="I87" s="15"/>
    </row>
    <row r="88" spans="1:9" ht="31.5" customHeight="1">
      <c r="A88" s="54" t="s">
        <v>28</v>
      </c>
      <c r="B88" s="247" t="s">
        <v>195</v>
      </c>
      <c r="C88" s="248"/>
      <c r="D88" s="248"/>
      <c r="E88" s="248"/>
      <c r="F88" s="248"/>
      <c r="G88" s="248"/>
      <c r="H88" s="249"/>
      <c r="I88" s="6"/>
    </row>
    <row r="89" spans="1:9" s="22" customFormat="1" ht="52.5" customHeight="1">
      <c r="A89" s="142">
        <v>1</v>
      </c>
      <c r="B89" s="122" t="s">
        <v>196</v>
      </c>
      <c r="C89" s="196">
        <v>1910</v>
      </c>
      <c r="D89" s="139">
        <v>181161.04</v>
      </c>
      <c r="E89" s="162"/>
      <c r="F89" s="196">
        <v>616</v>
      </c>
      <c r="G89" s="122" t="s">
        <v>94</v>
      </c>
      <c r="H89" s="122" t="s">
        <v>138</v>
      </c>
      <c r="I89" s="138" t="s">
        <v>96</v>
      </c>
    </row>
    <row r="90" spans="1:9" ht="12" customHeight="1">
      <c r="A90" s="244" t="s">
        <v>7</v>
      </c>
      <c r="B90" s="251"/>
      <c r="C90" s="246"/>
      <c r="D90" s="8">
        <f>SUM(D89:D89)</f>
        <v>181161.04</v>
      </c>
      <c r="E90" s="8"/>
      <c r="F90" s="28"/>
      <c r="G90" s="9"/>
      <c r="H90" s="9"/>
      <c r="I90" s="16"/>
    </row>
    <row r="91" ht="12.75">
      <c r="E91" s="240"/>
    </row>
    <row r="92" spans="3:4" ht="12.75">
      <c r="C92" s="21" t="s">
        <v>7</v>
      </c>
      <c r="D92" s="24">
        <f>D65+D70+D76+D84+D87+D90</f>
        <v>34289380.3</v>
      </c>
    </row>
    <row r="109" s="1" customFormat="1" ht="12.75" customHeight="1"/>
  </sheetData>
  <sheetProtection/>
  <mergeCells count="21">
    <mergeCell ref="B7:B8"/>
    <mergeCell ref="G7:G8"/>
    <mergeCell ref="A7:A8"/>
    <mergeCell ref="H7:H8"/>
    <mergeCell ref="I7:I8"/>
    <mergeCell ref="J7:J8"/>
    <mergeCell ref="B88:H88"/>
    <mergeCell ref="A90:C90"/>
    <mergeCell ref="B5:I5"/>
    <mergeCell ref="A84:C84"/>
    <mergeCell ref="B85:H85"/>
    <mergeCell ref="A76:C76"/>
    <mergeCell ref="B77:H77"/>
    <mergeCell ref="A87:C87"/>
    <mergeCell ref="A71:I71"/>
    <mergeCell ref="H1:I1"/>
    <mergeCell ref="H2:I2"/>
    <mergeCell ref="A65:C65"/>
    <mergeCell ref="B66:H66"/>
    <mergeCell ref="A70:C70"/>
    <mergeCell ref="A3:I3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view="pageBreakPreview" zoomScaleSheetLayoutView="100" zoomScalePageLayoutView="0" workbookViewId="0" topLeftCell="A1">
      <selection activeCell="D196" sqref="D196"/>
    </sheetView>
  </sheetViews>
  <sheetFormatPr defaultColWidth="9.140625" defaultRowHeight="12.75"/>
  <cols>
    <col min="1" max="1" width="5.00390625" style="18" customWidth="1"/>
    <col min="2" max="2" width="48.421875" style="83" customWidth="1"/>
    <col min="3" max="3" width="17.140625" style="50" customWidth="1"/>
    <col min="4" max="4" width="19.8515625" style="51" customWidth="1"/>
    <col min="5" max="5" width="24.00390625" style="60" customWidth="1"/>
    <col min="6" max="6" width="24.7109375" style="14" customWidth="1"/>
    <col min="7" max="7" width="15.8515625" style="14" bestFit="1" customWidth="1"/>
    <col min="8" max="8" width="13.8515625" style="14" bestFit="1" customWidth="1"/>
    <col min="9" max="9" width="9.140625" style="14" customWidth="1"/>
    <col min="10" max="10" width="13.8515625" style="14" bestFit="1" customWidth="1"/>
    <col min="11" max="16384" width="9.140625" style="14" customWidth="1"/>
  </cols>
  <sheetData>
    <row r="1" spans="1:4" ht="12.75">
      <c r="A1" s="67"/>
      <c r="B1" s="81"/>
      <c r="C1" s="21"/>
      <c r="D1" s="68" t="s">
        <v>372</v>
      </c>
    </row>
    <row r="2" spans="1:4" ht="12.75">
      <c r="A2" s="67"/>
      <c r="B2" s="81"/>
      <c r="C2" s="21"/>
      <c r="D2" s="68" t="s">
        <v>10</v>
      </c>
    </row>
    <row r="3" spans="1:4" ht="12.75">
      <c r="A3" s="67"/>
      <c r="B3" s="81"/>
      <c r="C3" s="21"/>
      <c r="D3" s="68"/>
    </row>
    <row r="4" spans="1:5" ht="25.5">
      <c r="A4" s="80" t="s">
        <v>0</v>
      </c>
      <c r="B4" s="80" t="s">
        <v>3</v>
      </c>
      <c r="C4" s="80" t="s">
        <v>4</v>
      </c>
      <c r="D4" s="10" t="s">
        <v>2</v>
      </c>
      <c r="E4" s="61"/>
    </row>
    <row r="5" spans="1:5" ht="12.75">
      <c r="A5" s="257" t="s">
        <v>26</v>
      </c>
      <c r="B5" s="257"/>
      <c r="C5" s="257"/>
      <c r="D5" s="257"/>
      <c r="E5" s="62"/>
    </row>
    <row r="6" spans="1:5" ht="51">
      <c r="A6" s="186">
        <v>1</v>
      </c>
      <c r="B6" s="94" t="s">
        <v>300</v>
      </c>
      <c r="C6" s="186" t="s">
        <v>301</v>
      </c>
      <c r="D6" s="66">
        <v>7687.5</v>
      </c>
      <c r="E6" s="62"/>
    </row>
    <row r="7" spans="1:5" ht="12.75">
      <c r="A7" s="186">
        <v>2</v>
      </c>
      <c r="B7" s="94" t="s">
        <v>179</v>
      </c>
      <c r="C7" s="186">
        <v>2018</v>
      </c>
      <c r="D7" s="66">
        <v>1386.1</v>
      </c>
      <c r="E7" s="62"/>
    </row>
    <row r="8" spans="1:5" ht="12.75">
      <c r="A8" s="186">
        <v>3</v>
      </c>
      <c r="B8" s="94" t="s">
        <v>180</v>
      </c>
      <c r="C8" s="186">
        <v>2018</v>
      </c>
      <c r="D8" s="66">
        <v>11125.51</v>
      </c>
      <c r="E8" s="62"/>
    </row>
    <row r="9" spans="1:5" ht="25.5">
      <c r="A9" s="186">
        <v>4</v>
      </c>
      <c r="B9" s="94" t="s">
        <v>276</v>
      </c>
      <c r="C9" s="186">
        <v>2019</v>
      </c>
      <c r="D9" s="66">
        <v>69226.54</v>
      </c>
      <c r="E9" s="146"/>
    </row>
    <row r="10" spans="1:5" ht="12.75">
      <c r="A10" s="186">
        <v>5</v>
      </c>
      <c r="B10" s="213" t="s">
        <v>178</v>
      </c>
      <c r="C10" s="214">
        <v>2019</v>
      </c>
      <c r="D10" s="103">
        <v>596</v>
      </c>
      <c r="E10" s="63"/>
    </row>
    <row r="11" spans="1:5" ht="12.75">
      <c r="A11" s="186">
        <v>6</v>
      </c>
      <c r="B11" s="213" t="s">
        <v>178</v>
      </c>
      <c r="C11" s="214">
        <v>2019</v>
      </c>
      <c r="D11" s="103">
        <v>596</v>
      </c>
      <c r="E11" s="132"/>
    </row>
    <row r="12" spans="1:5" ht="12.75">
      <c r="A12" s="186">
        <v>7</v>
      </c>
      <c r="B12" s="213" t="s">
        <v>178</v>
      </c>
      <c r="C12" s="214">
        <v>2019</v>
      </c>
      <c r="D12" s="103">
        <v>596</v>
      </c>
      <c r="E12" s="132"/>
    </row>
    <row r="13" spans="1:5" ht="12.75">
      <c r="A13" s="186">
        <v>8</v>
      </c>
      <c r="B13" s="213" t="s">
        <v>178</v>
      </c>
      <c r="C13" s="214">
        <v>2019</v>
      </c>
      <c r="D13" s="103">
        <v>596</v>
      </c>
      <c r="E13" s="63"/>
    </row>
    <row r="14" spans="1:5" ht="12.75">
      <c r="A14" s="186">
        <v>9</v>
      </c>
      <c r="B14" s="213" t="s">
        <v>178</v>
      </c>
      <c r="C14" s="214">
        <v>2019</v>
      </c>
      <c r="D14" s="103">
        <v>596</v>
      </c>
      <c r="E14" s="62"/>
    </row>
    <row r="15" spans="1:5" s="17" customFormat="1" ht="12.75">
      <c r="A15" s="186">
        <v>10</v>
      </c>
      <c r="B15" s="94" t="s">
        <v>277</v>
      </c>
      <c r="C15" s="186">
        <v>2019</v>
      </c>
      <c r="D15" s="66">
        <v>1353</v>
      </c>
      <c r="E15" s="63"/>
    </row>
    <row r="16" spans="1:5" s="17" customFormat="1" ht="25.5">
      <c r="A16" s="186">
        <v>11</v>
      </c>
      <c r="B16" s="94" t="s">
        <v>278</v>
      </c>
      <c r="C16" s="186">
        <v>2020</v>
      </c>
      <c r="D16" s="66">
        <v>6300</v>
      </c>
      <c r="E16" s="63"/>
    </row>
    <row r="17" spans="1:5" s="17" customFormat="1" ht="25.5">
      <c r="A17" s="186">
        <v>12</v>
      </c>
      <c r="B17" s="94" t="s">
        <v>278</v>
      </c>
      <c r="C17" s="186">
        <v>2020</v>
      </c>
      <c r="D17" s="66">
        <v>6300</v>
      </c>
      <c r="E17" s="63"/>
    </row>
    <row r="18" spans="1:5" s="17" customFormat="1" ht="25.5">
      <c r="A18" s="186">
        <v>13</v>
      </c>
      <c r="B18" s="94" t="s">
        <v>278</v>
      </c>
      <c r="C18" s="186">
        <v>2020</v>
      </c>
      <c r="D18" s="66">
        <v>6300</v>
      </c>
      <c r="E18" s="63"/>
    </row>
    <row r="19" spans="1:5" s="17" customFormat="1" ht="12.75">
      <c r="A19" s="186">
        <v>14</v>
      </c>
      <c r="B19" s="94" t="s">
        <v>279</v>
      </c>
      <c r="C19" s="186">
        <v>2020</v>
      </c>
      <c r="D19" s="66">
        <v>1700</v>
      </c>
      <c r="E19" s="63"/>
    </row>
    <row r="20" spans="1:5" s="17" customFormat="1" ht="25.5">
      <c r="A20" s="186">
        <v>15</v>
      </c>
      <c r="B20" s="94" t="s">
        <v>280</v>
      </c>
      <c r="C20" s="186">
        <v>2020</v>
      </c>
      <c r="D20" s="66">
        <v>6419.37</v>
      </c>
      <c r="E20" s="63"/>
    </row>
    <row r="21" spans="1:5" s="17" customFormat="1" ht="25.5">
      <c r="A21" s="186">
        <v>16</v>
      </c>
      <c r="B21" s="94" t="s">
        <v>280</v>
      </c>
      <c r="C21" s="97">
        <v>2020</v>
      </c>
      <c r="D21" s="66">
        <v>6419.37</v>
      </c>
      <c r="E21" s="63"/>
    </row>
    <row r="22" spans="1:5" s="17" customFormat="1" ht="12.75">
      <c r="A22" s="186">
        <v>17</v>
      </c>
      <c r="B22" s="213" t="s">
        <v>284</v>
      </c>
      <c r="C22" s="96">
        <v>2020</v>
      </c>
      <c r="D22" s="103">
        <v>1599</v>
      </c>
      <c r="E22" s="63"/>
    </row>
    <row r="23" spans="1:5" s="17" customFormat="1" ht="38.25">
      <c r="A23" s="186">
        <v>18</v>
      </c>
      <c r="B23" s="213" t="s">
        <v>302</v>
      </c>
      <c r="C23" s="96">
        <v>2020</v>
      </c>
      <c r="D23" s="103">
        <v>6108.18</v>
      </c>
      <c r="E23" s="63"/>
    </row>
    <row r="24" spans="1:5" s="17" customFormat="1" ht="38.25">
      <c r="A24" s="186">
        <v>19</v>
      </c>
      <c r="B24" s="213" t="s">
        <v>302</v>
      </c>
      <c r="C24" s="96">
        <v>2020</v>
      </c>
      <c r="D24" s="103">
        <v>6108.18</v>
      </c>
      <c r="E24" s="63"/>
    </row>
    <row r="25" spans="1:5" s="17" customFormat="1" ht="38.25">
      <c r="A25" s="186">
        <v>20</v>
      </c>
      <c r="B25" s="213" t="s">
        <v>303</v>
      </c>
      <c r="C25" s="96">
        <v>2021</v>
      </c>
      <c r="D25" s="103">
        <v>8099.55</v>
      </c>
      <c r="E25" s="63"/>
    </row>
    <row r="26" spans="1:5" s="17" customFormat="1" ht="25.5">
      <c r="A26" s="186">
        <v>21</v>
      </c>
      <c r="B26" s="213" t="s">
        <v>304</v>
      </c>
      <c r="C26" s="96">
        <v>2021</v>
      </c>
      <c r="D26" s="103">
        <v>6496.86</v>
      </c>
      <c r="E26" s="63"/>
    </row>
    <row r="27" spans="1:5" s="17" customFormat="1" ht="25.5">
      <c r="A27" s="186">
        <v>22</v>
      </c>
      <c r="B27" s="213" t="s">
        <v>304</v>
      </c>
      <c r="C27" s="96">
        <v>2021</v>
      </c>
      <c r="D27" s="103">
        <v>6496.86</v>
      </c>
      <c r="E27" s="63"/>
    </row>
    <row r="28" spans="1:5" s="17" customFormat="1" ht="12.75">
      <c r="A28" s="186">
        <v>23</v>
      </c>
      <c r="B28" s="213" t="s">
        <v>305</v>
      </c>
      <c r="C28" s="96">
        <v>2021</v>
      </c>
      <c r="D28" s="103">
        <v>1525</v>
      </c>
      <c r="E28" s="63"/>
    </row>
    <row r="29" spans="1:5" s="17" customFormat="1" ht="25.5">
      <c r="A29" s="186">
        <v>24</v>
      </c>
      <c r="B29" s="213" t="s">
        <v>306</v>
      </c>
      <c r="C29" s="96">
        <v>2021</v>
      </c>
      <c r="D29" s="103">
        <v>3400</v>
      </c>
      <c r="E29" s="63"/>
    </row>
    <row r="30" spans="1:5" s="17" customFormat="1" ht="12.75">
      <c r="A30" s="186">
        <v>25</v>
      </c>
      <c r="B30" s="213" t="s">
        <v>429</v>
      </c>
      <c r="C30" s="96">
        <v>2022</v>
      </c>
      <c r="D30" s="103">
        <v>799</v>
      </c>
      <c r="E30" s="63"/>
    </row>
    <row r="31" spans="1:5" s="17" customFormat="1" ht="12.75">
      <c r="A31" s="186">
        <v>26</v>
      </c>
      <c r="B31" s="213" t="s">
        <v>504</v>
      </c>
      <c r="C31" s="96">
        <v>2022</v>
      </c>
      <c r="D31" s="103">
        <v>10897.8</v>
      </c>
      <c r="E31" s="63"/>
    </row>
    <row r="32" spans="1:5" s="17" customFormat="1" ht="25.5">
      <c r="A32" s="186">
        <v>27</v>
      </c>
      <c r="B32" s="213" t="s">
        <v>505</v>
      </c>
      <c r="C32" s="96">
        <v>2023</v>
      </c>
      <c r="D32" s="103">
        <v>70368.3</v>
      </c>
      <c r="E32" s="63"/>
    </row>
    <row r="33" spans="1:5" s="17" customFormat="1" ht="12.75">
      <c r="A33" s="186">
        <v>28</v>
      </c>
      <c r="B33" s="103" t="s">
        <v>506</v>
      </c>
      <c r="C33" s="96">
        <v>2023</v>
      </c>
      <c r="D33" s="215">
        <v>12269.25</v>
      </c>
      <c r="E33" s="63"/>
    </row>
    <row r="34" spans="1:5" s="17" customFormat="1" ht="12.75">
      <c r="A34" s="186">
        <v>29</v>
      </c>
      <c r="B34" s="213" t="s">
        <v>507</v>
      </c>
      <c r="C34" s="96">
        <v>2023</v>
      </c>
      <c r="D34" s="103">
        <v>9630.9</v>
      </c>
      <c r="E34" s="63"/>
    </row>
    <row r="35" spans="1:5" s="17" customFormat="1" ht="12.75">
      <c r="A35" s="186">
        <v>30</v>
      </c>
      <c r="B35" s="213" t="s">
        <v>508</v>
      </c>
      <c r="C35" s="96">
        <v>2023</v>
      </c>
      <c r="D35" s="103">
        <v>11023.26</v>
      </c>
      <c r="E35" s="63"/>
    </row>
    <row r="36" spans="1:5" s="17" customFormat="1" ht="12.75">
      <c r="A36" s="186">
        <v>31</v>
      </c>
      <c r="B36" s="213" t="s">
        <v>509</v>
      </c>
      <c r="C36" s="96">
        <v>2023</v>
      </c>
      <c r="D36" s="103">
        <v>4138.95</v>
      </c>
      <c r="E36" s="63"/>
    </row>
    <row r="37" spans="1:5" s="17" customFormat="1" ht="12.75">
      <c r="A37" s="186">
        <v>32</v>
      </c>
      <c r="B37" s="213" t="s">
        <v>510</v>
      </c>
      <c r="C37" s="96">
        <v>2023</v>
      </c>
      <c r="D37" s="103">
        <v>2474.76</v>
      </c>
      <c r="E37" s="63"/>
    </row>
    <row r="38" spans="1:5" s="17" customFormat="1" ht="12.75">
      <c r="A38" s="186">
        <v>33</v>
      </c>
      <c r="B38" s="213" t="s">
        <v>511</v>
      </c>
      <c r="C38" s="96">
        <v>2023</v>
      </c>
      <c r="D38" s="103">
        <v>23040.36</v>
      </c>
      <c r="E38" s="63"/>
    </row>
    <row r="39" spans="1:5" s="17" customFormat="1" ht="12.75">
      <c r="A39" s="186">
        <v>34</v>
      </c>
      <c r="B39" s="213" t="s">
        <v>512</v>
      </c>
      <c r="C39" s="96">
        <v>2023</v>
      </c>
      <c r="D39" s="103">
        <v>6100</v>
      </c>
      <c r="E39" s="63"/>
    </row>
    <row r="40" spans="1:5" s="17" customFormat="1" ht="12.75">
      <c r="A40" s="186">
        <v>35</v>
      </c>
      <c r="B40" s="213" t="s">
        <v>513</v>
      </c>
      <c r="C40" s="96">
        <v>2023</v>
      </c>
      <c r="D40" s="103">
        <v>2656.8</v>
      </c>
      <c r="E40" s="63"/>
    </row>
    <row r="41" spans="1:5" ht="12.75" customHeight="1">
      <c r="A41" s="258" t="s">
        <v>7</v>
      </c>
      <c r="B41" s="258"/>
      <c r="C41" s="258"/>
      <c r="D41" s="73">
        <f>SUM(D6:D40)</f>
        <v>320430.39999999997</v>
      </c>
      <c r="E41" s="137"/>
    </row>
    <row r="42" spans="1:5" s="17" customFormat="1" ht="12.75">
      <c r="A42" s="260" t="s">
        <v>36</v>
      </c>
      <c r="B42" s="261"/>
      <c r="C42" s="261"/>
      <c r="D42" s="262"/>
      <c r="E42" s="63"/>
    </row>
    <row r="43" spans="1:5" s="17" customFormat="1" ht="12.75">
      <c r="A43" s="168" t="s">
        <v>8</v>
      </c>
      <c r="B43" s="122" t="s">
        <v>184</v>
      </c>
      <c r="C43" s="168">
        <v>2019</v>
      </c>
      <c r="D43" s="194">
        <v>7292</v>
      </c>
      <c r="E43" s="63"/>
    </row>
    <row r="44" spans="1:5" s="17" customFormat="1" ht="12.75">
      <c r="A44" s="168" t="s">
        <v>20</v>
      </c>
      <c r="B44" s="122" t="s">
        <v>264</v>
      </c>
      <c r="C44" s="168">
        <v>2018</v>
      </c>
      <c r="D44" s="140">
        <v>2827</v>
      </c>
      <c r="E44" s="63"/>
    </row>
    <row r="45" spans="1:5" s="17" customFormat="1" ht="12.75">
      <c r="A45" s="168" t="s">
        <v>21</v>
      </c>
      <c r="B45" s="122" t="s">
        <v>265</v>
      </c>
      <c r="C45" s="168">
        <v>2019</v>
      </c>
      <c r="D45" s="140">
        <v>450</v>
      </c>
      <c r="E45" s="63"/>
    </row>
    <row r="46" spans="1:5" s="17" customFormat="1" ht="12.75">
      <c r="A46" s="168" t="s">
        <v>22</v>
      </c>
      <c r="B46" s="122" t="s">
        <v>266</v>
      </c>
      <c r="C46" s="168">
        <v>2019</v>
      </c>
      <c r="D46" s="140">
        <v>440</v>
      </c>
      <c r="E46" s="63"/>
    </row>
    <row r="47" spans="1:5" s="17" customFormat="1" ht="12.75">
      <c r="A47" s="168" t="s">
        <v>23</v>
      </c>
      <c r="B47" s="122" t="s">
        <v>267</v>
      </c>
      <c r="C47" s="168">
        <v>2019</v>
      </c>
      <c r="D47" s="140">
        <v>8300</v>
      </c>
      <c r="E47" s="63"/>
    </row>
    <row r="48" spans="1:5" s="17" customFormat="1" ht="12.75">
      <c r="A48" s="168" t="s">
        <v>28</v>
      </c>
      <c r="B48" s="122" t="s">
        <v>289</v>
      </c>
      <c r="C48" s="168">
        <v>2020</v>
      </c>
      <c r="D48" s="140">
        <v>1164</v>
      </c>
      <c r="E48" s="63"/>
    </row>
    <row r="49" spans="1:5" s="17" customFormat="1" ht="12.75">
      <c r="A49" s="168" t="s">
        <v>29</v>
      </c>
      <c r="B49" s="122" t="s">
        <v>290</v>
      </c>
      <c r="C49" s="168">
        <v>2020</v>
      </c>
      <c r="D49" s="140">
        <v>6909</v>
      </c>
      <c r="E49" s="63"/>
    </row>
    <row r="50" spans="1:5" s="17" customFormat="1" ht="12.75">
      <c r="A50" s="168" t="s">
        <v>30</v>
      </c>
      <c r="B50" s="122" t="s">
        <v>291</v>
      </c>
      <c r="C50" s="168">
        <v>2020</v>
      </c>
      <c r="D50" s="140">
        <v>1589.07</v>
      </c>
      <c r="E50" s="63"/>
    </row>
    <row r="51" spans="1:5" s="17" customFormat="1" ht="12.75">
      <c r="A51" s="168" t="s">
        <v>31</v>
      </c>
      <c r="B51" s="122" t="s">
        <v>422</v>
      </c>
      <c r="C51" s="168">
        <v>2021</v>
      </c>
      <c r="D51" s="194">
        <v>499</v>
      </c>
      <c r="E51" s="63"/>
    </row>
    <row r="52" spans="1:5" s="17" customFormat="1" ht="12.75">
      <c r="A52" s="168" t="s">
        <v>32</v>
      </c>
      <c r="B52" s="122" t="s">
        <v>423</v>
      </c>
      <c r="C52" s="168">
        <v>2021</v>
      </c>
      <c r="D52" s="194">
        <v>469.99</v>
      </c>
      <c r="E52" s="63"/>
    </row>
    <row r="53" spans="1:5" s="17" customFormat="1" ht="12.75">
      <c r="A53" s="168" t="s">
        <v>126</v>
      </c>
      <c r="B53" s="122" t="s">
        <v>424</v>
      </c>
      <c r="C53" s="168">
        <v>2021</v>
      </c>
      <c r="D53" s="194">
        <v>7100</v>
      </c>
      <c r="E53" s="63"/>
    </row>
    <row r="54" spans="1:5" s="17" customFormat="1" ht="12.75">
      <c r="A54" s="168" t="s">
        <v>127</v>
      </c>
      <c r="B54" s="122" t="s">
        <v>425</v>
      </c>
      <c r="C54" s="168">
        <v>2021</v>
      </c>
      <c r="D54" s="194">
        <v>7150</v>
      </c>
      <c r="E54" s="63"/>
    </row>
    <row r="55" spans="1:5" s="17" customFormat="1" ht="12.75">
      <c r="A55" s="168" t="s">
        <v>129</v>
      </c>
      <c r="B55" s="122" t="s">
        <v>426</v>
      </c>
      <c r="C55" s="168">
        <v>2021</v>
      </c>
      <c r="D55" s="194">
        <v>849.99</v>
      </c>
      <c r="E55" s="63"/>
    </row>
    <row r="56" spans="1:5" s="17" customFormat="1" ht="12.75">
      <c r="A56" s="168" t="s">
        <v>130</v>
      </c>
      <c r="B56" s="122" t="s">
        <v>488</v>
      </c>
      <c r="C56" s="168">
        <v>2022</v>
      </c>
      <c r="D56" s="194">
        <v>7000</v>
      </c>
      <c r="E56" s="63"/>
    </row>
    <row r="57" spans="1:5" s="17" customFormat="1" ht="12.75">
      <c r="A57" s="168" t="s">
        <v>133</v>
      </c>
      <c r="B57" s="122" t="s">
        <v>489</v>
      </c>
      <c r="C57" s="168">
        <v>2022</v>
      </c>
      <c r="D57" s="194">
        <v>7683</v>
      </c>
      <c r="E57" s="63"/>
    </row>
    <row r="58" spans="1:5" s="17" customFormat="1" ht="12.75">
      <c r="A58" s="168" t="s">
        <v>221</v>
      </c>
      <c r="B58" s="122" t="s">
        <v>490</v>
      </c>
      <c r="C58" s="168">
        <v>2022</v>
      </c>
      <c r="D58" s="194">
        <v>13066.52</v>
      </c>
      <c r="E58" s="63"/>
    </row>
    <row r="59" spans="1:5" s="17" customFormat="1" ht="12.75">
      <c r="A59" s="168" t="s">
        <v>223</v>
      </c>
      <c r="B59" s="122" t="s">
        <v>491</v>
      </c>
      <c r="C59" s="168">
        <v>2022</v>
      </c>
      <c r="D59" s="194">
        <v>17177.6</v>
      </c>
      <c r="E59" s="63"/>
    </row>
    <row r="60" spans="1:5" ht="12.75" customHeight="1">
      <c r="A60" s="258" t="s">
        <v>7</v>
      </c>
      <c r="B60" s="258"/>
      <c r="C60" s="258"/>
      <c r="D60" s="195">
        <f>SUM(D43:D59)</f>
        <v>89967.16999999998</v>
      </c>
      <c r="E60" s="62"/>
    </row>
    <row r="61" spans="1:5" ht="12.75" customHeight="1">
      <c r="A61" s="263" t="s">
        <v>401</v>
      </c>
      <c r="B61" s="264"/>
      <c r="C61" s="264"/>
      <c r="D61" s="265"/>
      <c r="E61" s="62"/>
    </row>
    <row r="62" spans="1:5" s="17" customFormat="1" ht="12.75">
      <c r="A62" s="168">
        <v>1</v>
      </c>
      <c r="B62" s="209" t="s">
        <v>185</v>
      </c>
      <c r="C62" s="168">
        <v>2018</v>
      </c>
      <c r="D62" s="139">
        <v>24804</v>
      </c>
      <c r="E62" s="63"/>
    </row>
    <row r="63" spans="1:5" s="17" customFormat="1" ht="12.75">
      <c r="A63" s="168">
        <v>2</v>
      </c>
      <c r="B63" s="210" t="s">
        <v>199</v>
      </c>
      <c r="C63" s="207">
        <v>2018</v>
      </c>
      <c r="D63" s="208">
        <v>7845</v>
      </c>
      <c r="E63" s="63"/>
    </row>
    <row r="64" spans="1:5" s="17" customFormat="1" ht="12.75">
      <c r="A64" s="168">
        <v>3</v>
      </c>
      <c r="B64" s="210" t="s">
        <v>24</v>
      </c>
      <c r="C64" s="207">
        <v>2018</v>
      </c>
      <c r="D64" s="208">
        <v>2399</v>
      </c>
      <c r="E64" s="63"/>
    </row>
    <row r="65" spans="1:5" s="17" customFormat="1" ht="12.75">
      <c r="A65" s="168">
        <v>4</v>
      </c>
      <c r="B65" s="210" t="s">
        <v>200</v>
      </c>
      <c r="C65" s="207">
        <v>2018</v>
      </c>
      <c r="D65" s="208">
        <v>5535</v>
      </c>
      <c r="E65" s="63"/>
    </row>
    <row r="66" spans="1:5" s="17" customFormat="1" ht="12.75">
      <c r="A66" s="168">
        <v>5</v>
      </c>
      <c r="B66" s="210" t="s">
        <v>24</v>
      </c>
      <c r="C66" s="207">
        <v>2018</v>
      </c>
      <c r="D66" s="208">
        <v>2780</v>
      </c>
      <c r="E66" s="63"/>
    </row>
    <row r="67" spans="1:5" s="17" customFormat="1" ht="12.75">
      <c r="A67" s="168">
        <v>6</v>
      </c>
      <c r="B67" s="210" t="s">
        <v>200</v>
      </c>
      <c r="C67" s="207">
        <v>2019</v>
      </c>
      <c r="D67" s="211">
        <v>5535</v>
      </c>
      <c r="E67" s="63"/>
    </row>
    <row r="68" spans="1:5" s="17" customFormat="1" ht="12.75">
      <c r="A68" s="168">
        <v>7</v>
      </c>
      <c r="B68" s="210" t="s">
        <v>268</v>
      </c>
      <c r="C68" s="207">
        <v>2019</v>
      </c>
      <c r="D68" s="208">
        <v>17500</v>
      </c>
      <c r="E68" s="63"/>
    </row>
    <row r="69" spans="1:5" s="17" customFormat="1" ht="12.75">
      <c r="A69" s="168">
        <v>8</v>
      </c>
      <c r="B69" s="210" t="s">
        <v>366</v>
      </c>
      <c r="C69" s="207">
        <v>2020</v>
      </c>
      <c r="D69" s="208">
        <v>1400</v>
      </c>
      <c r="E69" s="63"/>
    </row>
    <row r="70" spans="1:5" s="17" customFormat="1" ht="12.75">
      <c r="A70" s="168">
        <v>9</v>
      </c>
      <c r="B70" s="210" t="s">
        <v>366</v>
      </c>
      <c r="C70" s="207">
        <v>2021</v>
      </c>
      <c r="D70" s="208">
        <v>1400</v>
      </c>
      <c r="E70" s="63"/>
    </row>
    <row r="71" spans="1:5" s="79" customFormat="1" ht="12.75">
      <c r="A71" s="168">
        <v>10</v>
      </c>
      <c r="B71" s="122" t="s">
        <v>201</v>
      </c>
      <c r="C71" s="168">
        <v>2018</v>
      </c>
      <c r="D71" s="139">
        <v>11000</v>
      </c>
      <c r="E71" s="63"/>
    </row>
    <row r="72" spans="1:5" s="79" customFormat="1" ht="12.75">
      <c r="A72" s="168">
        <v>11</v>
      </c>
      <c r="B72" s="210" t="s">
        <v>398</v>
      </c>
      <c r="C72" s="207">
        <v>2021</v>
      </c>
      <c r="D72" s="208">
        <v>6000</v>
      </c>
      <c r="E72" s="63"/>
    </row>
    <row r="73" spans="1:5" s="79" customFormat="1" ht="12.75">
      <c r="A73" s="168">
        <v>12</v>
      </c>
      <c r="B73" s="122" t="s">
        <v>399</v>
      </c>
      <c r="C73" s="168">
        <v>2022</v>
      </c>
      <c r="D73" s="139">
        <v>2800</v>
      </c>
      <c r="E73" s="63"/>
    </row>
    <row r="74" spans="1:5" s="79" customFormat="1" ht="12.75">
      <c r="A74" s="168">
        <v>13</v>
      </c>
      <c r="B74" s="122" t="s">
        <v>400</v>
      </c>
      <c r="C74" s="168">
        <v>2021</v>
      </c>
      <c r="D74" s="139">
        <v>9800</v>
      </c>
      <c r="E74" s="63"/>
    </row>
    <row r="75" spans="1:5" s="79" customFormat="1" ht="12.75">
      <c r="A75" s="207">
        <v>14</v>
      </c>
      <c r="B75" s="212" t="s">
        <v>494</v>
      </c>
      <c r="C75" s="207">
        <v>2022</v>
      </c>
      <c r="D75" s="208">
        <v>3075</v>
      </c>
      <c r="E75" s="63"/>
    </row>
    <row r="76" spans="1:5" s="79" customFormat="1" ht="12.75">
      <c r="A76" s="207">
        <v>15</v>
      </c>
      <c r="B76" s="212" t="s">
        <v>291</v>
      </c>
      <c r="C76" s="207">
        <v>2022</v>
      </c>
      <c r="D76" s="208">
        <v>3449</v>
      </c>
      <c r="E76" s="63"/>
    </row>
    <row r="77" spans="1:5" ht="14.25" customHeight="1">
      <c r="A77" s="259" t="s">
        <v>7</v>
      </c>
      <c r="B77" s="259"/>
      <c r="C77" s="259"/>
      <c r="D77" s="91">
        <f>SUM(D62:D76)</f>
        <v>105322</v>
      </c>
      <c r="E77" s="62"/>
    </row>
    <row r="78" spans="1:5" ht="14.25" customHeight="1">
      <c r="A78" s="269" t="s">
        <v>37</v>
      </c>
      <c r="B78" s="269"/>
      <c r="C78" s="269"/>
      <c r="D78" s="269"/>
      <c r="E78" s="62"/>
    </row>
    <row r="79" spans="1:5" s="17" customFormat="1" ht="12.75">
      <c r="A79" s="148">
        <v>1</v>
      </c>
      <c r="B79" s="185" t="s">
        <v>415</v>
      </c>
      <c r="C79" s="186">
        <v>2019</v>
      </c>
      <c r="D79" s="66">
        <v>2583</v>
      </c>
      <c r="E79" s="63"/>
    </row>
    <row r="80" spans="1:5" s="17" customFormat="1" ht="12.75">
      <c r="A80" s="188">
        <v>2</v>
      </c>
      <c r="B80" s="185" t="s">
        <v>416</v>
      </c>
      <c r="C80" s="186">
        <v>2020</v>
      </c>
      <c r="D80" s="66">
        <v>3032</v>
      </c>
      <c r="E80" s="63"/>
    </row>
    <row r="81" spans="1:5" s="17" customFormat="1" ht="12.75">
      <c r="A81" s="188">
        <v>3</v>
      </c>
      <c r="B81" s="185" t="s">
        <v>415</v>
      </c>
      <c r="C81" s="186">
        <v>2021</v>
      </c>
      <c r="D81" s="66">
        <v>2829</v>
      </c>
      <c r="E81" s="63"/>
    </row>
    <row r="82" spans="1:5" s="17" customFormat="1" ht="12.75">
      <c r="A82" s="188">
        <v>4</v>
      </c>
      <c r="B82" s="185" t="s">
        <v>417</v>
      </c>
      <c r="C82" s="186">
        <v>2021</v>
      </c>
      <c r="D82" s="66">
        <v>1845</v>
      </c>
      <c r="E82" s="63"/>
    </row>
    <row r="83" spans="1:5" s="17" customFormat="1" ht="12.75">
      <c r="A83" s="148">
        <v>5</v>
      </c>
      <c r="B83" s="185" t="s">
        <v>482</v>
      </c>
      <c r="C83" s="186">
        <v>2022</v>
      </c>
      <c r="D83" s="189">
        <v>2573.99</v>
      </c>
      <c r="E83" s="63"/>
    </row>
    <row r="84" spans="1:5" s="17" customFormat="1" ht="12.75">
      <c r="A84" s="188">
        <v>6</v>
      </c>
      <c r="B84" s="185" t="s">
        <v>482</v>
      </c>
      <c r="C84" s="186">
        <v>2022</v>
      </c>
      <c r="D84" s="189">
        <v>2573.99</v>
      </c>
      <c r="E84" s="63"/>
    </row>
    <row r="85" spans="1:5" s="17" customFormat="1" ht="12.75">
      <c r="A85" s="188">
        <v>7</v>
      </c>
      <c r="B85" s="185" t="s">
        <v>415</v>
      </c>
      <c r="C85" s="186">
        <v>2022</v>
      </c>
      <c r="D85" s="66">
        <v>4305</v>
      </c>
      <c r="E85" s="63"/>
    </row>
    <row r="86" spans="1:5" s="17" customFormat="1" ht="12.75">
      <c r="A86" s="148">
        <v>8</v>
      </c>
      <c r="B86" s="185" t="s">
        <v>415</v>
      </c>
      <c r="C86" s="186">
        <v>2022</v>
      </c>
      <c r="D86" s="66">
        <v>1599</v>
      </c>
      <c r="E86" s="63"/>
    </row>
    <row r="87" spans="1:5" s="17" customFormat="1" ht="12.75">
      <c r="A87" s="148">
        <v>9</v>
      </c>
      <c r="B87" s="185" t="s">
        <v>24</v>
      </c>
      <c r="C87" s="186">
        <v>2023</v>
      </c>
      <c r="D87" s="66">
        <v>2350</v>
      </c>
      <c r="E87" s="63"/>
    </row>
    <row r="88" spans="1:5" s="4" customFormat="1" ht="14.25" customHeight="1">
      <c r="A88" s="252" t="s">
        <v>7</v>
      </c>
      <c r="B88" s="251"/>
      <c r="C88" s="253"/>
      <c r="D88" s="12">
        <f>SUM(D79:D87)</f>
        <v>23690.98</v>
      </c>
      <c r="E88" s="62"/>
    </row>
    <row r="89" spans="1:5" ht="14.25" customHeight="1">
      <c r="A89" s="266" t="s">
        <v>427</v>
      </c>
      <c r="B89" s="267"/>
      <c r="C89" s="267"/>
      <c r="D89" s="268"/>
      <c r="E89" s="62"/>
    </row>
    <row r="90" spans="1:5" s="17" customFormat="1" ht="12.75" customHeight="1">
      <c r="A90" s="175" t="s">
        <v>454</v>
      </c>
      <c r="B90" s="171" t="s">
        <v>193</v>
      </c>
      <c r="C90" s="116">
        <v>2018</v>
      </c>
      <c r="D90" s="177">
        <v>12913.77</v>
      </c>
      <c r="E90" s="63"/>
    </row>
    <row r="91" spans="1:5" s="17" customFormat="1" ht="12.75">
      <c r="A91" s="175" t="s">
        <v>455</v>
      </c>
      <c r="B91" s="171" t="s">
        <v>194</v>
      </c>
      <c r="C91" s="116">
        <v>2018</v>
      </c>
      <c r="D91" s="177">
        <v>14514</v>
      </c>
      <c r="E91" s="63"/>
    </row>
    <row r="92" spans="1:5" s="17" customFormat="1" ht="12.75">
      <c r="A92" s="175" t="s">
        <v>456</v>
      </c>
      <c r="B92" s="171" t="s">
        <v>191</v>
      </c>
      <c r="C92" s="116">
        <v>2018</v>
      </c>
      <c r="D92" s="177">
        <v>1767</v>
      </c>
      <c r="E92" s="63"/>
    </row>
    <row r="93" spans="1:5" s="17" customFormat="1" ht="12.75">
      <c r="A93" s="175" t="s">
        <v>457</v>
      </c>
      <c r="B93" s="171" t="s">
        <v>190</v>
      </c>
      <c r="C93" s="116">
        <v>2019</v>
      </c>
      <c r="D93" s="177">
        <v>8698</v>
      </c>
      <c r="E93" s="63"/>
    </row>
    <row r="94" spans="1:5" s="17" customFormat="1" ht="12.75">
      <c r="A94" s="175" t="s">
        <v>458</v>
      </c>
      <c r="B94" s="171" t="s">
        <v>361</v>
      </c>
      <c r="C94" s="116">
        <v>2019</v>
      </c>
      <c r="D94" s="177">
        <v>1292</v>
      </c>
      <c r="E94" s="63"/>
    </row>
    <row r="95" spans="1:5" s="17" customFormat="1" ht="12.75">
      <c r="A95" s="175" t="s">
        <v>459</v>
      </c>
      <c r="B95" s="171" t="s">
        <v>190</v>
      </c>
      <c r="C95" s="116">
        <v>2019</v>
      </c>
      <c r="D95" s="177">
        <v>8470</v>
      </c>
      <c r="E95" s="63"/>
    </row>
    <row r="96" spans="1:5" s="17" customFormat="1" ht="12.75">
      <c r="A96" s="175" t="s">
        <v>460</v>
      </c>
      <c r="B96" s="171" t="s">
        <v>191</v>
      </c>
      <c r="C96" s="116">
        <v>2019</v>
      </c>
      <c r="D96" s="177">
        <v>1737</v>
      </c>
      <c r="E96" s="63"/>
    </row>
    <row r="97" spans="1:5" s="17" customFormat="1" ht="12.75">
      <c r="A97" s="175" t="s">
        <v>461</v>
      </c>
      <c r="B97" s="171" t="s">
        <v>192</v>
      </c>
      <c r="C97" s="116">
        <v>2019</v>
      </c>
      <c r="D97" s="177">
        <v>586</v>
      </c>
      <c r="E97" s="63"/>
    </row>
    <row r="98" spans="1:5" s="17" customFormat="1" ht="12.75">
      <c r="A98" s="175" t="s">
        <v>462</v>
      </c>
      <c r="B98" s="171" t="s">
        <v>258</v>
      </c>
      <c r="C98" s="116">
        <v>2020</v>
      </c>
      <c r="D98" s="177">
        <v>4303</v>
      </c>
      <c r="E98" s="63"/>
    </row>
    <row r="99" spans="1:5" s="17" customFormat="1" ht="12.75">
      <c r="A99" s="175" t="s">
        <v>463</v>
      </c>
      <c r="B99" s="171" t="s">
        <v>258</v>
      </c>
      <c r="C99" s="172">
        <v>2020</v>
      </c>
      <c r="D99" s="178">
        <v>4482.12</v>
      </c>
      <c r="E99" s="63"/>
    </row>
    <row r="100" spans="1:5" s="17" customFormat="1" ht="12.75">
      <c r="A100" s="175" t="s">
        <v>464</v>
      </c>
      <c r="B100" s="171" t="s">
        <v>258</v>
      </c>
      <c r="C100" s="172">
        <v>2020</v>
      </c>
      <c r="D100" s="178">
        <v>4482.12</v>
      </c>
      <c r="E100" s="63"/>
    </row>
    <row r="101" spans="1:5" s="17" customFormat="1" ht="12.75">
      <c r="A101" s="175" t="s">
        <v>465</v>
      </c>
      <c r="B101" s="171" t="s">
        <v>258</v>
      </c>
      <c r="C101" s="172">
        <v>2021</v>
      </c>
      <c r="D101" s="178">
        <v>4482.12</v>
      </c>
      <c r="E101" s="63"/>
    </row>
    <row r="102" spans="1:5" s="17" customFormat="1" ht="12.75">
      <c r="A102" s="175" t="s">
        <v>466</v>
      </c>
      <c r="B102" s="173" t="s">
        <v>258</v>
      </c>
      <c r="C102" s="174">
        <v>2021</v>
      </c>
      <c r="D102" s="177">
        <v>4499.34</v>
      </c>
      <c r="E102" s="63"/>
    </row>
    <row r="103" spans="1:5" s="17" customFormat="1" ht="12.75">
      <c r="A103" s="175" t="s">
        <v>467</v>
      </c>
      <c r="B103" s="173" t="s">
        <v>258</v>
      </c>
      <c r="C103" s="174">
        <v>2021</v>
      </c>
      <c r="D103" s="177">
        <v>4499.34</v>
      </c>
      <c r="E103" s="63"/>
    </row>
    <row r="104" spans="1:5" s="17" customFormat="1" ht="12.75">
      <c r="A104" s="175" t="s">
        <v>468</v>
      </c>
      <c r="B104" s="173" t="s">
        <v>258</v>
      </c>
      <c r="C104" s="172">
        <v>2021</v>
      </c>
      <c r="D104" s="179">
        <v>11002.35</v>
      </c>
      <c r="E104" s="63"/>
    </row>
    <row r="105" spans="1:5" s="17" customFormat="1" ht="12.75">
      <c r="A105" s="175" t="s">
        <v>469</v>
      </c>
      <c r="B105" s="171" t="s">
        <v>394</v>
      </c>
      <c r="C105" s="172">
        <v>2021</v>
      </c>
      <c r="D105" s="179">
        <v>4292.7</v>
      </c>
      <c r="E105" s="63"/>
    </row>
    <row r="106" spans="1:5" s="17" customFormat="1" ht="12.75">
      <c r="A106" s="175" t="s">
        <v>470</v>
      </c>
      <c r="B106" s="176" t="s">
        <v>471</v>
      </c>
      <c r="C106" s="172">
        <v>2023</v>
      </c>
      <c r="D106" s="179">
        <v>15764.91</v>
      </c>
      <c r="E106" s="63"/>
    </row>
    <row r="107" spans="1:5" s="17" customFormat="1" ht="12.75">
      <c r="A107" s="175" t="s">
        <v>472</v>
      </c>
      <c r="B107" s="176" t="s">
        <v>473</v>
      </c>
      <c r="C107" s="172">
        <v>2023</v>
      </c>
      <c r="D107" s="179">
        <v>11023.26</v>
      </c>
      <c r="E107" s="63"/>
    </row>
    <row r="108" spans="1:5" s="17" customFormat="1" ht="12.75">
      <c r="A108" s="175" t="s">
        <v>474</v>
      </c>
      <c r="B108" s="176" t="s">
        <v>475</v>
      </c>
      <c r="C108" s="172">
        <v>2023</v>
      </c>
      <c r="D108" s="170">
        <v>7169.67</v>
      </c>
      <c r="E108" s="63"/>
    </row>
    <row r="109" spans="1:5" s="17" customFormat="1" ht="12.75">
      <c r="A109" s="175" t="s">
        <v>476</v>
      </c>
      <c r="B109" s="176" t="s">
        <v>475</v>
      </c>
      <c r="C109" s="172">
        <v>2023</v>
      </c>
      <c r="D109" s="170">
        <v>7169.67</v>
      </c>
      <c r="E109" s="63"/>
    </row>
    <row r="110" spans="1:5" s="17" customFormat="1" ht="12.75">
      <c r="A110" s="175" t="s">
        <v>477</v>
      </c>
      <c r="B110" s="176" t="s">
        <v>475</v>
      </c>
      <c r="C110" s="172">
        <v>2023</v>
      </c>
      <c r="D110" s="170">
        <v>7169.67</v>
      </c>
      <c r="E110" s="63"/>
    </row>
    <row r="111" spans="1:5" s="17" customFormat="1" ht="12.75">
      <c r="A111" s="175" t="s">
        <v>478</v>
      </c>
      <c r="B111" s="176" t="s">
        <v>475</v>
      </c>
      <c r="C111" s="172">
        <v>2023</v>
      </c>
      <c r="D111" s="170">
        <v>7169.67</v>
      </c>
      <c r="E111" s="63"/>
    </row>
    <row r="112" spans="1:8" s="4" customFormat="1" ht="12.75" customHeight="1">
      <c r="A112" s="252" t="s">
        <v>7</v>
      </c>
      <c r="B112" s="251"/>
      <c r="C112" s="253"/>
      <c r="D112" s="12">
        <f>SUM(D90:D111)</f>
        <v>147487.71000000002</v>
      </c>
      <c r="E112" s="62"/>
      <c r="H112" s="32"/>
    </row>
    <row r="113" spans="1:5" ht="14.25" customHeight="1">
      <c r="A113" s="270" t="s">
        <v>428</v>
      </c>
      <c r="B113" s="271"/>
      <c r="C113" s="271"/>
      <c r="D113" s="272"/>
      <c r="E113" s="62"/>
    </row>
    <row r="114" spans="1:6" s="17" customFormat="1" ht="12.75">
      <c r="A114" s="168">
        <v>2</v>
      </c>
      <c r="B114" s="219" t="s">
        <v>412</v>
      </c>
      <c r="C114" s="141">
        <v>2018</v>
      </c>
      <c r="D114" s="143">
        <v>797.99</v>
      </c>
      <c r="E114" s="63"/>
      <c r="F114" s="82"/>
    </row>
    <row r="115" spans="1:8" s="4" customFormat="1" ht="11.25" customHeight="1">
      <c r="A115" s="252" t="s">
        <v>7</v>
      </c>
      <c r="B115" s="251"/>
      <c r="C115" s="253"/>
      <c r="D115" s="12">
        <f>SUM(D114:D114)</f>
        <v>797.99</v>
      </c>
      <c r="E115" s="62"/>
      <c r="F115" s="70"/>
      <c r="H115" s="32"/>
    </row>
    <row r="116" spans="1:8" ht="12.75">
      <c r="A116" s="67"/>
      <c r="B116" s="81"/>
      <c r="C116" s="21"/>
      <c r="D116" s="68"/>
      <c r="E116" s="62"/>
      <c r="H116" s="20"/>
    </row>
    <row r="117" spans="1:5" ht="12.75">
      <c r="A117" s="67"/>
      <c r="B117" s="81"/>
      <c r="C117" s="21"/>
      <c r="D117" s="68" t="s">
        <v>12</v>
      </c>
      <c r="E117" s="62"/>
    </row>
    <row r="118" spans="1:5" ht="12.75">
      <c r="A118" s="67"/>
      <c r="B118" s="81"/>
      <c r="C118" s="21"/>
      <c r="D118" s="68"/>
      <c r="E118" s="62"/>
    </row>
    <row r="119" spans="1:7" ht="25.5">
      <c r="A119" s="80" t="s">
        <v>0</v>
      </c>
      <c r="B119" s="80" t="s">
        <v>3</v>
      </c>
      <c r="C119" s="80" t="s">
        <v>4</v>
      </c>
      <c r="D119" s="10" t="s">
        <v>2</v>
      </c>
      <c r="E119" s="62"/>
      <c r="G119" s="20"/>
    </row>
    <row r="120" spans="1:5" ht="12.75" customHeight="1">
      <c r="A120" s="273" t="s">
        <v>26</v>
      </c>
      <c r="B120" s="274"/>
      <c r="C120" s="274"/>
      <c r="D120" s="275"/>
      <c r="E120" s="62"/>
    </row>
    <row r="121" spans="1:5" s="72" customFormat="1" ht="12.75">
      <c r="A121" s="214">
        <v>1</v>
      </c>
      <c r="B121" s="94" t="s">
        <v>182</v>
      </c>
      <c r="C121" s="186" t="s">
        <v>181</v>
      </c>
      <c r="D121" s="66">
        <v>6568.2</v>
      </c>
      <c r="E121" s="71"/>
    </row>
    <row r="122" spans="1:5" s="72" customFormat="1" ht="12.75">
      <c r="A122" s="214">
        <v>2</v>
      </c>
      <c r="B122" s="216" t="s">
        <v>275</v>
      </c>
      <c r="C122" s="145">
        <v>2020</v>
      </c>
      <c r="D122" s="66">
        <v>3744</v>
      </c>
      <c r="E122" s="71"/>
    </row>
    <row r="123" spans="1:5" s="72" customFormat="1" ht="12.75">
      <c r="A123" s="214">
        <v>3</v>
      </c>
      <c r="B123" s="216" t="s">
        <v>283</v>
      </c>
      <c r="C123" s="145">
        <v>2020</v>
      </c>
      <c r="D123" s="66">
        <v>16000</v>
      </c>
      <c r="E123" s="71"/>
    </row>
    <row r="124" spans="1:5" s="72" customFormat="1" ht="12.75">
      <c r="A124" s="214">
        <v>4</v>
      </c>
      <c r="B124" s="216" t="s">
        <v>296</v>
      </c>
      <c r="C124" s="145">
        <v>2020</v>
      </c>
      <c r="D124" s="66">
        <v>47855.86</v>
      </c>
      <c r="E124" s="71"/>
    </row>
    <row r="125" spans="1:5" s="72" customFormat="1" ht="12.75">
      <c r="A125" s="214">
        <v>5</v>
      </c>
      <c r="B125" s="216" t="s">
        <v>297</v>
      </c>
      <c r="C125" s="145">
        <v>2021</v>
      </c>
      <c r="D125" s="66">
        <v>3939.14</v>
      </c>
      <c r="E125" s="71"/>
    </row>
    <row r="126" spans="1:5" s="72" customFormat="1" ht="12.75">
      <c r="A126" s="214">
        <v>6</v>
      </c>
      <c r="B126" s="216" t="s">
        <v>298</v>
      </c>
      <c r="C126" s="145">
        <v>2021</v>
      </c>
      <c r="D126" s="66">
        <v>1168.36</v>
      </c>
      <c r="E126" s="71"/>
    </row>
    <row r="127" spans="1:5" s="72" customFormat="1" ht="12.75">
      <c r="A127" s="214">
        <v>7</v>
      </c>
      <c r="B127" s="217" t="s">
        <v>299</v>
      </c>
      <c r="C127" s="145">
        <v>2021</v>
      </c>
      <c r="D127" s="66">
        <v>1525</v>
      </c>
      <c r="E127" s="71"/>
    </row>
    <row r="128" spans="1:6" s="4" customFormat="1" ht="12.75" customHeight="1">
      <c r="A128" s="252" t="s">
        <v>7</v>
      </c>
      <c r="B128" s="251"/>
      <c r="C128" s="253"/>
      <c r="D128" s="12">
        <f>SUM(D121:D127)</f>
        <v>80800.56</v>
      </c>
      <c r="E128" s="64"/>
      <c r="F128" s="70"/>
    </row>
    <row r="129" spans="1:7" ht="12.75" customHeight="1">
      <c r="A129" s="276" t="s">
        <v>36</v>
      </c>
      <c r="B129" s="277"/>
      <c r="C129" s="277"/>
      <c r="D129" s="278"/>
      <c r="E129" s="62"/>
      <c r="G129" s="19"/>
    </row>
    <row r="130" spans="1:5" s="17" customFormat="1" ht="12.75">
      <c r="A130" s="168">
        <v>1</v>
      </c>
      <c r="B130" s="122" t="s">
        <v>259</v>
      </c>
      <c r="C130" s="168">
        <v>2018</v>
      </c>
      <c r="D130" s="140">
        <v>2498.95</v>
      </c>
      <c r="E130" s="63"/>
    </row>
    <row r="131" spans="1:5" s="17" customFormat="1" ht="12.75">
      <c r="A131" s="168">
        <v>2</v>
      </c>
      <c r="B131" s="122" t="s">
        <v>260</v>
      </c>
      <c r="C131" s="168">
        <v>2018</v>
      </c>
      <c r="D131" s="140">
        <v>2299.03</v>
      </c>
      <c r="E131" s="63"/>
    </row>
    <row r="132" spans="1:5" s="17" customFormat="1" ht="12.75">
      <c r="A132" s="168">
        <v>3</v>
      </c>
      <c r="B132" s="122" t="s">
        <v>261</v>
      </c>
      <c r="C132" s="168">
        <v>2019</v>
      </c>
      <c r="D132" s="140">
        <v>2999</v>
      </c>
      <c r="E132" s="63"/>
    </row>
    <row r="133" spans="1:5" s="17" customFormat="1" ht="12.75">
      <c r="A133" s="168">
        <v>4</v>
      </c>
      <c r="B133" s="122" t="s">
        <v>262</v>
      </c>
      <c r="C133" s="168">
        <v>2019</v>
      </c>
      <c r="D133" s="140">
        <v>3700</v>
      </c>
      <c r="E133" s="63"/>
    </row>
    <row r="134" spans="1:5" s="17" customFormat="1" ht="25.5">
      <c r="A134" s="168">
        <v>5</v>
      </c>
      <c r="B134" s="122" t="s">
        <v>263</v>
      </c>
      <c r="C134" s="168">
        <v>2020</v>
      </c>
      <c r="D134" s="140">
        <v>8698.7</v>
      </c>
      <c r="E134" s="63"/>
    </row>
    <row r="135" spans="1:5" s="17" customFormat="1" ht="12.75">
      <c r="A135" s="168">
        <v>6</v>
      </c>
      <c r="B135" s="122" t="s">
        <v>285</v>
      </c>
      <c r="C135" s="168">
        <v>2020</v>
      </c>
      <c r="D135" s="140">
        <v>25000</v>
      </c>
      <c r="E135" s="63"/>
    </row>
    <row r="136" spans="1:5" s="17" customFormat="1" ht="12.75">
      <c r="A136" s="168">
        <v>7</v>
      </c>
      <c r="B136" s="122" t="s">
        <v>286</v>
      </c>
      <c r="C136" s="168">
        <v>2020</v>
      </c>
      <c r="D136" s="140">
        <v>2000</v>
      </c>
      <c r="E136" s="63"/>
    </row>
    <row r="137" spans="1:5" s="17" customFormat="1" ht="12.75">
      <c r="A137" s="168">
        <v>8</v>
      </c>
      <c r="B137" s="122" t="s">
        <v>287</v>
      </c>
      <c r="C137" s="168">
        <v>2020</v>
      </c>
      <c r="D137" s="140">
        <v>18000</v>
      </c>
      <c r="E137" s="63"/>
    </row>
    <row r="138" spans="1:5" s="17" customFormat="1" ht="12.75">
      <c r="A138" s="168">
        <v>9</v>
      </c>
      <c r="B138" s="122" t="s">
        <v>288</v>
      </c>
      <c r="C138" s="168">
        <v>2020</v>
      </c>
      <c r="D138" s="140">
        <v>1699</v>
      </c>
      <c r="E138" s="63"/>
    </row>
    <row r="139" spans="1:5" s="17" customFormat="1" ht="12.75">
      <c r="A139" s="168" t="s">
        <v>32</v>
      </c>
      <c r="B139" s="122" t="s">
        <v>483</v>
      </c>
      <c r="C139" s="168">
        <v>2021</v>
      </c>
      <c r="D139" s="194">
        <v>6800</v>
      </c>
      <c r="E139" s="63"/>
    </row>
    <row r="140" spans="1:5" s="17" customFormat="1" ht="12.75">
      <c r="A140" s="168" t="s">
        <v>126</v>
      </c>
      <c r="B140" s="122" t="s">
        <v>484</v>
      </c>
      <c r="C140" s="168">
        <v>2021</v>
      </c>
      <c r="D140" s="161">
        <v>3499</v>
      </c>
      <c r="E140" s="63"/>
    </row>
    <row r="141" spans="1:5" s="17" customFormat="1" ht="12.75">
      <c r="A141" s="168" t="s">
        <v>127</v>
      </c>
      <c r="B141" s="122" t="s">
        <v>485</v>
      </c>
      <c r="C141" s="168">
        <v>2021</v>
      </c>
      <c r="D141" s="194">
        <v>3599</v>
      </c>
      <c r="E141" s="63"/>
    </row>
    <row r="142" spans="1:5" s="17" customFormat="1" ht="12.75">
      <c r="A142" s="168" t="s">
        <v>129</v>
      </c>
      <c r="B142" s="122" t="s">
        <v>486</v>
      </c>
      <c r="C142" s="168">
        <v>2022</v>
      </c>
      <c r="D142" s="194">
        <v>13066.52</v>
      </c>
      <c r="E142" s="63"/>
    </row>
    <row r="143" spans="1:5" s="17" customFormat="1" ht="12.75">
      <c r="A143" s="168" t="s">
        <v>130</v>
      </c>
      <c r="B143" s="122" t="s">
        <v>487</v>
      </c>
      <c r="C143" s="168">
        <v>2022</v>
      </c>
      <c r="D143" s="194">
        <v>2536.62</v>
      </c>
      <c r="E143" s="63"/>
    </row>
    <row r="144" spans="1:7" s="4" customFormat="1" ht="12.75" customHeight="1">
      <c r="A144" s="252" t="s">
        <v>7</v>
      </c>
      <c r="B144" s="251"/>
      <c r="C144" s="253"/>
      <c r="D144" s="191">
        <f>SUM(D130:D143)</f>
        <v>96395.81999999999</v>
      </c>
      <c r="E144" s="60"/>
      <c r="G144" s="34"/>
    </row>
    <row r="145" spans="1:7" ht="12.75" customHeight="1">
      <c r="A145" s="263" t="s">
        <v>401</v>
      </c>
      <c r="B145" s="264"/>
      <c r="C145" s="264"/>
      <c r="D145" s="265"/>
      <c r="E145" s="62"/>
      <c r="G145" s="19"/>
    </row>
    <row r="146" spans="1:4" ht="12.75">
      <c r="A146" s="141">
        <v>1</v>
      </c>
      <c r="B146" s="206" t="s">
        <v>164</v>
      </c>
      <c r="C146" s="196">
        <v>2019</v>
      </c>
      <c r="D146" s="139">
        <v>2968</v>
      </c>
    </row>
    <row r="147" spans="1:5" s="79" customFormat="1" ht="12.75">
      <c r="A147" s="141">
        <v>2</v>
      </c>
      <c r="B147" s="206" t="s">
        <v>164</v>
      </c>
      <c r="C147" s="196">
        <v>2019</v>
      </c>
      <c r="D147" s="139">
        <v>2686</v>
      </c>
      <c r="E147" s="63"/>
    </row>
    <row r="148" spans="1:5" s="79" customFormat="1" ht="12.75">
      <c r="A148" s="141">
        <v>3</v>
      </c>
      <c r="B148" s="206" t="s">
        <v>269</v>
      </c>
      <c r="C148" s="196">
        <v>2019</v>
      </c>
      <c r="D148" s="139">
        <v>2000</v>
      </c>
      <c r="E148" s="63"/>
    </row>
    <row r="149" spans="1:5" s="79" customFormat="1" ht="12.75">
      <c r="A149" s="141">
        <v>4</v>
      </c>
      <c r="B149" s="206" t="s">
        <v>270</v>
      </c>
      <c r="C149" s="196">
        <v>2019</v>
      </c>
      <c r="D149" s="139">
        <v>2506</v>
      </c>
      <c r="E149" s="63"/>
    </row>
    <row r="150" spans="1:5" s="79" customFormat="1" ht="12.75">
      <c r="A150" s="141">
        <v>5</v>
      </c>
      <c r="B150" s="206" t="s">
        <v>364</v>
      </c>
      <c r="C150" s="196">
        <v>2020</v>
      </c>
      <c r="D150" s="139">
        <v>7470</v>
      </c>
      <c r="E150" s="63"/>
    </row>
    <row r="151" spans="1:5" s="79" customFormat="1" ht="12.75">
      <c r="A151" s="141">
        <v>6</v>
      </c>
      <c r="B151" s="206" t="s">
        <v>365</v>
      </c>
      <c r="C151" s="196">
        <v>2020</v>
      </c>
      <c r="D151" s="139">
        <v>4000</v>
      </c>
      <c r="E151" s="63"/>
    </row>
    <row r="152" spans="1:5" s="84" customFormat="1" ht="12.75">
      <c r="A152" s="141">
        <v>7</v>
      </c>
      <c r="B152" s="206" t="s">
        <v>367</v>
      </c>
      <c r="C152" s="196">
        <v>2020</v>
      </c>
      <c r="D152" s="139">
        <v>20000</v>
      </c>
      <c r="E152" s="63"/>
    </row>
    <row r="153" spans="1:5" s="84" customFormat="1" ht="12.75">
      <c r="A153" s="141">
        <v>8</v>
      </c>
      <c r="B153" s="206" t="s">
        <v>368</v>
      </c>
      <c r="C153" s="196">
        <v>2020</v>
      </c>
      <c r="D153" s="139">
        <v>25000</v>
      </c>
      <c r="E153" s="63"/>
    </row>
    <row r="154" spans="1:5" s="84" customFormat="1" ht="12.75">
      <c r="A154" s="141">
        <v>9</v>
      </c>
      <c r="B154" s="122" t="s">
        <v>362</v>
      </c>
      <c r="C154" s="168">
        <v>2018</v>
      </c>
      <c r="D154" s="140">
        <v>7500</v>
      </c>
      <c r="E154" s="63"/>
    </row>
    <row r="155" spans="1:5" s="84" customFormat="1" ht="12.75">
      <c r="A155" s="141">
        <v>10</v>
      </c>
      <c r="B155" s="122" t="s">
        <v>363</v>
      </c>
      <c r="C155" s="168">
        <v>2020</v>
      </c>
      <c r="D155" s="140">
        <v>3000</v>
      </c>
      <c r="E155" s="63"/>
    </row>
    <row r="156" spans="1:5" s="84" customFormat="1" ht="12.75">
      <c r="A156" s="141">
        <v>11</v>
      </c>
      <c r="B156" s="122" t="s">
        <v>402</v>
      </c>
      <c r="C156" s="168">
        <v>2021</v>
      </c>
      <c r="D156" s="140">
        <v>1899</v>
      </c>
      <c r="E156" s="63"/>
    </row>
    <row r="157" spans="1:5" s="84" customFormat="1" ht="12.75">
      <c r="A157" s="141">
        <v>12</v>
      </c>
      <c r="B157" s="122" t="s">
        <v>403</v>
      </c>
      <c r="C157" s="168">
        <v>2021</v>
      </c>
      <c r="D157" s="140">
        <v>2000</v>
      </c>
      <c r="E157" s="131"/>
    </row>
    <row r="158" spans="1:5" s="84" customFormat="1" ht="12.75">
      <c r="A158" s="141">
        <v>13</v>
      </c>
      <c r="B158" s="138" t="s">
        <v>404</v>
      </c>
      <c r="C158" s="168">
        <v>2021</v>
      </c>
      <c r="D158" s="140">
        <v>4000</v>
      </c>
      <c r="E158" s="131"/>
    </row>
    <row r="159" spans="1:5" ht="14.25" customHeight="1">
      <c r="A159" s="141">
        <v>14</v>
      </c>
      <c r="B159" s="138" t="s">
        <v>405</v>
      </c>
      <c r="C159" s="168">
        <v>2021</v>
      </c>
      <c r="D159" s="140">
        <v>1600</v>
      </c>
      <c r="E159" s="132"/>
    </row>
    <row r="160" spans="1:5" ht="14.25" customHeight="1">
      <c r="A160" s="141">
        <v>15</v>
      </c>
      <c r="B160" s="138" t="s">
        <v>406</v>
      </c>
      <c r="C160" s="168">
        <v>2021</v>
      </c>
      <c r="D160" s="140">
        <v>5706.59</v>
      </c>
      <c r="E160" s="132"/>
    </row>
    <row r="161" spans="1:5" ht="14.25" customHeight="1">
      <c r="A161" s="141">
        <v>16</v>
      </c>
      <c r="B161" s="138" t="s">
        <v>407</v>
      </c>
      <c r="C161" s="168">
        <v>2021</v>
      </c>
      <c r="D161" s="140">
        <v>1537.5</v>
      </c>
      <c r="E161" s="132"/>
    </row>
    <row r="162" spans="1:5" ht="14.25" customHeight="1">
      <c r="A162" s="141">
        <v>17</v>
      </c>
      <c r="B162" s="138" t="s">
        <v>408</v>
      </c>
      <c r="C162" s="168">
        <v>2021</v>
      </c>
      <c r="D162" s="140">
        <v>3798</v>
      </c>
      <c r="E162" s="132"/>
    </row>
    <row r="163" spans="1:5" ht="14.25" customHeight="1">
      <c r="A163" s="141">
        <v>18</v>
      </c>
      <c r="B163" s="138" t="s">
        <v>409</v>
      </c>
      <c r="C163" s="168">
        <v>2021</v>
      </c>
      <c r="D163" s="140">
        <v>2299</v>
      </c>
      <c r="E163" s="132"/>
    </row>
    <row r="164" spans="1:5" ht="14.25" customHeight="1">
      <c r="A164" s="141">
        <v>19</v>
      </c>
      <c r="B164" s="138" t="s">
        <v>492</v>
      </c>
      <c r="C164" s="168">
        <v>2022</v>
      </c>
      <c r="D164" s="140">
        <v>4200</v>
      </c>
      <c r="E164" s="132"/>
    </row>
    <row r="165" spans="1:5" ht="14.25" customHeight="1">
      <c r="A165" s="141">
        <v>20</v>
      </c>
      <c r="B165" s="138" t="s">
        <v>493</v>
      </c>
      <c r="C165" s="168">
        <v>2022</v>
      </c>
      <c r="D165" s="140">
        <v>3000</v>
      </c>
      <c r="E165" s="132"/>
    </row>
    <row r="166" spans="1:8" s="4" customFormat="1" ht="12.75" customHeight="1">
      <c r="A166" s="252" t="s">
        <v>7</v>
      </c>
      <c r="B166" s="251"/>
      <c r="C166" s="253"/>
      <c r="D166" s="90">
        <f>SUM(D146:D165)</f>
        <v>107170.09</v>
      </c>
      <c r="E166" s="132"/>
      <c r="H166" s="32"/>
    </row>
    <row r="167" spans="1:5" ht="12.75" customHeight="1">
      <c r="A167" s="247" t="s">
        <v>37</v>
      </c>
      <c r="B167" s="248"/>
      <c r="C167" s="248"/>
      <c r="D167" s="249"/>
      <c r="E167" s="132"/>
    </row>
    <row r="168" spans="1:5" s="17" customFormat="1" ht="12.75">
      <c r="A168" s="187">
        <v>1</v>
      </c>
      <c r="B168" s="185" t="s">
        <v>419</v>
      </c>
      <c r="C168" s="186">
        <v>2019</v>
      </c>
      <c r="D168" s="66">
        <v>2975</v>
      </c>
      <c r="E168" s="63"/>
    </row>
    <row r="169" spans="1:5" s="17" customFormat="1" ht="12.75">
      <c r="A169" s="186">
        <v>2</v>
      </c>
      <c r="B169" s="185" t="s">
        <v>419</v>
      </c>
      <c r="C169" s="186">
        <v>2019</v>
      </c>
      <c r="D169" s="66">
        <v>2975</v>
      </c>
      <c r="E169" s="131"/>
    </row>
    <row r="170" spans="1:5" s="17" customFormat="1" ht="12.75">
      <c r="A170" s="186">
        <v>3</v>
      </c>
      <c r="B170" s="185" t="s">
        <v>418</v>
      </c>
      <c r="C170" s="186">
        <v>2020</v>
      </c>
      <c r="D170" s="66">
        <v>3498.99</v>
      </c>
      <c r="E170" s="131"/>
    </row>
    <row r="171" spans="1:5" s="17" customFormat="1" ht="12.75">
      <c r="A171" s="186">
        <v>4</v>
      </c>
      <c r="B171" s="185" t="s">
        <v>420</v>
      </c>
      <c r="C171" s="186">
        <v>2020</v>
      </c>
      <c r="D171" s="66">
        <v>25000</v>
      </c>
      <c r="E171" s="131"/>
    </row>
    <row r="172" spans="1:5" s="17" customFormat="1" ht="12.75">
      <c r="A172" s="186">
        <v>5</v>
      </c>
      <c r="B172" s="185" t="s">
        <v>420</v>
      </c>
      <c r="C172" s="186">
        <v>2020</v>
      </c>
      <c r="D172" s="66">
        <v>20000</v>
      </c>
      <c r="E172" s="131"/>
    </row>
    <row r="173" spans="1:5" s="17" customFormat="1" ht="12.75">
      <c r="A173" s="186">
        <v>6</v>
      </c>
      <c r="B173" s="185" t="s">
        <v>421</v>
      </c>
      <c r="C173" s="186">
        <v>2021</v>
      </c>
      <c r="D173" s="66">
        <v>2590</v>
      </c>
      <c r="E173" s="131"/>
    </row>
    <row r="174" spans="1:5" s="17" customFormat="1" ht="12.75">
      <c r="A174" s="186">
        <v>7</v>
      </c>
      <c r="B174" s="185" t="s">
        <v>421</v>
      </c>
      <c r="C174" s="186">
        <v>2021</v>
      </c>
      <c r="D174" s="66">
        <v>2590</v>
      </c>
      <c r="E174" s="131"/>
    </row>
    <row r="175" spans="1:5" s="17" customFormat="1" ht="12.75">
      <c r="A175" s="186">
        <v>8</v>
      </c>
      <c r="B175" s="185" t="s">
        <v>480</v>
      </c>
      <c r="C175" s="186">
        <v>2022</v>
      </c>
      <c r="D175" s="66">
        <v>3988</v>
      </c>
      <c r="E175" s="131"/>
    </row>
    <row r="176" spans="1:5" s="17" customFormat="1" ht="12.75">
      <c r="A176" s="186">
        <v>9</v>
      </c>
      <c r="B176" s="185" t="s">
        <v>481</v>
      </c>
      <c r="C176" s="186">
        <v>2023</v>
      </c>
      <c r="D176" s="66">
        <v>3444</v>
      </c>
      <c r="E176" s="131"/>
    </row>
    <row r="177" spans="1:5" s="4" customFormat="1" ht="13.5" customHeight="1">
      <c r="A177" s="244" t="s">
        <v>7</v>
      </c>
      <c r="B177" s="245"/>
      <c r="C177" s="246"/>
      <c r="D177" s="12">
        <f>SUM(D168:D176)</f>
        <v>67060.98999999999</v>
      </c>
      <c r="E177" s="133"/>
    </row>
    <row r="178" spans="1:5" ht="14.25" customHeight="1">
      <c r="A178" s="270" t="s">
        <v>427</v>
      </c>
      <c r="B178" s="271"/>
      <c r="C178" s="271"/>
      <c r="D178" s="272"/>
      <c r="E178" s="62"/>
    </row>
    <row r="179" spans="1:5" s="17" customFormat="1" ht="14.25" customHeight="1">
      <c r="A179" s="167"/>
      <c r="B179" s="122"/>
      <c r="C179" s="168"/>
      <c r="D179" s="169"/>
      <c r="E179" s="63"/>
    </row>
    <row r="180" spans="1:8" s="4" customFormat="1" ht="12.75" customHeight="1">
      <c r="A180" s="252" t="s">
        <v>7</v>
      </c>
      <c r="B180" s="251"/>
      <c r="C180" s="253"/>
      <c r="D180" s="8">
        <f>SUM(D179:D179)</f>
        <v>0</v>
      </c>
      <c r="E180" s="62"/>
      <c r="H180" s="32"/>
    </row>
    <row r="181" spans="1:5" ht="14.25" customHeight="1">
      <c r="A181" s="270" t="s">
        <v>428</v>
      </c>
      <c r="B181" s="271"/>
      <c r="C181" s="271"/>
      <c r="D181" s="272"/>
      <c r="E181" s="62"/>
    </row>
    <row r="182" spans="1:5" s="156" customFormat="1" ht="12.75">
      <c r="A182" s="222">
        <v>1</v>
      </c>
      <c r="B182" s="223" t="s">
        <v>210</v>
      </c>
      <c r="C182" s="222">
        <v>2019</v>
      </c>
      <c r="D182" s="140">
        <v>2473</v>
      </c>
      <c r="E182" s="220"/>
    </row>
    <row r="183" spans="1:5" s="17" customFormat="1" ht="12.75">
      <c r="A183" s="222">
        <v>2</v>
      </c>
      <c r="B183" s="223" t="s">
        <v>413</v>
      </c>
      <c r="C183" s="222">
        <v>2018</v>
      </c>
      <c r="D183" s="140">
        <v>3419.4</v>
      </c>
      <c r="E183" s="63"/>
    </row>
    <row r="184" spans="1:5" s="17" customFormat="1" ht="12.75">
      <c r="A184" s="222">
        <v>3</v>
      </c>
      <c r="B184" s="223" t="s">
        <v>413</v>
      </c>
      <c r="C184" s="222">
        <v>2018</v>
      </c>
      <c r="D184" s="140">
        <v>3419.4</v>
      </c>
      <c r="E184" s="63"/>
    </row>
    <row r="185" spans="1:5" s="17" customFormat="1" ht="12.75">
      <c r="A185" s="222">
        <v>4</v>
      </c>
      <c r="B185" s="223" t="s">
        <v>413</v>
      </c>
      <c r="C185" s="222">
        <v>2018</v>
      </c>
      <c r="D185" s="140">
        <v>3419.4</v>
      </c>
      <c r="E185" s="63"/>
    </row>
    <row r="186" spans="1:5" s="17" customFormat="1" ht="12.75">
      <c r="A186" s="222">
        <v>5</v>
      </c>
      <c r="B186" s="221" t="s">
        <v>514</v>
      </c>
      <c r="C186" s="222">
        <v>2022</v>
      </c>
      <c r="D186" s="140">
        <v>1034.28</v>
      </c>
      <c r="E186" s="63"/>
    </row>
    <row r="187" spans="1:5" s="17" customFormat="1" ht="12.75">
      <c r="A187" s="222">
        <v>6</v>
      </c>
      <c r="B187" s="221" t="s">
        <v>514</v>
      </c>
      <c r="C187" s="222">
        <v>2022</v>
      </c>
      <c r="D187" s="140">
        <v>1034.28</v>
      </c>
      <c r="E187" s="63"/>
    </row>
    <row r="188" spans="1:5" s="17" customFormat="1" ht="12.75">
      <c r="A188" s="222">
        <v>7</v>
      </c>
      <c r="B188" s="221" t="s">
        <v>514</v>
      </c>
      <c r="C188" s="222">
        <v>2022</v>
      </c>
      <c r="D188" s="140">
        <v>1034.28</v>
      </c>
      <c r="E188" s="63"/>
    </row>
    <row r="189" spans="1:5" s="17" customFormat="1" ht="12.75">
      <c r="A189" s="222">
        <v>8</v>
      </c>
      <c r="B189" s="221" t="s">
        <v>514</v>
      </c>
      <c r="C189" s="222">
        <v>2022</v>
      </c>
      <c r="D189" s="140">
        <v>1034.28</v>
      </c>
      <c r="E189" s="63"/>
    </row>
    <row r="190" spans="1:5" s="17" customFormat="1" ht="12.75">
      <c r="A190" s="222">
        <v>9</v>
      </c>
      <c r="B190" s="221" t="s">
        <v>515</v>
      </c>
      <c r="C190" s="222">
        <v>2022</v>
      </c>
      <c r="D190" s="140">
        <v>2236</v>
      </c>
      <c r="E190" s="63"/>
    </row>
    <row r="191" spans="1:5" s="17" customFormat="1" ht="12.75">
      <c r="A191" s="222">
        <v>10</v>
      </c>
      <c r="B191" s="221" t="s">
        <v>515</v>
      </c>
      <c r="C191" s="222">
        <v>2022</v>
      </c>
      <c r="D191" s="140">
        <v>2236</v>
      </c>
      <c r="E191" s="63"/>
    </row>
    <row r="192" spans="1:8" s="4" customFormat="1" ht="12.75" customHeight="1">
      <c r="A192" s="252" t="s">
        <v>7</v>
      </c>
      <c r="B192" s="251"/>
      <c r="C192" s="253"/>
      <c r="D192" s="8">
        <f>SUM(D182:D191)</f>
        <v>21340.32</v>
      </c>
      <c r="E192" s="62"/>
      <c r="H192" s="32"/>
    </row>
    <row r="193" spans="1:5" ht="12.75">
      <c r="A193" s="5"/>
      <c r="B193" s="7"/>
      <c r="C193" s="7"/>
      <c r="D193" s="69"/>
      <c r="E193" s="14"/>
    </row>
    <row r="194" spans="1:5" ht="12.75">
      <c r="A194" s="5"/>
      <c r="B194" s="124" t="s">
        <v>282</v>
      </c>
      <c r="C194" s="125"/>
      <c r="D194" s="126"/>
      <c r="E194" s="14"/>
    </row>
    <row r="195" spans="2:5" ht="12.75">
      <c r="B195" s="127" t="s">
        <v>206</v>
      </c>
      <c r="C195" s="128"/>
      <c r="D195" s="129">
        <f>D41+D60+D77+D88+D112+D115</f>
        <v>687696.25</v>
      </c>
      <c r="E195" s="123"/>
    </row>
    <row r="196" spans="2:5" ht="12.75">
      <c r="B196" s="127" t="s">
        <v>207</v>
      </c>
      <c r="C196" s="130"/>
      <c r="D196" s="129">
        <f>D128+D144+D166+D177+D180+D192</f>
        <v>372767.77999999997</v>
      </c>
      <c r="E196" s="98"/>
    </row>
  </sheetData>
  <sheetProtection/>
  <mergeCells count="24">
    <mergeCell ref="A144:C144"/>
    <mergeCell ref="A167:D167"/>
    <mergeCell ref="A177:C177"/>
    <mergeCell ref="A181:D181"/>
    <mergeCell ref="A192:C192"/>
    <mergeCell ref="A166:C166"/>
    <mergeCell ref="A178:D178"/>
    <mergeCell ref="A180:C180"/>
    <mergeCell ref="A89:D89"/>
    <mergeCell ref="A112:C112"/>
    <mergeCell ref="A78:D78"/>
    <mergeCell ref="A88:C88"/>
    <mergeCell ref="A145:D145"/>
    <mergeCell ref="A113:D113"/>
    <mergeCell ref="A115:C115"/>
    <mergeCell ref="A120:D120"/>
    <mergeCell ref="A128:C128"/>
    <mergeCell ref="A129:D129"/>
    <mergeCell ref="A5:D5"/>
    <mergeCell ref="A41:C41"/>
    <mergeCell ref="A60:C60"/>
    <mergeCell ref="A77:C77"/>
    <mergeCell ref="A42:D42"/>
    <mergeCell ref="A61:D6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7" r:id="rId1"/>
  <rowBreaks count="2" manualBreakCount="2">
    <brk id="88" max="4" man="1"/>
    <brk id="1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110" zoomScaleNormal="110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9.140625" style="0" customWidth="1"/>
    <col min="2" max="2" width="33.7109375" style="0" customWidth="1"/>
    <col min="3" max="3" width="22.8515625" style="0" customWidth="1"/>
    <col min="4" max="4" width="20.140625" style="0" customWidth="1"/>
    <col min="5" max="5" width="24.421875" style="0" customWidth="1"/>
  </cols>
  <sheetData>
    <row r="1" spans="1:4" ht="12.75">
      <c r="A1" s="4"/>
      <c r="B1" s="4"/>
      <c r="C1" s="279" t="s">
        <v>373</v>
      </c>
      <c r="D1" s="279"/>
    </row>
    <row r="2" spans="1:4" ht="12.75">
      <c r="A2" s="4"/>
      <c r="B2" s="4"/>
      <c r="C2" s="4"/>
      <c r="D2" s="4"/>
    </row>
    <row r="3" spans="1:4" ht="41.25" customHeight="1">
      <c r="A3" s="74" t="s">
        <v>5</v>
      </c>
      <c r="B3" s="75" t="s">
        <v>13</v>
      </c>
      <c r="C3" s="76" t="s">
        <v>14</v>
      </c>
      <c r="D3" s="76" t="s">
        <v>15</v>
      </c>
    </row>
    <row r="4" spans="1:4" ht="39" customHeight="1">
      <c r="A4" s="136">
        <v>1</v>
      </c>
      <c r="B4" s="198" t="s">
        <v>25</v>
      </c>
      <c r="C4" s="218">
        <v>1077112.71</v>
      </c>
      <c r="D4" s="93" t="s">
        <v>152</v>
      </c>
    </row>
    <row r="5" spans="1:4" ht="39" customHeight="1">
      <c r="A5" s="136">
        <v>2</v>
      </c>
      <c r="B5" s="192" t="s">
        <v>33</v>
      </c>
      <c r="C5" s="193">
        <v>587589.96</v>
      </c>
      <c r="D5" s="193">
        <v>64998.91</v>
      </c>
    </row>
    <row r="6" spans="1:5" ht="39" customHeight="1">
      <c r="A6" s="282">
        <v>3</v>
      </c>
      <c r="B6" s="200" t="s">
        <v>410</v>
      </c>
      <c r="C6" s="99">
        <v>439731.19</v>
      </c>
      <c r="D6" s="99">
        <v>251097.49</v>
      </c>
      <c r="E6" s="280"/>
    </row>
    <row r="7" spans="1:5" ht="39" customHeight="1">
      <c r="A7" s="283"/>
      <c r="B7" s="201" t="s">
        <v>411</v>
      </c>
      <c r="C7" s="99">
        <v>143738.03</v>
      </c>
      <c r="D7" s="199" t="s">
        <v>152</v>
      </c>
      <c r="E7" s="281"/>
    </row>
    <row r="8" spans="1:4" ht="39" customHeight="1">
      <c r="A8" s="136">
        <v>4</v>
      </c>
      <c r="B8" s="190" t="s">
        <v>34</v>
      </c>
      <c r="C8" s="227">
        <v>634385.33</v>
      </c>
      <c r="D8" s="99">
        <v>229558.83</v>
      </c>
    </row>
    <row r="9" spans="1:4" s="92" customFormat="1" ht="39" customHeight="1">
      <c r="A9" s="136">
        <v>5</v>
      </c>
      <c r="B9" s="160" t="s">
        <v>35</v>
      </c>
      <c r="C9" s="99">
        <v>79507.85</v>
      </c>
      <c r="D9" s="93" t="s">
        <v>152</v>
      </c>
    </row>
    <row r="10" spans="1:4" ht="39" customHeight="1">
      <c r="A10" s="136">
        <v>6</v>
      </c>
      <c r="B10" s="224" t="s">
        <v>197</v>
      </c>
      <c r="C10" s="99">
        <v>139592.53</v>
      </c>
      <c r="D10" s="99">
        <v>240522.61</v>
      </c>
    </row>
    <row r="11" spans="1:4" ht="29.25" customHeight="1">
      <c r="A11" s="77"/>
      <c r="B11" s="74" t="s">
        <v>7</v>
      </c>
      <c r="C11" s="78">
        <f>SUM(C4:C10)</f>
        <v>3101657.5999999996</v>
      </c>
      <c r="D11" s="78">
        <f>SUM(D5:D10)</f>
        <v>786177.84</v>
      </c>
    </row>
    <row r="12" ht="29.25" customHeight="1">
      <c r="C12" s="86"/>
    </row>
    <row r="13" spans="2:3" ht="12.75">
      <c r="B13" s="85"/>
      <c r="C13" s="87"/>
    </row>
    <row r="14" spans="2:3" ht="12.75">
      <c r="B14" s="85"/>
      <c r="C14" s="87"/>
    </row>
    <row r="15" spans="2:3" ht="12.75">
      <c r="B15" s="85"/>
      <c r="C15" s="87"/>
    </row>
    <row r="16" spans="2:3" ht="12.75">
      <c r="B16" s="92"/>
      <c r="C16" s="92"/>
    </row>
    <row r="17" spans="2:3" ht="12.75" customHeight="1">
      <c r="B17" s="92"/>
      <c r="C17" s="87"/>
    </row>
    <row r="18" spans="2:3" ht="12.75">
      <c r="B18" s="92"/>
      <c r="C18" s="87"/>
    </row>
    <row r="19" spans="2:3" ht="12.75">
      <c r="B19" s="92"/>
      <c r="C19" s="92"/>
    </row>
    <row r="20" spans="2:3" ht="12.75">
      <c r="B20" s="92"/>
      <c r="C20" s="92"/>
    </row>
    <row r="26" ht="12.75" customHeight="1"/>
  </sheetData>
  <sheetProtection/>
  <mergeCells count="3">
    <mergeCell ref="C1:D1"/>
    <mergeCell ref="E6:E7"/>
    <mergeCell ref="A6:A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8.140625" style="59" customWidth="1"/>
    <col min="2" max="2" width="30.28125" style="0" customWidth="1"/>
    <col min="3" max="3" width="12.8515625" style="58" customWidth="1"/>
    <col min="4" max="4" width="17.57421875" style="0" customWidth="1"/>
  </cols>
  <sheetData>
    <row r="1" spans="1:10" s="39" customFormat="1" ht="14.25">
      <c r="A1" s="3"/>
      <c r="B1" s="45"/>
      <c r="C1" s="33"/>
      <c r="D1" s="4"/>
      <c r="E1" s="41"/>
      <c r="F1" s="41"/>
      <c r="G1" s="40"/>
      <c r="H1" s="42"/>
      <c r="I1" s="43"/>
      <c r="J1" s="44"/>
    </row>
    <row r="2" spans="1:10" s="39" customFormat="1" ht="14.25">
      <c r="A2" s="3"/>
      <c r="B2" s="45"/>
      <c r="C2" s="56"/>
      <c r="D2" s="38" t="s">
        <v>374</v>
      </c>
      <c r="E2" s="41"/>
      <c r="F2" s="41"/>
      <c r="G2" s="40"/>
      <c r="H2" s="42"/>
      <c r="I2" s="43"/>
      <c r="J2" s="44"/>
    </row>
    <row r="3" spans="1:10" s="39" customFormat="1" ht="14.25">
      <c r="A3" s="3"/>
      <c r="C3" s="57"/>
      <c r="D3" s="55" t="s">
        <v>101</v>
      </c>
      <c r="E3" s="41"/>
      <c r="F3" s="41"/>
      <c r="G3" s="40"/>
      <c r="H3" s="42"/>
      <c r="I3" s="43"/>
      <c r="J3" s="44"/>
    </row>
    <row r="4" spans="1:10" s="39" customFormat="1" ht="14.25">
      <c r="A4" s="3"/>
      <c r="B4" s="45"/>
      <c r="C4" s="33"/>
      <c r="D4" s="4"/>
      <c r="E4" s="41"/>
      <c r="F4" s="41"/>
      <c r="G4" s="40"/>
      <c r="H4" s="42"/>
      <c r="I4" s="43"/>
      <c r="J4" s="44"/>
    </row>
    <row r="5" spans="1:10" s="39" customFormat="1" ht="30" customHeight="1">
      <c r="A5" s="46" t="s">
        <v>5</v>
      </c>
      <c r="B5" s="47" t="s">
        <v>102</v>
      </c>
      <c r="C5" s="49" t="s">
        <v>151</v>
      </c>
      <c r="D5" s="48" t="s">
        <v>27</v>
      </c>
      <c r="E5" s="41"/>
      <c r="F5" s="41"/>
      <c r="G5" s="40"/>
      <c r="H5" s="42"/>
      <c r="I5" s="43"/>
      <c r="J5" s="44"/>
    </row>
    <row r="6" spans="1:4" ht="15" customHeight="1">
      <c r="A6" s="144" t="s">
        <v>8</v>
      </c>
      <c r="B6" s="223" t="s">
        <v>114</v>
      </c>
      <c r="C6" s="225" t="s">
        <v>115</v>
      </c>
      <c r="D6" s="226">
        <v>500</v>
      </c>
    </row>
    <row r="7" spans="1:4" ht="15" customHeight="1">
      <c r="A7" s="144" t="s">
        <v>20</v>
      </c>
      <c r="B7" s="223" t="s">
        <v>137</v>
      </c>
      <c r="C7" s="225" t="s">
        <v>116</v>
      </c>
      <c r="D7" s="226">
        <v>517</v>
      </c>
    </row>
    <row r="8" spans="1:4" ht="15" customHeight="1">
      <c r="A8" s="144" t="s">
        <v>21</v>
      </c>
      <c r="B8" s="223" t="s">
        <v>211</v>
      </c>
      <c r="C8" s="225" t="s">
        <v>212</v>
      </c>
      <c r="D8" s="226">
        <v>2535</v>
      </c>
    </row>
    <row r="9" spans="1:4" ht="15" customHeight="1">
      <c r="A9" s="144" t="s">
        <v>22</v>
      </c>
      <c r="B9" s="223" t="s">
        <v>213</v>
      </c>
      <c r="C9" s="225" t="s">
        <v>117</v>
      </c>
      <c r="D9" s="226">
        <v>1199</v>
      </c>
    </row>
    <row r="10" spans="1:4" ht="15" customHeight="1">
      <c r="A10" s="144" t="s">
        <v>23</v>
      </c>
      <c r="B10" s="223" t="s">
        <v>118</v>
      </c>
      <c r="C10" s="225" t="s">
        <v>117</v>
      </c>
      <c r="D10" s="226">
        <v>300</v>
      </c>
    </row>
    <row r="11" spans="1:4" ht="15" customHeight="1">
      <c r="A11" s="144" t="s">
        <v>28</v>
      </c>
      <c r="B11" s="223" t="s">
        <v>118</v>
      </c>
      <c r="C11" s="225" t="s">
        <v>117</v>
      </c>
      <c r="D11" s="226">
        <v>300</v>
      </c>
    </row>
    <row r="12" spans="1:4" ht="15" customHeight="1">
      <c r="A12" s="144" t="s">
        <v>29</v>
      </c>
      <c r="B12" s="223" t="s">
        <v>119</v>
      </c>
      <c r="C12" s="225" t="s">
        <v>117</v>
      </c>
      <c r="D12" s="226">
        <v>300</v>
      </c>
    </row>
    <row r="13" spans="1:4" ht="15" customHeight="1">
      <c r="A13" s="144" t="s">
        <v>30</v>
      </c>
      <c r="B13" s="223" t="s">
        <v>214</v>
      </c>
      <c r="C13" s="225" t="s">
        <v>215</v>
      </c>
      <c r="D13" s="226">
        <v>35</v>
      </c>
    </row>
    <row r="14" spans="1:4" ht="15" customHeight="1">
      <c r="A14" s="144" t="s">
        <v>31</v>
      </c>
      <c r="B14" s="223" t="s">
        <v>216</v>
      </c>
      <c r="C14" s="225" t="s">
        <v>217</v>
      </c>
      <c r="D14" s="226">
        <v>340</v>
      </c>
    </row>
    <row r="15" spans="1:4" ht="15" customHeight="1">
      <c r="A15" s="144" t="s">
        <v>32</v>
      </c>
      <c r="B15" s="223" t="s">
        <v>218</v>
      </c>
      <c r="C15" s="225" t="s">
        <v>215</v>
      </c>
      <c r="D15" s="226">
        <v>790</v>
      </c>
    </row>
    <row r="16" spans="1:4" ht="15" customHeight="1">
      <c r="A16" s="144" t="s">
        <v>126</v>
      </c>
      <c r="B16" s="223" t="s">
        <v>219</v>
      </c>
      <c r="C16" s="225">
        <v>2011</v>
      </c>
      <c r="D16" s="226">
        <v>180</v>
      </c>
    </row>
    <row r="17" spans="1:4" ht="15" customHeight="1">
      <c r="A17" s="144" t="s">
        <v>127</v>
      </c>
      <c r="B17" s="223" t="s">
        <v>136</v>
      </c>
      <c r="C17" s="225">
        <v>2011</v>
      </c>
      <c r="D17" s="226">
        <v>695</v>
      </c>
    </row>
    <row r="18" spans="1:4" ht="15" customHeight="1">
      <c r="A18" s="144" t="s">
        <v>129</v>
      </c>
      <c r="B18" s="223" t="s">
        <v>220</v>
      </c>
      <c r="C18" s="225" t="s">
        <v>125</v>
      </c>
      <c r="D18" s="226">
        <v>255</v>
      </c>
    </row>
    <row r="19" spans="1:4" ht="15" customHeight="1">
      <c r="A19" s="144" t="s">
        <v>130</v>
      </c>
      <c r="B19" s="223" t="s">
        <v>124</v>
      </c>
      <c r="C19" s="225" t="s">
        <v>125</v>
      </c>
      <c r="D19" s="226">
        <v>710</v>
      </c>
    </row>
    <row r="20" spans="1:4" ht="15" customHeight="1">
      <c r="A20" s="144" t="s">
        <v>133</v>
      </c>
      <c r="B20" s="223" t="s">
        <v>128</v>
      </c>
      <c r="C20" s="225" t="s">
        <v>125</v>
      </c>
      <c r="D20" s="226">
        <v>820</v>
      </c>
    </row>
    <row r="21" spans="1:4" ht="15" customHeight="1">
      <c r="A21" s="144" t="s">
        <v>221</v>
      </c>
      <c r="B21" s="223" t="s">
        <v>222</v>
      </c>
      <c r="C21" s="225" t="s">
        <v>125</v>
      </c>
      <c r="D21" s="226">
        <v>150</v>
      </c>
    </row>
    <row r="22" spans="1:4" ht="15" customHeight="1">
      <c r="A22" s="144" t="s">
        <v>223</v>
      </c>
      <c r="B22" s="223" t="s">
        <v>224</v>
      </c>
      <c r="C22" s="225" t="s">
        <v>125</v>
      </c>
      <c r="D22" s="226">
        <v>1000</v>
      </c>
    </row>
    <row r="23" spans="1:4" ht="15" customHeight="1">
      <c r="A23" s="144" t="s">
        <v>225</v>
      </c>
      <c r="B23" s="223" t="s">
        <v>226</v>
      </c>
      <c r="C23" s="225" t="s">
        <v>125</v>
      </c>
      <c r="D23" s="226">
        <v>180</v>
      </c>
    </row>
    <row r="24" spans="1:4" ht="15" customHeight="1">
      <c r="A24" s="144" t="s">
        <v>227</v>
      </c>
      <c r="B24" s="223" t="s">
        <v>228</v>
      </c>
      <c r="C24" s="225" t="s">
        <v>135</v>
      </c>
      <c r="D24" s="226">
        <v>1167.81</v>
      </c>
    </row>
    <row r="25" spans="1:4" ht="15" customHeight="1">
      <c r="A25" s="144" t="s">
        <v>229</v>
      </c>
      <c r="B25" s="223" t="s">
        <v>230</v>
      </c>
      <c r="C25" s="225" t="s">
        <v>134</v>
      </c>
      <c r="D25" s="226">
        <v>533</v>
      </c>
    </row>
    <row r="26" spans="1:4" ht="15" customHeight="1">
      <c r="A26" s="144" t="s">
        <v>231</v>
      </c>
      <c r="B26" s="223" t="s">
        <v>232</v>
      </c>
      <c r="C26" s="225" t="s">
        <v>233</v>
      </c>
      <c r="D26" s="226">
        <v>1550</v>
      </c>
    </row>
    <row r="27" spans="1:4" ht="15" customHeight="1">
      <c r="A27" s="144" t="s">
        <v>234</v>
      </c>
      <c r="B27" s="223" t="s">
        <v>131</v>
      </c>
      <c r="C27" s="225" t="s">
        <v>132</v>
      </c>
      <c r="D27" s="226">
        <v>600</v>
      </c>
    </row>
    <row r="28" spans="1:4" ht="15" customHeight="1">
      <c r="A28" s="144" t="s">
        <v>235</v>
      </c>
      <c r="B28" s="223" t="s">
        <v>120</v>
      </c>
      <c r="C28" s="225" t="s">
        <v>121</v>
      </c>
      <c r="D28" s="226">
        <v>540</v>
      </c>
    </row>
    <row r="29" spans="1:4" ht="15" customHeight="1">
      <c r="A29" s="144" t="s">
        <v>236</v>
      </c>
      <c r="B29" s="223" t="s">
        <v>122</v>
      </c>
      <c r="C29" s="225" t="s">
        <v>123</v>
      </c>
      <c r="D29" s="226">
        <v>1650</v>
      </c>
    </row>
    <row r="30" spans="1:4" ht="15" customHeight="1">
      <c r="A30" s="144" t="s">
        <v>237</v>
      </c>
      <c r="B30" s="223" t="s">
        <v>238</v>
      </c>
      <c r="C30" s="225" t="s">
        <v>239</v>
      </c>
      <c r="D30" s="226">
        <v>300</v>
      </c>
    </row>
    <row r="31" spans="1:4" ht="15" customHeight="1">
      <c r="A31" s="144" t="s">
        <v>240</v>
      </c>
      <c r="B31" s="223" t="s">
        <v>241</v>
      </c>
      <c r="C31" s="225" t="s">
        <v>242</v>
      </c>
      <c r="D31" s="226">
        <v>320</v>
      </c>
    </row>
    <row r="32" spans="1:4" ht="15" customHeight="1">
      <c r="A32" s="144" t="s">
        <v>243</v>
      </c>
      <c r="B32" s="223" t="s">
        <v>244</v>
      </c>
      <c r="C32" s="225" t="s">
        <v>245</v>
      </c>
      <c r="D32" s="226">
        <v>1000</v>
      </c>
    </row>
    <row r="33" spans="1:4" ht="15" customHeight="1">
      <c r="A33" s="144" t="s">
        <v>246</v>
      </c>
      <c r="B33" s="223" t="s">
        <v>247</v>
      </c>
      <c r="C33" s="225" t="s">
        <v>248</v>
      </c>
      <c r="D33" s="226">
        <v>299</v>
      </c>
    </row>
    <row r="34" spans="1:4" ht="15" customHeight="1">
      <c r="A34" s="144" t="s">
        <v>249</v>
      </c>
      <c r="B34" s="223" t="s">
        <v>250</v>
      </c>
      <c r="C34" s="225" t="s">
        <v>251</v>
      </c>
      <c r="D34" s="226">
        <v>329</v>
      </c>
    </row>
    <row r="35" spans="1:4" ht="15" customHeight="1">
      <c r="A35" s="144" t="s">
        <v>252</v>
      </c>
      <c r="B35" s="223" t="s">
        <v>253</v>
      </c>
      <c r="C35" s="225" t="s">
        <v>254</v>
      </c>
      <c r="D35" s="226">
        <v>499</v>
      </c>
    </row>
    <row r="36" spans="1:4" ht="15" customHeight="1">
      <c r="A36" s="144" t="s">
        <v>255</v>
      </c>
      <c r="B36" s="223" t="s">
        <v>256</v>
      </c>
      <c r="C36" s="225" t="s">
        <v>257</v>
      </c>
      <c r="D36" s="226">
        <v>2499</v>
      </c>
    </row>
    <row r="37" spans="1:4" ht="15" customHeight="1">
      <c r="A37" s="144" t="s">
        <v>369</v>
      </c>
      <c r="B37" s="223" t="s">
        <v>292</v>
      </c>
      <c r="C37" s="225" t="s">
        <v>293</v>
      </c>
      <c r="D37" s="226">
        <v>856</v>
      </c>
    </row>
    <row r="38" spans="1:4" ht="15" customHeight="1">
      <c r="A38" s="144" t="s">
        <v>370</v>
      </c>
      <c r="B38" s="223" t="s">
        <v>294</v>
      </c>
      <c r="C38" s="225" t="s">
        <v>295</v>
      </c>
      <c r="D38" s="226">
        <v>3700</v>
      </c>
    </row>
    <row r="39" spans="1:4" ht="15" customHeight="1">
      <c r="A39" s="144" t="s">
        <v>516</v>
      </c>
      <c r="B39" s="223" t="s">
        <v>517</v>
      </c>
      <c r="C39" s="225" t="s">
        <v>518</v>
      </c>
      <c r="D39" s="226">
        <v>639</v>
      </c>
    </row>
    <row r="40" spans="1:4" ht="15" customHeight="1">
      <c r="A40" s="258" t="s">
        <v>7</v>
      </c>
      <c r="B40" s="258"/>
      <c r="C40" s="258"/>
      <c r="D40" s="73">
        <f>SUM(D6:D39)</f>
        <v>27287.809999999998</v>
      </c>
    </row>
    <row r="41" spans="1:4" ht="12.75">
      <c r="A41" s="3"/>
      <c r="B41" s="4"/>
      <c r="C41" s="33"/>
      <c r="D41" s="4"/>
    </row>
    <row r="66" ht="12.75">
      <c r="D66" s="65"/>
    </row>
  </sheetData>
  <sheetProtection/>
  <mergeCells count="1"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57421875" style="100" customWidth="1"/>
    <col min="2" max="2" width="16.57421875" style="100" customWidth="1"/>
    <col min="3" max="3" width="16.7109375" style="100" customWidth="1"/>
    <col min="4" max="4" width="13.00390625" style="101" customWidth="1"/>
    <col min="5" max="5" width="24.421875" style="100" customWidth="1"/>
    <col min="6" max="6" width="11.421875" style="102" customWidth="1"/>
    <col min="7" max="7" width="17.421875" style="100" customWidth="1"/>
    <col min="8" max="8" width="12.00390625" style="100" customWidth="1"/>
    <col min="9" max="9" width="15.7109375" style="100" customWidth="1"/>
    <col min="10" max="11" width="12.421875" style="100" customWidth="1"/>
    <col min="12" max="12" width="10.00390625" style="100" customWidth="1"/>
    <col min="13" max="13" width="12.28125" style="100" customWidth="1"/>
    <col min="14" max="14" width="19.00390625" style="100" customWidth="1"/>
    <col min="15" max="15" width="14.8515625" style="100" customWidth="1"/>
    <col min="16" max="16" width="16.00390625" style="100" customWidth="1"/>
    <col min="17" max="17" width="15.28125" style="100" customWidth="1"/>
    <col min="18" max="18" width="16.8515625" style="100" customWidth="1"/>
    <col min="19" max="16384" width="9.140625" style="100" customWidth="1"/>
  </cols>
  <sheetData>
    <row r="1" spans="1:18" s="105" customFormat="1" ht="12.75">
      <c r="A1" s="104"/>
      <c r="B1" s="104"/>
      <c r="D1" s="106"/>
      <c r="F1" s="107"/>
      <c r="Q1" s="279" t="s">
        <v>393</v>
      </c>
      <c r="R1" s="279"/>
    </row>
    <row r="2" spans="1:18" s="105" customFormat="1" ht="15.75">
      <c r="A2" s="294" t="s">
        <v>313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s="105" customFormat="1" ht="12.75" customHeight="1">
      <c r="A3" s="287" t="s">
        <v>5</v>
      </c>
      <c r="B3" s="291" t="s">
        <v>314</v>
      </c>
      <c r="C3" s="287" t="s">
        <v>315</v>
      </c>
      <c r="D3" s="287" t="s">
        <v>316</v>
      </c>
      <c r="E3" s="287" t="s">
        <v>317</v>
      </c>
      <c r="F3" s="287" t="s">
        <v>318</v>
      </c>
      <c r="G3" s="287" t="s">
        <v>319</v>
      </c>
      <c r="H3" s="287" t="s">
        <v>320</v>
      </c>
      <c r="I3" s="287" t="s">
        <v>321</v>
      </c>
      <c r="J3" s="287" t="s">
        <v>322</v>
      </c>
      <c r="K3" s="291" t="s">
        <v>524</v>
      </c>
      <c r="L3" s="287" t="s">
        <v>323</v>
      </c>
      <c r="M3" s="291" t="s">
        <v>520</v>
      </c>
      <c r="N3" s="288" t="s">
        <v>358</v>
      </c>
      <c r="O3" s="287" t="s">
        <v>359</v>
      </c>
      <c r="P3" s="287"/>
      <c r="Q3" s="287" t="s">
        <v>360</v>
      </c>
      <c r="R3" s="287"/>
    </row>
    <row r="4" spans="1:18" s="105" customFormat="1" ht="36" customHeight="1">
      <c r="A4" s="287"/>
      <c r="B4" s="292"/>
      <c r="C4" s="287"/>
      <c r="D4" s="287"/>
      <c r="E4" s="287"/>
      <c r="F4" s="287"/>
      <c r="G4" s="287"/>
      <c r="H4" s="287"/>
      <c r="I4" s="287"/>
      <c r="J4" s="287"/>
      <c r="K4" s="292"/>
      <c r="L4" s="287"/>
      <c r="M4" s="292"/>
      <c r="N4" s="289"/>
      <c r="O4" s="287"/>
      <c r="P4" s="287"/>
      <c r="Q4" s="287"/>
      <c r="R4" s="287"/>
    </row>
    <row r="5" spans="1:18" s="105" customFormat="1" ht="28.5" customHeight="1">
      <c r="A5" s="287"/>
      <c r="B5" s="293"/>
      <c r="C5" s="287"/>
      <c r="D5" s="287"/>
      <c r="E5" s="287"/>
      <c r="F5" s="287"/>
      <c r="G5" s="287"/>
      <c r="H5" s="287"/>
      <c r="I5" s="287"/>
      <c r="J5" s="287"/>
      <c r="K5" s="293"/>
      <c r="L5" s="287"/>
      <c r="M5" s="293"/>
      <c r="N5" s="290"/>
      <c r="O5" s="108" t="s">
        <v>324</v>
      </c>
      <c r="P5" s="108" t="s">
        <v>325</v>
      </c>
      <c r="Q5" s="108" t="s">
        <v>324</v>
      </c>
      <c r="R5" s="108" t="s">
        <v>325</v>
      </c>
    </row>
    <row r="6" spans="1:18" s="105" customFormat="1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  <c r="N6" s="285"/>
      <c r="O6" s="284"/>
      <c r="P6" s="284"/>
      <c r="Q6" s="284"/>
      <c r="R6" s="286"/>
    </row>
    <row r="7" spans="1:18" ht="38.25" customHeight="1">
      <c r="A7" s="109">
        <v>1</v>
      </c>
      <c r="B7" s="110" t="s">
        <v>326</v>
      </c>
      <c r="C7" s="109" t="s">
        <v>327</v>
      </c>
      <c r="D7" s="109" t="s">
        <v>328</v>
      </c>
      <c r="E7" s="109" t="s">
        <v>329</v>
      </c>
      <c r="F7" s="109" t="s">
        <v>330</v>
      </c>
      <c r="G7" s="109" t="s">
        <v>331</v>
      </c>
      <c r="H7" s="109">
        <v>4580</v>
      </c>
      <c r="I7" s="109" t="s">
        <v>332</v>
      </c>
      <c r="J7" s="109">
        <v>6</v>
      </c>
      <c r="K7" s="233" t="s">
        <v>525</v>
      </c>
      <c r="L7" s="233">
        <v>2001</v>
      </c>
      <c r="M7" s="116" t="s">
        <v>523</v>
      </c>
      <c r="N7" s="235" t="s">
        <v>152</v>
      </c>
      <c r="O7" s="111" t="s">
        <v>530</v>
      </c>
      <c r="P7" s="112" t="s">
        <v>531</v>
      </c>
      <c r="Q7" s="113" t="s">
        <v>152</v>
      </c>
      <c r="R7" s="114" t="s">
        <v>152</v>
      </c>
    </row>
    <row r="8" spans="1:18" ht="38.25" customHeight="1">
      <c r="A8" s="115">
        <v>2</v>
      </c>
      <c r="B8" s="116" t="s">
        <v>333</v>
      </c>
      <c r="C8" s="117" t="s">
        <v>334</v>
      </c>
      <c r="D8" s="118" t="s">
        <v>335</v>
      </c>
      <c r="E8" s="118" t="s">
        <v>336</v>
      </c>
      <c r="F8" s="118" t="s">
        <v>337</v>
      </c>
      <c r="G8" s="109" t="s">
        <v>331</v>
      </c>
      <c r="H8" s="118">
        <v>1997</v>
      </c>
      <c r="I8" s="119">
        <v>43088</v>
      </c>
      <c r="J8" s="118">
        <v>6</v>
      </c>
      <c r="K8" s="115" t="s">
        <v>526</v>
      </c>
      <c r="L8" s="115">
        <v>2016</v>
      </c>
      <c r="M8" s="144" t="s">
        <v>521</v>
      </c>
      <c r="N8" s="236">
        <v>119800</v>
      </c>
      <c r="O8" s="111" t="s">
        <v>532</v>
      </c>
      <c r="P8" s="112" t="s">
        <v>537</v>
      </c>
      <c r="Q8" s="111" t="s">
        <v>532</v>
      </c>
      <c r="R8" s="112" t="s">
        <v>537</v>
      </c>
    </row>
    <row r="9" spans="1:18" ht="38.25" customHeight="1">
      <c r="A9" s="109">
        <v>3</v>
      </c>
      <c r="B9" s="116" t="s">
        <v>326</v>
      </c>
      <c r="C9" s="117" t="s">
        <v>338</v>
      </c>
      <c r="D9" s="118" t="s">
        <v>339</v>
      </c>
      <c r="E9" s="118" t="s">
        <v>340</v>
      </c>
      <c r="F9" s="118" t="s">
        <v>341</v>
      </c>
      <c r="G9" s="109" t="s">
        <v>342</v>
      </c>
      <c r="H9" s="118">
        <v>2198</v>
      </c>
      <c r="I9" s="119">
        <v>40008</v>
      </c>
      <c r="J9" s="118">
        <v>9</v>
      </c>
      <c r="K9" s="115"/>
      <c r="L9" s="115">
        <v>2009</v>
      </c>
      <c r="M9" s="116" t="s">
        <v>522</v>
      </c>
      <c r="N9" s="236" t="s">
        <v>152</v>
      </c>
      <c r="O9" s="120" t="s">
        <v>533</v>
      </c>
      <c r="P9" s="119" t="s">
        <v>538</v>
      </c>
      <c r="Q9" s="241" t="s">
        <v>152</v>
      </c>
      <c r="R9" s="241" t="s">
        <v>152</v>
      </c>
    </row>
    <row r="10" spans="1:18" ht="38.25" customHeight="1">
      <c r="A10" s="115">
        <v>4</v>
      </c>
      <c r="B10" s="116" t="s">
        <v>326</v>
      </c>
      <c r="C10" s="117" t="s">
        <v>343</v>
      </c>
      <c r="D10" s="118">
        <v>10</v>
      </c>
      <c r="E10" s="118" t="s">
        <v>344</v>
      </c>
      <c r="F10" s="118" t="s">
        <v>345</v>
      </c>
      <c r="G10" s="109" t="s">
        <v>331</v>
      </c>
      <c r="H10" s="118">
        <v>11100</v>
      </c>
      <c r="I10" s="118" t="s">
        <v>346</v>
      </c>
      <c r="J10" s="118">
        <v>6</v>
      </c>
      <c r="K10" s="115" t="s">
        <v>527</v>
      </c>
      <c r="L10" s="115">
        <v>1999</v>
      </c>
      <c r="M10" s="116" t="s">
        <v>523</v>
      </c>
      <c r="N10" s="236" t="s">
        <v>152</v>
      </c>
      <c r="O10" s="120" t="s">
        <v>534</v>
      </c>
      <c r="P10" s="119" t="s">
        <v>539</v>
      </c>
      <c r="Q10" s="241" t="s">
        <v>152</v>
      </c>
      <c r="R10" s="241" t="s">
        <v>152</v>
      </c>
    </row>
    <row r="11" spans="1:18" ht="38.25" customHeight="1">
      <c r="A11" s="109">
        <v>5</v>
      </c>
      <c r="B11" s="116" t="s">
        <v>326</v>
      </c>
      <c r="C11" s="121" t="s">
        <v>347</v>
      </c>
      <c r="D11" s="116" t="s">
        <v>348</v>
      </c>
      <c r="E11" s="144" t="s">
        <v>349</v>
      </c>
      <c r="F11" s="144" t="s">
        <v>350</v>
      </c>
      <c r="G11" s="109" t="s">
        <v>331</v>
      </c>
      <c r="H11" s="144">
        <v>9291</v>
      </c>
      <c r="I11" s="144" t="s">
        <v>351</v>
      </c>
      <c r="J11" s="144">
        <v>6</v>
      </c>
      <c r="K11" s="234" t="s">
        <v>528</v>
      </c>
      <c r="L11" s="234">
        <v>2015</v>
      </c>
      <c r="M11" s="144" t="s">
        <v>521</v>
      </c>
      <c r="N11" s="237">
        <v>504700</v>
      </c>
      <c r="O11" s="242" t="s">
        <v>535</v>
      </c>
      <c r="P11" s="242" t="s">
        <v>540</v>
      </c>
      <c r="Q11" s="242" t="s">
        <v>535</v>
      </c>
      <c r="R11" s="242" t="s">
        <v>540</v>
      </c>
    </row>
    <row r="12" spans="1:18" ht="38.25" customHeight="1">
      <c r="A12" s="115">
        <v>6</v>
      </c>
      <c r="B12" s="116" t="s">
        <v>352</v>
      </c>
      <c r="C12" s="121" t="s">
        <v>353</v>
      </c>
      <c r="D12" s="116" t="s">
        <v>354</v>
      </c>
      <c r="E12" s="144" t="s">
        <v>355</v>
      </c>
      <c r="F12" s="144" t="s">
        <v>356</v>
      </c>
      <c r="G12" s="109" t="s">
        <v>331</v>
      </c>
      <c r="H12" s="144">
        <v>2198</v>
      </c>
      <c r="I12" s="144" t="s">
        <v>357</v>
      </c>
      <c r="J12" s="144">
        <v>5</v>
      </c>
      <c r="K12" s="234" t="s">
        <v>526</v>
      </c>
      <c r="L12" s="234">
        <v>2015</v>
      </c>
      <c r="M12" s="144" t="s">
        <v>521</v>
      </c>
      <c r="N12" s="237">
        <v>97500</v>
      </c>
      <c r="O12" s="242" t="s">
        <v>536</v>
      </c>
      <c r="P12" s="242" t="s">
        <v>541</v>
      </c>
      <c r="Q12" s="242" t="s">
        <v>536</v>
      </c>
      <c r="R12" s="242" t="s">
        <v>541</v>
      </c>
    </row>
    <row r="14" ht="12.75" customHeight="1"/>
    <row r="44" ht="12.75" customHeight="1"/>
    <row r="49" ht="15" customHeight="1"/>
  </sheetData>
  <sheetProtection/>
  <mergeCells count="19">
    <mergeCell ref="Q1:R1"/>
    <mergeCell ref="A2:R2"/>
    <mergeCell ref="A3:A5"/>
    <mergeCell ref="B3:B5"/>
    <mergeCell ref="C3:C5"/>
    <mergeCell ref="D3:D5"/>
    <mergeCell ref="E3:E5"/>
    <mergeCell ref="F3:F5"/>
    <mergeCell ref="G3:G5"/>
    <mergeCell ref="H3:H5"/>
    <mergeCell ref="A6:R6"/>
    <mergeCell ref="I3:I5"/>
    <mergeCell ref="J3:J5"/>
    <mergeCell ref="L3:L5"/>
    <mergeCell ref="N3:N5"/>
    <mergeCell ref="O3:P4"/>
    <mergeCell ref="Q3:R4"/>
    <mergeCell ref="M3:M5"/>
    <mergeCell ref="K3:K5"/>
  </mergeCells>
  <printOptions/>
  <pageMargins left="0.7" right="0.3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PageLayoutView="0" workbookViewId="0" topLeftCell="A1">
      <selection activeCell="N24" sqref="N24"/>
    </sheetView>
  </sheetViews>
  <sheetFormatPr defaultColWidth="9.140625" defaultRowHeight="12.75"/>
  <cols>
    <col min="3" max="3" width="19.57421875" style="0" customWidth="1"/>
    <col min="4" max="4" width="17.8515625" style="0" customWidth="1"/>
    <col min="5" max="5" width="18.00390625" style="0" customWidth="1"/>
    <col min="7" max="7" width="22.421875" style="0" customWidth="1"/>
    <col min="8" max="8" width="16.7109375" style="0" customWidth="1"/>
    <col min="9" max="9" width="16.28125" style="0" customWidth="1"/>
    <col min="11" max="11" width="15.57421875" style="0" customWidth="1"/>
  </cols>
  <sheetData>
    <row r="2" spans="2:9" ht="12.75">
      <c r="B2" s="135"/>
      <c r="C2" s="135"/>
      <c r="D2" s="135"/>
      <c r="E2" s="135"/>
      <c r="F2" s="135"/>
      <c r="G2" s="135"/>
      <c r="H2" s="135"/>
      <c r="I2" s="38" t="s">
        <v>392</v>
      </c>
    </row>
    <row r="3" spans="2:9" s="92" customFormat="1" ht="12.75">
      <c r="B3" s="150"/>
      <c r="C3" s="150"/>
      <c r="D3" s="150"/>
      <c r="E3" s="150"/>
      <c r="F3" s="150"/>
      <c r="G3" s="150"/>
      <c r="H3" s="150"/>
      <c r="I3" s="155"/>
    </row>
    <row r="4" spans="2:10" s="92" customFormat="1" ht="25.5" customHeight="1">
      <c r="B4" s="150"/>
      <c r="C4" s="150"/>
      <c r="D4" s="150"/>
      <c r="E4" s="150"/>
      <c r="F4" s="150"/>
      <c r="G4" s="150"/>
      <c r="H4" s="150"/>
      <c r="I4" s="155"/>
      <c r="J4" s="156"/>
    </row>
    <row r="5" spans="2:10" s="92" customFormat="1" ht="25.5" customHeight="1">
      <c r="B5" s="295">
        <v>2020</v>
      </c>
      <c r="C5" s="295"/>
      <c r="D5" s="295"/>
      <c r="E5" s="295"/>
      <c r="F5" s="295"/>
      <c r="G5" s="295"/>
      <c r="H5" s="295"/>
      <c r="I5" s="295"/>
      <c r="J5" s="156"/>
    </row>
    <row r="6" spans="2:10" s="92" customFormat="1" ht="25.5" customHeight="1">
      <c r="B6" s="151" t="s">
        <v>375</v>
      </c>
      <c r="C6" s="151" t="s">
        <v>376</v>
      </c>
      <c r="D6" s="151" t="s">
        <v>377</v>
      </c>
      <c r="E6" s="151" t="s">
        <v>378</v>
      </c>
      <c r="F6" s="151" t="s">
        <v>379</v>
      </c>
      <c r="G6" s="151" t="s">
        <v>380</v>
      </c>
      <c r="H6" s="151" t="s">
        <v>381</v>
      </c>
      <c r="I6" s="152" t="s">
        <v>382</v>
      </c>
      <c r="J6" s="156"/>
    </row>
    <row r="7" spans="2:11" s="92" customFormat="1" ht="25.5" customHeight="1">
      <c r="B7" s="147">
        <v>1</v>
      </c>
      <c r="C7" s="148" t="s">
        <v>383</v>
      </c>
      <c r="D7" s="186" t="s">
        <v>442</v>
      </c>
      <c r="E7" s="186" t="s">
        <v>386</v>
      </c>
      <c r="F7" s="186" t="s">
        <v>390</v>
      </c>
      <c r="G7" s="186" t="s">
        <v>443</v>
      </c>
      <c r="H7" s="228">
        <v>44071</v>
      </c>
      <c r="I7" s="229">
        <v>940.64</v>
      </c>
      <c r="J7" s="156"/>
      <c r="K7" s="157"/>
    </row>
    <row r="8" spans="2:10" s="92" customFormat="1" ht="25.5" customHeight="1">
      <c r="B8" s="150"/>
      <c r="C8" s="150"/>
      <c r="D8" s="150"/>
      <c r="E8" s="150"/>
      <c r="F8" s="150"/>
      <c r="G8" s="150"/>
      <c r="H8" s="147" t="s">
        <v>385</v>
      </c>
      <c r="I8" s="153">
        <f>SUM(I7:I7)</f>
        <v>940.64</v>
      </c>
      <c r="J8" s="156"/>
    </row>
    <row r="9" spans="2:10" s="92" customFormat="1" ht="25.5" customHeight="1">
      <c r="B9" s="154"/>
      <c r="C9" s="154"/>
      <c r="D9" s="154"/>
      <c r="E9" s="154"/>
      <c r="F9" s="154"/>
      <c r="G9" s="154"/>
      <c r="H9" s="154"/>
      <c r="I9" s="154"/>
      <c r="J9" s="156"/>
    </row>
    <row r="10" spans="2:10" s="92" customFormat="1" ht="25.5" customHeight="1">
      <c r="B10" s="295">
        <v>2021</v>
      </c>
      <c r="C10" s="295"/>
      <c r="D10" s="295"/>
      <c r="E10" s="295"/>
      <c r="F10" s="295"/>
      <c r="G10" s="295"/>
      <c r="H10" s="295"/>
      <c r="I10" s="295"/>
      <c r="J10" s="156"/>
    </row>
    <row r="11" spans="2:10" s="92" customFormat="1" ht="25.5" customHeight="1">
      <c r="B11" s="151" t="s">
        <v>375</v>
      </c>
      <c r="C11" s="151" t="s">
        <v>376</v>
      </c>
      <c r="D11" s="151" t="s">
        <v>377</v>
      </c>
      <c r="E11" s="151" t="s">
        <v>378</v>
      </c>
      <c r="F11" s="151" t="s">
        <v>379</v>
      </c>
      <c r="G11" s="151" t="s">
        <v>380</v>
      </c>
      <c r="H11" s="151" t="s">
        <v>381</v>
      </c>
      <c r="I11" s="152" t="s">
        <v>382</v>
      </c>
      <c r="J11" s="156"/>
    </row>
    <row r="12" spans="2:10" s="92" customFormat="1" ht="25.5" customHeight="1">
      <c r="B12" s="147">
        <v>1</v>
      </c>
      <c r="C12" s="148" t="s">
        <v>383</v>
      </c>
      <c r="D12" s="148" t="s">
        <v>388</v>
      </c>
      <c r="E12" s="148" t="s">
        <v>389</v>
      </c>
      <c r="F12" s="148" t="s">
        <v>390</v>
      </c>
      <c r="G12" s="148" t="s">
        <v>391</v>
      </c>
      <c r="H12" s="231">
        <v>44264</v>
      </c>
      <c r="I12" s="232">
        <v>10509.87</v>
      </c>
      <c r="J12" s="156"/>
    </row>
    <row r="13" spans="2:10" s="92" customFormat="1" ht="25.5" customHeight="1">
      <c r="B13" s="147">
        <v>2</v>
      </c>
      <c r="C13" s="148" t="s">
        <v>383</v>
      </c>
      <c r="D13" s="186" t="s">
        <v>384</v>
      </c>
      <c r="E13" s="186" t="s">
        <v>444</v>
      </c>
      <c r="F13" s="186" t="s">
        <v>445</v>
      </c>
      <c r="G13" s="186" t="s">
        <v>446</v>
      </c>
      <c r="H13" s="228">
        <v>44403</v>
      </c>
      <c r="I13" s="230">
        <v>1299.44</v>
      </c>
      <c r="J13" s="156"/>
    </row>
    <row r="14" spans="2:11" s="92" customFormat="1" ht="25.5" customHeight="1">
      <c r="B14" s="147">
        <v>3</v>
      </c>
      <c r="C14" s="148" t="s">
        <v>383</v>
      </c>
      <c r="D14" s="186" t="s">
        <v>384</v>
      </c>
      <c r="E14" s="186" t="s">
        <v>389</v>
      </c>
      <c r="F14" s="186" t="s">
        <v>390</v>
      </c>
      <c r="G14" s="186" t="s">
        <v>447</v>
      </c>
      <c r="H14" s="228">
        <v>44504</v>
      </c>
      <c r="I14" s="229">
        <v>4182</v>
      </c>
      <c r="J14" s="156"/>
      <c r="K14" s="157"/>
    </row>
    <row r="15" spans="2:10" s="92" customFormat="1" ht="25.5" customHeight="1">
      <c r="B15" s="150"/>
      <c r="C15" s="150"/>
      <c r="D15" s="150"/>
      <c r="E15" s="150"/>
      <c r="F15" s="150"/>
      <c r="G15" s="150"/>
      <c r="H15" s="148" t="s">
        <v>385</v>
      </c>
      <c r="I15" s="149">
        <f>SUM(I12:I14)</f>
        <v>15991.310000000001</v>
      </c>
      <c r="J15" s="156"/>
    </row>
    <row r="16" spans="2:10" ht="25.5" customHeight="1">
      <c r="B16" s="4"/>
      <c r="C16" s="4"/>
      <c r="D16" s="4"/>
      <c r="E16" s="4"/>
      <c r="F16" s="4"/>
      <c r="G16" s="4"/>
      <c r="H16" s="4"/>
      <c r="I16" s="4"/>
      <c r="J16" s="4"/>
    </row>
    <row r="17" spans="2:10" ht="25.5" customHeight="1">
      <c r="B17" s="295">
        <v>2022</v>
      </c>
      <c r="C17" s="295"/>
      <c r="D17" s="295"/>
      <c r="E17" s="295"/>
      <c r="F17" s="295"/>
      <c r="G17" s="295"/>
      <c r="H17" s="295"/>
      <c r="I17" s="295"/>
      <c r="J17" s="4"/>
    </row>
    <row r="18" spans="2:10" ht="25.5" customHeight="1">
      <c r="B18" s="151" t="s">
        <v>375</v>
      </c>
      <c r="C18" s="151" t="s">
        <v>376</v>
      </c>
      <c r="D18" s="151" t="s">
        <v>377</v>
      </c>
      <c r="E18" s="151" t="s">
        <v>378</v>
      </c>
      <c r="F18" s="151" t="s">
        <v>379</v>
      </c>
      <c r="G18" s="151" t="s">
        <v>380</v>
      </c>
      <c r="H18" s="151" t="s">
        <v>381</v>
      </c>
      <c r="I18" s="152" t="s">
        <v>382</v>
      </c>
      <c r="J18" s="4"/>
    </row>
    <row r="19" spans="2:10" s="79" customFormat="1" ht="25.5" customHeight="1">
      <c r="B19" s="147">
        <v>1</v>
      </c>
      <c r="C19" s="148" t="s">
        <v>383</v>
      </c>
      <c r="D19" s="186" t="s">
        <v>448</v>
      </c>
      <c r="E19" s="186" t="s">
        <v>449</v>
      </c>
      <c r="F19" s="186" t="s">
        <v>390</v>
      </c>
      <c r="G19" s="186" t="s">
        <v>451</v>
      </c>
      <c r="H19" s="228">
        <v>44612</v>
      </c>
      <c r="I19" s="229">
        <v>19436</v>
      </c>
      <c r="J19" s="156"/>
    </row>
    <row r="20" spans="2:11" s="79" customFormat="1" ht="25.5" customHeight="1">
      <c r="B20" s="147">
        <v>2</v>
      </c>
      <c r="C20" s="148" t="s">
        <v>383</v>
      </c>
      <c r="D20" s="186" t="s">
        <v>384</v>
      </c>
      <c r="E20" s="186" t="s">
        <v>387</v>
      </c>
      <c r="F20" s="186" t="s">
        <v>450</v>
      </c>
      <c r="G20" s="186" t="s">
        <v>452</v>
      </c>
      <c r="H20" s="228">
        <v>44698</v>
      </c>
      <c r="I20" s="230">
        <v>2032.67</v>
      </c>
      <c r="J20" s="156"/>
      <c r="K20" s="158"/>
    </row>
    <row r="21" spans="2:10" ht="25.5" customHeight="1">
      <c r="B21" s="4"/>
      <c r="C21" s="4"/>
      <c r="D21" s="4"/>
      <c r="E21" s="4"/>
      <c r="F21" s="4"/>
      <c r="G21" s="4"/>
      <c r="H21" s="148" t="s">
        <v>385</v>
      </c>
      <c r="I21" s="149">
        <f>SUM(I19:I20)</f>
        <v>21468.67</v>
      </c>
      <c r="J21" s="4"/>
    </row>
    <row r="23" spans="2:11" ht="12.75">
      <c r="B23" s="295">
        <v>2023</v>
      </c>
      <c r="C23" s="295"/>
      <c r="D23" s="295"/>
      <c r="E23" s="295"/>
      <c r="F23" s="295"/>
      <c r="G23" s="295"/>
      <c r="H23" s="295"/>
      <c r="I23" s="295"/>
      <c r="K23" s="159"/>
    </row>
    <row r="24" spans="2:11" ht="25.5">
      <c r="B24" s="151" t="s">
        <v>375</v>
      </c>
      <c r="C24" s="151" t="s">
        <v>376</v>
      </c>
      <c r="D24" s="151" t="s">
        <v>377</v>
      </c>
      <c r="E24" s="151" t="s">
        <v>378</v>
      </c>
      <c r="F24" s="151" t="s">
        <v>379</v>
      </c>
      <c r="G24" s="151" t="s">
        <v>380</v>
      </c>
      <c r="H24" s="151" t="s">
        <v>381</v>
      </c>
      <c r="I24" s="152" t="s">
        <v>382</v>
      </c>
      <c r="K24" s="159"/>
    </row>
    <row r="25" spans="2:11" ht="21.75" customHeight="1">
      <c r="B25" s="296" t="s">
        <v>519</v>
      </c>
      <c r="C25" s="297"/>
      <c r="D25" s="297"/>
      <c r="E25" s="297"/>
      <c r="F25" s="297"/>
      <c r="G25" s="297"/>
      <c r="H25" s="297"/>
      <c r="I25" s="298"/>
      <c r="K25" s="159"/>
    </row>
    <row r="26" spans="2:9" ht="12.75">
      <c r="B26" s="14"/>
      <c r="C26" s="14"/>
      <c r="D26" s="14"/>
      <c r="E26" s="14"/>
      <c r="F26" s="14"/>
      <c r="G26" s="14"/>
      <c r="H26" s="14"/>
      <c r="I26" s="14"/>
    </row>
    <row r="27" ht="12.75">
      <c r="K27" s="159"/>
    </row>
  </sheetData>
  <sheetProtection/>
  <mergeCells count="5">
    <mergeCell ref="B5:I5"/>
    <mergeCell ref="B10:I10"/>
    <mergeCell ref="B17:I17"/>
    <mergeCell ref="B23:I23"/>
    <mergeCell ref="B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3</cp:lastModifiedBy>
  <cp:lastPrinted>2023-05-12T10:46:45Z</cp:lastPrinted>
  <dcterms:created xsi:type="dcterms:W3CDTF">2003-03-13T10:23:20Z</dcterms:created>
  <dcterms:modified xsi:type="dcterms:W3CDTF">2023-05-25T15:14:21Z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