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6" activeTab="0"/>
  </bookViews>
  <sheets>
    <sheet name="Arkusz1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<sst xmlns="http://schemas.openxmlformats.org/spreadsheetml/2006/main" count="187" uniqueCount="124">
  <si>
    <t>l.p.</t>
  </si>
  <si>
    <t>Nazwa międzynarodowa</t>
  </si>
  <si>
    <t>Postać</t>
  </si>
  <si>
    <t>Dawka</t>
  </si>
  <si>
    <t>Ilość sztuk w opakowaniu</t>
  </si>
  <si>
    <t>szacunkowe zapotrz. (op.)</t>
  </si>
  <si>
    <t>Amikacin</t>
  </si>
  <si>
    <t>ROZT.DO INF.</t>
  </si>
  <si>
    <t>5MG/ML</t>
  </si>
  <si>
    <t>OP A 100ML</t>
  </si>
  <si>
    <t>10MG/ML</t>
  </si>
  <si>
    <t>Gentamycin</t>
  </si>
  <si>
    <t>ROZTWÓR DO INF.</t>
  </si>
  <si>
    <t>3mg/ml</t>
  </si>
  <si>
    <t>OP A 80ML</t>
  </si>
  <si>
    <t>OP A 120ML</t>
  </si>
  <si>
    <t>Tobramycinum</t>
  </si>
  <si>
    <t>3 MG/ ML</t>
  </si>
  <si>
    <t>10 BUT. 80 ML</t>
  </si>
  <si>
    <t>10 BUT. 120 ML</t>
  </si>
  <si>
    <t>Żelatyna płynna modyfikowana w izotonicznym roztworze elektrolitów</t>
  </si>
  <si>
    <t>4% 500ML</t>
  </si>
  <si>
    <t>10 BUT. 500 ML</t>
  </si>
  <si>
    <t>Ibuprofen</t>
  </si>
  <si>
    <t>600MG/100ML</t>
  </si>
  <si>
    <t>20 BUT. 100 ML</t>
  </si>
  <si>
    <t>400MG/100ML</t>
  </si>
  <si>
    <t>Acetylocysteine</t>
  </si>
  <si>
    <t>ROZT. DO WL. DOŻ.</t>
  </si>
  <si>
    <t>100MG/1ML</t>
  </si>
  <si>
    <t>5 amp./3 ml</t>
  </si>
  <si>
    <t>Dexamethasoni phosphas</t>
  </si>
  <si>
    <t>ROZT. DO WSTRZ.</t>
  </si>
  <si>
    <t>4 MG/ML</t>
  </si>
  <si>
    <t>10 AMP 1ML</t>
  </si>
  <si>
    <t>8 MG/2 ML</t>
  </si>
  <si>
    <t>10 AMP 2ML</t>
  </si>
  <si>
    <t>Ferri hydroxidum polymaltosum</t>
  </si>
  <si>
    <t>SYROP</t>
  </si>
  <si>
    <t>50 MG Fe 3+/5ML</t>
  </si>
  <si>
    <t>FL 100 ml</t>
  </si>
  <si>
    <t>ROZT.DO WSTRZ.</t>
  </si>
  <si>
    <t>50MG FE 3+/1ML</t>
  </si>
  <si>
    <t>50 AMP.2ML</t>
  </si>
  <si>
    <t>Ferrum (III)i.v.</t>
  </si>
  <si>
    <t>ROZT.DO WSTRZ.I INF.</t>
  </si>
  <si>
    <t>100MG FE 3+ /5ML</t>
  </si>
  <si>
    <t>5 AMP.5ML</t>
  </si>
  <si>
    <t>Lamiwudyna , Zydowudyna</t>
  </si>
  <si>
    <t>KAPS.</t>
  </si>
  <si>
    <t>150 MG + 300 MG</t>
  </si>
  <si>
    <t>60 TABL</t>
  </si>
  <si>
    <t>Lidocainum,Chlohexidinum</t>
  </si>
  <si>
    <t>ŻEL ZNIECZULAJĄCY W OP.JEDNORAZOWYCH,JAŁOWYCH</t>
  </si>
  <si>
    <t>2 G +0,05 G/100 G</t>
  </si>
  <si>
    <t>25 APLIKAT. PO 12,5 ŻELU</t>
  </si>
  <si>
    <t>Mannitol</t>
  </si>
  <si>
    <t>ROZT. DO INF.</t>
  </si>
  <si>
    <t>15%   250ml</t>
  </si>
  <si>
    <t>1SZT</t>
  </si>
  <si>
    <t>Voriconazole</t>
  </si>
  <si>
    <t>PROSZ. DO SPORZ. ROZT. DO INF.</t>
  </si>
  <si>
    <t>200MG</t>
  </si>
  <si>
    <t>FIOL</t>
  </si>
  <si>
    <t>Teicoplanin</t>
  </si>
  <si>
    <t>PROSZEK I ROZPUSZCZ.DO SPORZ.ROZT.DO WSTRZ.I INFUZJI LUB ROZTWORU DOUSTNEGO</t>
  </si>
  <si>
    <t>200 MG</t>
  </si>
  <si>
    <t>1 FIOLKA+ROZPUSZCZ.</t>
  </si>
  <si>
    <t>Ramipril</t>
  </si>
  <si>
    <t>TABL.</t>
  </si>
  <si>
    <t xml:space="preserve">2,5MG </t>
  </si>
  <si>
    <t>28 TABL</t>
  </si>
  <si>
    <t>5 MG</t>
  </si>
  <si>
    <t>10 MG</t>
  </si>
  <si>
    <t>Natrii valproas</t>
  </si>
  <si>
    <t>PROSZEK+ROZP.DO SPORZ.ROZT.DO WSTRZ.</t>
  </si>
  <si>
    <t>400 MG/ 4 ML</t>
  </si>
  <si>
    <t>1 FIOL.+AMP.ROZP.</t>
  </si>
  <si>
    <t>Natrii valproas+Valproic acid</t>
  </si>
  <si>
    <t>TABL. POWL.O  PRZEDŁ. UWALNIANIU</t>
  </si>
  <si>
    <t>333MG+145MG</t>
  </si>
  <si>
    <t>TABL. POWL. O PRZEDŁ. UWALNIANIU</t>
  </si>
  <si>
    <t>200MG+87MG</t>
  </si>
  <si>
    <t>GRANULAT O PRZEDŁ.UWALNIANIU</t>
  </si>
  <si>
    <t>500,06MG+217,75MG / SASZETKA</t>
  </si>
  <si>
    <t>30 SASZETEK</t>
  </si>
  <si>
    <t>Isosorbide mononitrate</t>
  </si>
  <si>
    <t>TABL.POWL.</t>
  </si>
  <si>
    <t>40 MG</t>
  </si>
  <si>
    <t>TABL.POWL.O PRZEDŁ.UWALNIANIU</t>
  </si>
  <si>
    <t>60 MG</t>
  </si>
  <si>
    <t>Glimepiride</t>
  </si>
  <si>
    <t>TABL</t>
  </si>
  <si>
    <t>4 MG</t>
  </si>
  <si>
    <t>30 TABL</t>
  </si>
  <si>
    <t>2 MG</t>
  </si>
  <si>
    <t>Enoxaparin</t>
  </si>
  <si>
    <t>100MG/ML</t>
  </si>
  <si>
    <t>1 FIOL.3ML</t>
  </si>
  <si>
    <t>Clopidogrel</t>
  </si>
  <si>
    <t>75MG</t>
  </si>
  <si>
    <t>84 TABL</t>
  </si>
  <si>
    <t>300 MG</t>
  </si>
  <si>
    <t>Amiodarone</t>
  </si>
  <si>
    <t>50mg/ml</t>
  </si>
  <si>
    <t>6AMP.3ML</t>
  </si>
  <si>
    <t>Adenosine</t>
  </si>
  <si>
    <t>3MG/ML</t>
  </si>
  <si>
    <t>6FIOL.2ML</t>
  </si>
  <si>
    <t>Nazwa handlowa</t>
  </si>
  <si>
    <t>kod EAN</t>
  </si>
  <si>
    <t>cena jedn. Netto (PLN)</t>
  </si>
  <si>
    <t>wartość
 netto (PLN)</t>
  </si>
  <si>
    <t>wartość brutto (PLN)</t>
  </si>
  <si>
    <t xml:space="preserve">wartość brutto (PLN) </t>
  </si>
  <si>
    <t>stawka
 VAT (%)</t>
  </si>
  <si>
    <t>Miejscowość, dnia ...................</t>
  </si>
  <si>
    <t>CZĘŚĆ NR 1 – Antybiotyki i NLPZ</t>
  </si>
  <si>
    <t>RAZEM WARTOŚĆ CZĘŚCI NR 1 :</t>
  </si>
  <si>
    <t>CZĘŚĆ NR 2 - Leki różne</t>
  </si>
  <si>
    <t>RAZEM WARTOŚĆ CZĘŚCI NR 2 :</t>
  </si>
  <si>
    <t>CZĘŚĆ NR  3 - Leki różne</t>
  </si>
  <si>
    <t>RAZEM WARTOŚĆ CZĘŚCI NR 3:</t>
  </si>
  <si>
    <t xml:space="preserve">Załącznik nr 1 do oferty (dodatek nr 2 do SWZ) na dostawę leków i innych produktów leczniczych do apteki zakładowej przez okres 12 miesięcy, nr sprawy ZP/TP/02/22                                                                                                                                                                                                                                                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Wykonawca: ..................................................................................................................................................................................................................................................................................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</si>
</sst>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,;[Red]\-#,##0."/>
    <numFmt numFmtId="165" formatCode="#,##0.00,;[Red]\-#,##0.00\,"/>
    <numFmt numFmtId="166" formatCode="#,##0&quot; F &quot;;[Red]\(#,##0&quot; F)&quot;"/>
    <numFmt numFmtId="167" formatCode="#,##0.00&quot; F &quot;;[Red]\(#,##0.00&quot; F)&quot;"/>
    <numFmt numFmtId="168" formatCode="_-* #,##0.00&quot; zł&quot;_-;\-* #,##0.00&quot; zł&quot;_-;_-* \-??&quot; zł&quot;_-;_-@_-"/>
    <numFmt numFmtId="169" formatCode="0.0"/>
    <numFmt numFmtId="170" formatCode="0.000"/>
    <numFmt numFmtId="171" formatCode="0.0000"/>
  </numFmts>
  <fonts count="41">
    <font>
      <sz val="10"/>
      <name val="Arial"/>
      <family val="2"/>
    </font>
    <font>
      <sz val="10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164" fontId="1" fillId="0" borderId="0" applyFill="0" applyAlignment="0" applyProtection="0"/>
    <xf numFmtId="165" fontId="1" fillId="0" borderId="0" applyFill="0" applyAlignment="0" applyProtection="0"/>
    <xf numFmtId="166" fontId="1" fillId="0" borderId="0" applyFill="0" applyAlignment="0" applyProtection="0"/>
    <xf numFmtId="167" fontId="1" fillId="0" borderId="0" applyFill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4" fillId="36" borderId="11" xfId="0" applyNumberFormat="1" applyFont="1" applyFill="1" applyBorder="1" applyAlignment="1" applyProtection="1">
      <alignment horizontal="center" vertical="center" wrapText="1"/>
      <protection/>
    </xf>
    <xf numFmtId="0" fontId="2" fillId="36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Fill="1" applyBorder="1" applyAlignment="1" applyProtection="1">
      <alignment horizontal="right" vertical="center" wrapText="1"/>
      <protection/>
    </xf>
    <xf numFmtId="2" fontId="2" fillId="33" borderId="10" xfId="0" applyNumberFormat="1" applyFont="1" applyFill="1" applyBorder="1" applyAlignment="1">
      <alignment horizontal="justify" vertical="center"/>
    </xf>
    <xf numFmtId="1" fontId="4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2" fontId="2" fillId="33" borderId="10" xfId="48" applyNumberFormat="1" applyFont="1" applyFill="1" applyBorder="1" applyAlignment="1">
      <alignment horizontal="justify" vertical="center"/>
      <protection/>
    </xf>
    <xf numFmtId="1" fontId="4" fillId="0" borderId="10" xfId="48" applyNumberFormat="1" applyFont="1" applyFill="1" applyBorder="1" applyAlignment="1">
      <alignment horizontal="center" vertical="center"/>
      <protection/>
    </xf>
    <xf numFmtId="168" fontId="3" fillId="36" borderId="12" xfId="0" applyNumberFormat="1" applyFont="1" applyFill="1" applyBorder="1" applyAlignment="1">
      <alignment horizontal="right" vertical="center"/>
    </xf>
    <xf numFmtId="1" fontId="3" fillId="33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8" fontId="3" fillId="33" borderId="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horizontal="justify" vertical="center"/>
    </xf>
    <xf numFmtId="10" fontId="2" fillId="0" borderId="10" xfId="0" applyNumberFormat="1" applyFont="1" applyBorder="1" applyAlignment="1">
      <alignment horizontal="justify" vertical="center"/>
    </xf>
    <xf numFmtId="4" fontId="2" fillId="0" borderId="10" xfId="48" applyNumberFormat="1" applyFont="1" applyFill="1" applyBorder="1" applyAlignment="1">
      <alignment horizontal="right" vertical="center"/>
      <protection/>
    </xf>
    <xf numFmtId="4" fontId="2" fillId="33" borderId="10" xfId="48" applyNumberFormat="1" applyFont="1" applyFill="1" applyBorder="1" applyAlignment="1">
      <alignment horizontal="right" vertical="center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/>
    </xf>
    <xf numFmtId="0" fontId="4" fillId="33" borderId="10" xfId="48" applyFont="1" applyFill="1" applyBorder="1" applyAlignment="1">
      <alignment horizontal="justify" vertical="center"/>
      <protection/>
    </xf>
    <xf numFmtId="0" fontId="2" fillId="0" borderId="10" xfId="48" applyFont="1" applyBorder="1" applyAlignment="1">
      <alignment horizontal="justify" vertical="center"/>
      <protection/>
    </xf>
    <xf numFmtId="0" fontId="4" fillId="0" borderId="10" xfId="48" applyFont="1" applyFill="1" applyBorder="1" applyAlignment="1">
      <alignment horizontal="center" vertical="center"/>
      <protection/>
    </xf>
    <xf numFmtId="9" fontId="2" fillId="33" borderId="10" xfId="48" applyNumberFormat="1" applyFont="1" applyFill="1" applyBorder="1" applyAlignment="1">
      <alignment horizontal="justify" vertical="center"/>
      <protection/>
    </xf>
    <xf numFmtId="1" fontId="2" fillId="33" borderId="10" xfId="0" applyNumberFormat="1" applyFont="1" applyFill="1" applyBorder="1" applyAlignment="1">
      <alignment horizontal="left" vertical="center"/>
    </xf>
    <xf numFmtId="1" fontId="2" fillId="33" borderId="10" xfId="0" applyNumberFormat="1" applyFont="1" applyFill="1" applyBorder="1" applyAlignment="1">
      <alignment horizontal="right" vertical="center"/>
    </xf>
    <xf numFmtId="1" fontId="2" fillId="33" borderId="10" xfId="0" applyNumberFormat="1" applyFont="1" applyFill="1" applyBorder="1" applyAlignment="1">
      <alignment horizontal="justify" vertical="center"/>
    </xf>
    <xf numFmtId="2" fontId="2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10" fontId="2" fillId="33" borderId="10" xfId="0" applyNumberFormat="1" applyFont="1" applyFill="1" applyBorder="1" applyAlignment="1">
      <alignment horizontal="justify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2" fontId="2" fillId="33" borderId="10" xfId="48" applyNumberFormat="1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" fontId="2" fillId="33" borderId="10" xfId="48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48" applyFont="1" applyBorder="1" applyAlignment="1">
      <alignment horizontal="center" vertical="center" wrapText="1"/>
      <protection/>
    </xf>
    <xf numFmtId="2" fontId="2" fillId="33" borderId="10" xfId="48" applyNumberFormat="1" applyFont="1" applyFill="1" applyBorder="1" applyAlignment="1">
      <alignment horizontal="center" vertical="center" wrapText="1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vertical="center"/>
    </xf>
    <xf numFmtId="2" fontId="2" fillId="0" borderId="14" xfId="0" applyNumberFormat="1" applyFont="1" applyBorder="1" applyAlignment="1">
      <alignment horizontal="justify" vertical="center"/>
    </xf>
    <xf numFmtId="2" fontId="3" fillId="0" borderId="14" xfId="0" applyNumberFormat="1" applyFont="1" applyBorder="1" applyAlignment="1">
      <alignment horizontal="center" vertical="center" wrapText="1"/>
    </xf>
    <xf numFmtId="10" fontId="2" fillId="0" borderId="14" xfId="0" applyNumberFormat="1" applyFont="1" applyBorder="1" applyAlignment="1">
      <alignment horizontal="justify" vertical="center"/>
    </xf>
    <xf numFmtId="2" fontId="2" fillId="0" borderId="14" xfId="0" applyNumberFormat="1" applyFont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68" fontId="2" fillId="0" borderId="14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center" vertical="center"/>
    </xf>
    <xf numFmtId="4" fontId="2" fillId="0" borderId="14" xfId="48" applyNumberFormat="1" applyFont="1" applyFill="1" applyBorder="1" applyAlignment="1">
      <alignment horizontal="right" vertical="center"/>
      <protection/>
    </xf>
    <xf numFmtId="168" fontId="3" fillId="36" borderId="15" xfId="0" applyNumberFormat="1" applyFont="1" applyFill="1" applyBorder="1" applyAlignment="1">
      <alignment vertical="center"/>
    </xf>
    <xf numFmtId="0" fontId="6" fillId="0" borderId="0" xfId="59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 horizontal="left" vertical="center" wrapText="1"/>
    </xf>
    <xf numFmtId="1" fontId="3" fillId="0" borderId="17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left" vertical="center" wrapText="1"/>
    </xf>
    <xf numFmtId="1" fontId="3" fillId="37" borderId="19" xfId="0" applyNumberFormat="1" applyFont="1" applyFill="1" applyBorder="1" applyAlignment="1">
      <alignment horizontal="center" vertical="center"/>
    </xf>
    <xf numFmtId="1" fontId="3" fillId="37" borderId="20" xfId="0" applyNumberFormat="1" applyFont="1" applyFill="1" applyBorder="1" applyAlignment="1">
      <alignment horizontal="center" vertical="center"/>
    </xf>
    <xf numFmtId="1" fontId="3" fillId="37" borderId="21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right" vertical="center"/>
    </xf>
    <xf numFmtId="0" fontId="3" fillId="37" borderId="10" xfId="48" applyFont="1" applyFill="1" applyBorder="1" applyAlignment="1">
      <alignment horizontal="center" vertical="center"/>
      <protection/>
    </xf>
    <xf numFmtId="0" fontId="3" fillId="37" borderId="10" xfId="0" applyFont="1" applyFill="1" applyBorder="1" applyAlignment="1">
      <alignment horizontal="center" vertical="center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_laroux" xfId="39"/>
    <cellStyle name="Comma_laroux" xfId="40"/>
    <cellStyle name="Currency [0]_laroux" xfId="41"/>
    <cellStyle name="Currency_laroux" xfId="42"/>
    <cellStyle name="Dane wejściowe" xfId="43"/>
    <cellStyle name="Dane wyjściowe" xfId="44"/>
    <cellStyle name="Dobre" xfId="45"/>
    <cellStyle name="Comma" xfId="46"/>
    <cellStyle name="Comma [0]" xfId="47"/>
    <cellStyle name="Excel Built-in Normal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_laroux" xfId="56"/>
    <cellStyle name="normální_laroux" xfId="57"/>
    <cellStyle name="Normalny 2" xfId="58"/>
    <cellStyle name="Normalny 3" xfId="59"/>
    <cellStyle name="Obliczenia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5.7109375" style="0" customWidth="1"/>
    <col min="2" max="2" width="14.00390625" style="0" customWidth="1"/>
    <col min="3" max="3" width="9.421875" style="0" customWidth="1"/>
    <col min="4" max="4" width="10.00390625" style="0" customWidth="1"/>
    <col min="5" max="5" width="11.7109375" style="0" customWidth="1"/>
    <col min="6" max="6" width="10.7109375" style="0" customWidth="1"/>
    <col min="7" max="7" width="11.8515625" style="0" customWidth="1"/>
    <col min="8" max="8" width="11.140625" style="0" customWidth="1"/>
    <col min="9" max="9" width="9.8515625" style="0" customWidth="1"/>
    <col min="11" max="11" width="13.140625" style="0" customWidth="1"/>
    <col min="12" max="12" width="13.28125" style="0" customWidth="1"/>
  </cols>
  <sheetData>
    <row r="1" spans="1:12" ht="66" customHeight="1">
      <c r="A1" s="85" t="s">
        <v>123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1:12" ht="27.75" customHeight="1">
      <c r="A2" s="88" t="s">
        <v>117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1:12" ht="51" customHeight="1">
      <c r="A3" s="3" t="s">
        <v>0</v>
      </c>
      <c r="B3" s="4" t="s">
        <v>1</v>
      </c>
      <c r="C3" s="4" t="s">
        <v>109</v>
      </c>
      <c r="D3" s="4" t="s">
        <v>110</v>
      </c>
      <c r="E3" s="4" t="s">
        <v>2</v>
      </c>
      <c r="F3" s="4" t="s">
        <v>3</v>
      </c>
      <c r="G3" s="4" t="s">
        <v>4</v>
      </c>
      <c r="H3" s="5" t="s">
        <v>5</v>
      </c>
      <c r="I3" s="6" t="s">
        <v>111</v>
      </c>
      <c r="J3" s="6" t="s">
        <v>115</v>
      </c>
      <c r="K3" s="6" t="s">
        <v>112</v>
      </c>
      <c r="L3" s="6" t="s">
        <v>113</v>
      </c>
    </row>
    <row r="4" spans="1:12" ht="31.5" customHeight="1">
      <c r="A4" s="7">
        <v>1</v>
      </c>
      <c r="B4" s="8" t="s">
        <v>6</v>
      </c>
      <c r="C4" s="9"/>
      <c r="D4" s="9"/>
      <c r="E4" s="8" t="s">
        <v>7</v>
      </c>
      <c r="F4" s="8" t="s">
        <v>8</v>
      </c>
      <c r="G4" s="9" t="s">
        <v>9</v>
      </c>
      <c r="H4" s="10">
        <v>100</v>
      </c>
      <c r="I4" s="11"/>
      <c r="J4" s="67"/>
      <c r="K4" s="12">
        <f aca="true" t="shared" si="0" ref="K4:K12">H4*I4</f>
        <v>0</v>
      </c>
      <c r="L4" s="12">
        <f aca="true" t="shared" si="1" ref="L4:L12">K4+(K4*J4/100)</f>
        <v>0</v>
      </c>
    </row>
    <row r="5" spans="1:12" ht="36" customHeight="1">
      <c r="A5" s="7">
        <v>2</v>
      </c>
      <c r="B5" s="8" t="s">
        <v>6</v>
      </c>
      <c r="C5" s="9"/>
      <c r="D5" s="9"/>
      <c r="E5" s="8" t="s">
        <v>7</v>
      </c>
      <c r="F5" s="8" t="s">
        <v>10</v>
      </c>
      <c r="G5" s="9" t="s">
        <v>9</v>
      </c>
      <c r="H5" s="10">
        <v>50</v>
      </c>
      <c r="I5" s="11"/>
      <c r="J5" s="67"/>
      <c r="K5" s="12">
        <f t="shared" si="0"/>
        <v>0</v>
      </c>
      <c r="L5" s="12">
        <f t="shared" si="1"/>
        <v>0</v>
      </c>
    </row>
    <row r="6" spans="1:12" ht="32.25" customHeight="1">
      <c r="A6" s="7">
        <v>3</v>
      </c>
      <c r="B6" s="13" t="s">
        <v>11</v>
      </c>
      <c r="C6" s="1"/>
      <c r="D6" s="1"/>
      <c r="E6" s="55" t="s">
        <v>12</v>
      </c>
      <c r="F6" s="55" t="s">
        <v>13</v>
      </c>
      <c r="G6" s="59" t="s">
        <v>14</v>
      </c>
      <c r="H6" s="14">
        <v>50</v>
      </c>
      <c r="I6" s="15"/>
      <c r="J6" s="61"/>
      <c r="K6" s="12">
        <f t="shared" si="0"/>
        <v>0</v>
      </c>
      <c r="L6" s="12">
        <f t="shared" si="1"/>
        <v>0</v>
      </c>
    </row>
    <row r="7" spans="1:18" ht="30" customHeight="1">
      <c r="A7" s="7">
        <v>4</v>
      </c>
      <c r="B7" s="13" t="s">
        <v>11</v>
      </c>
      <c r="C7" s="1"/>
      <c r="D7" s="1"/>
      <c r="E7" s="55" t="s">
        <v>12</v>
      </c>
      <c r="F7" s="55" t="s">
        <v>13</v>
      </c>
      <c r="G7" s="59" t="s">
        <v>15</v>
      </c>
      <c r="H7" s="14">
        <v>20</v>
      </c>
      <c r="I7" s="15"/>
      <c r="J7" s="61"/>
      <c r="K7" s="12">
        <f t="shared" si="0"/>
        <v>0</v>
      </c>
      <c r="L7" s="12">
        <f t="shared" si="1"/>
        <v>0</v>
      </c>
      <c r="R7" s="69"/>
    </row>
    <row r="8" spans="1:12" ht="31.5" customHeight="1">
      <c r="A8" s="7">
        <v>5</v>
      </c>
      <c r="B8" s="16" t="s">
        <v>16</v>
      </c>
      <c r="C8" s="1"/>
      <c r="D8" s="1"/>
      <c r="E8" s="56" t="s">
        <v>12</v>
      </c>
      <c r="F8" s="56" t="s">
        <v>17</v>
      </c>
      <c r="G8" s="60" t="s">
        <v>18</v>
      </c>
      <c r="H8" s="17">
        <v>6</v>
      </c>
      <c r="I8" s="15"/>
      <c r="J8" s="61"/>
      <c r="K8" s="12">
        <f t="shared" si="0"/>
        <v>0</v>
      </c>
      <c r="L8" s="12">
        <f t="shared" si="1"/>
        <v>0</v>
      </c>
    </row>
    <row r="9" spans="1:12" ht="27" customHeight="1">
      <c r="A9" s="7">
        <v>6</v>
      </c>
      <c r="B9" s="16" t="s">
        <v>16</v>
      </c>
      <c r="C9" s="1"/>
      <c r="D9" s="1"/>
      <c r="E9" s="56" t="s">
        <v>12</v>
      </c>
      <c r="F9" s="56" t="s">
        <v>17</v>
      </c>
      <c r="G9" s="60" t="s">
        <v>19</v>
      </c>
      <c r="H9" s="17">
        <v>1</v>
      </c>
      <c r="I9" s="15"/>
      <c r="J9" s="61"/>
      <c r="K9" s="12">
        <f t="shared" si="0"/>
        <v>0</v>
      </c>
      <c r="L9" s="12">
        <f t="shared" si="1"/>
        <v>0</v>
      </c>
    </row>
    <row r="10" spans="1:12" ht="60">
      <c r="A10" s="7">
        <v>7</v>
      </c>
      <c r="B10" s="16" t="s">
        <v>20</v>
      </c>
      <c r="C10" s="1"/>
      <c r="D10" s="1"/>
      <c r="E10" s="56" t="s">
        <v>12</v>
      </c>
      <c r="F10" s="56" t="s">
        <v>21</v>
      </c>
      <c r="G10" s="60" t="s">
        <v>22</v>
      </c>
      <c r="H10" s="17">
        <v>10</v>
      </c>
      <c r="I10" s="15"/>
      <c r="J10" s="61"/>
      <c r="K10" s="12">
        <f t="shared" si="0"/>
        <v>0</v>
      </c>
      <c r="L10" s="12">
        <f t="shared" si="1"/>
        <v>0</v>
      </c>
    </row>
    <row r="11" spans="1:12" ht="33" customHeight="1">
      <c r="A11" s="7">
        <v>8</v>
      </c>
      <c r="B11" s="16" t="s">
        <v>23</v>
      </c>
      <c r="C11" s="1"/>
      <c r="D11" s="1"/>
      <c r="E11" s="56" t="s">
        <v>12</v>
      </c>
      <c r="F11" s="56" t="s">
        <v>24</v>
      </c>
      <c r="G11" s="60" t="s">
        <v>25</v>
      </c>
      <c r="H11" s="17">
        <v>20</v>
      </c>
      <c r="I11" s="15"/>
      <c r="J11" s="61"/>
      <c r="K11" s="12">
        <f t="shared" si="0"/>
        <v>0</v>
      </c>
      <c r="L11" s="12">
        <f t="shared" si="1"/>
        <v>0</v>
      </c>
    </row>
    <row r="12" spans="1:12" ht="33.75" customHeight="1" thickBot="1">
      <c r="A12" s="7">
        <v>9</v>
      </c>
      <c r="B12" s="16" t="s">
        <v>23</v>
      </c>
      <c r="C12" s="1"/>
      <c r="D12" s="1"/>
      <c r="E12" s="56" t="s">
        <v>12</v>
      </c>
      <c r="F12" s="56" t="s">
        <v>26</v>
      </c>
      <c r="G12" s="60" t="s">
        <v>25</v>
      </c>
      <c r="H12" s="17">
        <v>20</v>
      </c>
      <c r="I12" s="15"/>
      <c r="J12" s="61"/>
      <c r="K12" s="12">
        <f t="shared" si="0"/>
        <v>0</v>
      </c>
      <c r="L12" s="12">
        <f t="shared" si="1"/>
        <v>0</v>
      </c>
    </row>
    <row r="13" spans="1:12" ht="27.75" customHeight="1" thickBot="1">
      <c r="A13" s="91" t="s">
        <v>118</v>
      </c>
      <c r="B13" s="91"/>
      <c r="C13" s="91"/>
      <c r="D13" s="91"/>
      <c r="E13" s="91"/>
      <c r="F13" s="91"/>
      <c r="G13" s="91"/>
      <c r="H13" s="91"/>
      <c r="I13" s="91"/>
      <c r="J13" s="91"/>
      <c r="K13" s="18">
        <f>SUM(K4:K12)</f>
        <v>0</v>
      </c>
      <c r="L13" s="18">
        <f>SUM(L4:L12)</f>
        <v>0</v>
      </c>
    </row>
    <row r="14" spans="1:12" ht="21" customHeight="1">
      <c r="A14" s="19"/>
      <c r="B14" s="19"/>
      <c r="C14" s="19"/>
      <c r="D14" s="19"/>
      <c r="E14" s="19"/>
      <c r="F14" s="19"/>
      <c r="G14" s="20"/>
      <c r="H14" s="21"/>
      <c r="I14" s="20"/>
      <c r="J14" s="20"/>
      <c r="K14" s="22"/>
      <c r="L14" s="23"/>
    </row>
    <row r="15" spans="1:12" ht="25.5" customHeight="1">
      <c r="A15" s="92" t="s">
        <v>119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1:12" ht="51" customHeight="1">
      <c r="A16" s="24" t="s">
        <v>0</v>
      </c>
      <c r="B16" s="25" t="s">
        <v>1</v>
      </c>
      <c r="C16" s="4" t="s">
        <v>109</v>
      </c>
      <c r="D16" s="4" t="s">
        <v>110</v>
      </c>
      <c r="E16" s="25" t="s">
        <v>2</v>
      </c>
      <c r="F16" s="25" t="s">
        <v>3</v>
      </c>
      <c r="G16" s="25" t="s">
        <v>4</v>
      </c>
      <c r="H16" s="26" t="s">
        <v>5</v>
      </c>
      <c r="I16" s="27" t="s">
        <v>111</v>
      </c>
      <c r="J16" s="27" t="s">
        <v>115</v>
      </c>
      <c r="K16" s="27" t="s">
        <v>112</v>
      </c>
      <c r="L16" s="27" t="s">
        <v>113</v>
      </c>
    </row>
    <row r="17" spans="1:12" ht="36" customHeight="1">
      <c r="A17" s="28">
        <v>1</v>
      </c>
      <c r="B17" s="29" t="s">
        <v>27</v>
      </c>
      <c r="C17" s="1"/>
      <c r="D17" s="1"/>
      <c r="E17" s="29" t="s">
        <v>28</v>
      </c>
      <c r="F17" s="30" t="s">
        <v>29</v>
      </c>
      <c r="G17" s="62" t="s">
        <v>30</v>
      </c>
      <c r="H17" s="14">
        <v>20</v>
      </c>
      <c r="I17" s="15"/>
      <c r="J17" s="61"/>
      <c r="K17" s="31">
        <f aca="true" t="shared" si="2" ref="K17:K26">H17*I17</f>
        <v>0</v>
      </c>
      <c r="L17" s="32">
        <f aca="true" t="shared" si="3" ref="L17:L26">K17+(K17*J17/100)</f>
        <v>0</v>
      </c>
    </row>
    <row r="18" spans="1:12" ht="32.25" customHeight="1">
      <c r="A18" s="28">
        <v>2</v>
      </c>
      <c r="B18" s="13" t="s">
        <v>31</v>
      </c>
      <c r="C18" s="1"/>
      <c r="D18" s="1"/>
      <c r="E18" s="13" t="s">
        <v>32</v>
      </c>
      <c r="F18" s="13" t="s">
        <v>33</v>
      </c>
      <c r="G18" s="59" t="s">
        <v>34</v>
      </c>
      <c r="H18" s="14">
        <v>100</v>
      </c>
      <c r="I18" s="15"/>
      <c r="J18" s="61"/>
      <c r="K18" s="31">
        <f t="shared" si="2"/>
        <v>0</v>
      </c>
      <c r="L18" s="32">
        <f t="shared" si="3"/>
        <v>0</v>
      </c>
    </row>
    <row r="19" spans="1:12" ht="33" customHeight="1">
      <c r="A19" s="28">
        <v>3</v>
      </c>
      <c r="B19" s="13" t="s">
        <v>31</v>
      </c>
      <c r="C19" s="1"/>
      <c r="D19" s="1"/>
      <c r="E19" s="13" t="s">
        <v>32</v>
      </c>
      <c r="F19" s="13" t="s">
        <v>35</v>
      </c>
      <c r="G19" s="59" t="s">
        <v>36</v>
      </c>
      <c r="H19" s="14">
        <v>300</v>
      </c>
      <c r="I19" s="15"/>
      <c r="J19" s="61"/>
      <c r="K19" s="31">
        <f t="shared" si="2"/>
        <v>0</v>
      </c>
      <c r="L19" s="32">
        <f t="shared" si="3"/>
        <v>0</v>
      </c>
    </row>
    <row r="20" spans="1:12" ht="40.5" customHeight="1">
      <c r="A20" s="28">
        <v>4</v>
      </c>
      <c r="B20" s="13" t="s">
        <v>37</v>
      </c>
      <c r="C20" s="1"/>
      <c r="D20" s="1"/>
      <c r="E20" s="13" t="s">
        <v>38</v>
      </c>
      <c r="F20" s="13" t="s">
        <v>39</v>
      </c>
      <c r="G20" s="59" t="s">
        <v>40</v>
      </c>
      <c r="H20" s="14">
        <v>3</v>
      </c>
      <c r="I20" s="15"/>
      <c r="J20" s="61"/>
      <c r="K20" s="31">
        <f t="shared" si="2"/>
        <v>0</v>
      </c>
      <c r="L20" s="32">
        <f t="shared" si="3"/>
        <v>0</v>
      </c>
    </row>
    <row r="21" spans="1:12" ht="40.5" customHeight="1">
      <c r="A21" s="28">
        <v>5</v>
      </c>
      <c r="B21" s="57" t="s">
        <v>37</v>
      </c>
      <c r="C21" s="1"/>
      <c r="D21" s="1"/>
      <c r="E21" s="34" t="s">
        <v>41</v>
      </c>
      <c r="F21" s="34" t="s">
        <v>42</v>
      </c>
      <c r="G21" s="1" t="s">
        <v>43</v>
      </c>
      <c r="H21" s="35">
        <v>2</v>
      </c>
      <c r="I21" s="15"/>
      <c r="J21" s="61"/>
      <c r="K21" s="31">
        <f t="shared" si="2"/>
        <v>0</v>
      </c>
      <c r="L21" s="32">
        <f t="shared" si="3"/>
        <v>0</v>
      </c>
    </row>
    <row r="22" spans="1:12" ht="34.5" customHeight="1">
      <c r="A22" s="28">
        <v>6</v>
      </c>
      <c r="B22" s="57" t="s">
        <v>44</v>
      </c>
      <c r="C22" s="1"/>
      <c r="D22" s="1"/>
      <c r="E22" s="34" t="s">
        <v>45</v>
      </c>
      <c r="F22" s="36" t="s">
        <v>46</v>
      </c>
      <c r="G22" s="1" t="s">
        <v>47</v>
      </c>
      <c r="H22" s="35">
        <v>2</v>
      </c>
      <c r="I22" s="15"/>
      <c r="J22" s="61"/>
      <c r="K22" s="31">
        <f t="shared" si="2"/>
        <v>0</v>
      </c>
      <c r="L22" s="32">
        <f t="shared" si="3"/>
        <v>0</v>
      </c>
    </row>
    <row r="23" spans="1:12" ht="35.25" customHeight="1">
      <c r="A23" s="28">
        <v>7</v>
      </c>
      <c r="B23" s="37" t="s">
        <v>48</v>
      </c>
      <c r="C23" s="1"/>
      <c r="D23" s="1"/>
      <c r="E23" s="38" t="s">
        <v>49</v>
      </c>
      <c r="F23" s="38" t="s">
        <v>50</v>
      </c>
      <c r="G23" s="63" t="s">
        <v>51</v>
      </c>
      <c r="H23" s="39">
        <v>2</v>
      </c>
      <c r="I23" s="15"/>
      <c r="J23" s="61"/>
      <c r="K23" s="31">
        <f t="shared" si="2"/>
        <v>0</v>
      </c>
      <c r="L23" s="32">
        <f t="shared" si="3"/>
        <v>0</v>
      </c>
    </row>
    <row r="24" spans="1:12" ht="76.5" customHeight="1">
      <c r="A24" s="28">
        <v>8</v>
      </c>
      <c r="B24" s="16" t="s">
        <v>52</v>
      </c>
      <c r="C24" s="1"/>
      <c r="D24" s="1"/>
      <c r="E24" s="16" t="s">
        <v>53</v>
      </c>
      <c r="F24" s="40" t="s">
        <v>54</v>
      </c>
      <c r="G24" s="64" t="s">
        <v>55</v>
      </c>
      <c r="H24" s="17">
        <v>80</v>
      </c>
      <c r="I24" s="15"/>
      <c r="J24" s="61"/>
      <c r="K24" s="31">
        <f t="shared" si="2"/>
        <v>0</v>
      </c>
      <c r="L24" s="32">
        <f t="shared" si="3"/>
        <v>0</v>
      </c>
    </row>
    <row r="25" spans="1:12" ht="36" customHeight="1">
      <c r="A25" s="28">
        <v>9</v>
      </c>
      <c r="B25" s="16" t="s">
        <v>56</v>
      </c>
      <c r="C25" s="1"/>
      <c r="D25" s="1"/>
      <c r="E25" s="16" t="s">
        <v>57</v>
      </c>
      <c r="F25" s="40" t="s">
        <v>58</v>
      </c>
      <c r="G25" s="64" t="s">
        <v>59</v>
      </c>
      <c r="H25" s="17">
        <v>80</v>
      </c>
      <c r="I25" s="15"/>
      <c r="J25" s="61"/>
      <c r="K25" s="31">
        <f t="shared" si="2"/>
        <v>0</v>
      </c>
      <c r="L25" s="32">
        <f t="shared" si="3"/>
        <v>0</v>
      </c>
    </row>
    <row r="26" spans="1:12" ht="49.5" customHeight="1" thickBot="1">
      <c r="A26" s="28">
        <v>10</v>
      </c>
      <c r="B26" s="58" t="s">
        <v>60</v>
      </c>
      <c r="C26" s="42"/>
      <c r="D26" s="42"/>
      <c r="E26" s="43" t="s">
        <v>61</v>
      </c>
      <c r="F26" s="41" t="s">
        <v>62</v>
      </c>
      <c r="G26" s="65" t="s">
        <v>63</v>
      </c>
      <c r="H26" s="14">
        <v>20</v>
      </c>
      <c r="I26" s="44"/>
      <c r="J26" s="68"/>
      <c r="K26" s="31">
        <f t="shared" si="2"/>
        <v>0</v>
      </c>
      <c r="L26" s="32">
        <f t="shared" si="3"/>
        <v>0</v>
      </c>
    </row>
    <row r="27" spans="1:12" ht="28.5" customHeight="1" thickBot="1">
      <c r="A27" s="91" t="s">
        <v>120</v>
      </c>
      <c r="B27" s="91"/>
      <c r="C27" s="91"/>
      <c r="D27" s="91"/>
      <c r="E27" s="91"/>
      <c r="F27" s="91"/>
      <c r="G27" s="91"/>
      <c r="H27" s="91"/>
      <c r="I27" s="91"/>
      <c r="J27" s="91"/>
      <c r="K27" s="18">
        <f>SUM(K17:K26)</f>
        <v>0</v>
      </c>
      <c r="L27" s="18">
        <f>SUM(L17:L26)</f>
        <v>0</v>
      </c>
    </row>
    <row r="28" spans="1:12" ht="23.25" customHeight="1">
      <c r="A28" s="45"/>
      <c r="B28" s="45"/>
      <c r="C28" s="45"/>
      <c r="D28" s="45"/>
      <c r="E28" s="45"/>
      <c r="F28" s="45"/>
      <c r="G28" s="45"/>
      <c r="H28" s="46"/>
      <c r="I28" s="45"/>
      <c r="J28" s="45"/>
      <c r="K28" s="47"/>
      <c r="L28" s="47"/>
    </row>
    <row r="29" spans="1:12" ht="22.5" customHeight="1">
      <c r="A29" s="93" t="s">
        <v>121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1:12" ht="45" customHeight="1">
      <c r="A30" s="24" t="s">
        <v>0</v>
      </c>
      <c r="B30" s="25" t="s">
        <v>1</v>
      </c>
      <c r="C30" s="4" t="s">
        <v>109</v>
      </c>
      <c r="D30" s="4" t="s">
        <v>110</v>
      </c>
      <c r="E30" s="25" t="s">
        <v>2</v>
      </c>
      <c r="F30" s="25" t="s">
        <v>3</v>
      </c>
      <c r="G30" s="25" t="s">
        <v>4</v>
      </c>
      <c r="H30" s="26" t="s">
        <v>5</v>
      </c>
      <c r="I30" s="27" t="s">
        <v>111</v>
      </c>
      <c r="J30" s="27" t="s">
        <v>115</v>
      </c>
      <c r="K30" s="27" t="s">
        <v>112</v>
      </c>
      <c r="L30" s="27" t="s">
        <v>114</v>
      </c>
    </row>
    <row r="31" spans="1:12" ht="111" customHeight="1">
      <c r="A31" s="28">
        <v>1</v>
      </c>
      <c r="B31" s="16" t="s">
        <v>64</v>
      </c>
      <c r="C31" s="1"/>
      <c r="D31" s="1"/>
      <c r="E31" s="16" t="s">
        <v>65</v>
      </c>
      <c r="F31" s="16" t="s">
        <v>66</v>
      </c>
      <c r="G31" s="64" t="s">
        <v>67</v>
      </c>
      <c r="H31" s="17">
        <v>20</v>
      </c>
      <c r="I31" s="15"/>
      <c r="J31" s="61"/>
      <c r="K31" s="31">
        <f aca="true" t="shared" si="4" ref="K31:K48">H31*I31</f>
        <v>0</v>
      </c>
      <c r="L31" s="31">
        <f aca="true" t="shared" si="5" ref="L31:L48">K31+(K31*J31/100)</f>
        <v>0</v>
      </c>
    </row>
    <row r="32" spans="1:12" ht="25.5" customHeight="1">
      <c r="A32" s="28">
        <v>2</v>
      </c>
      <c r="B32" s="13" t="s">
        <v>68</v>
      </c>
      <c r="C32" s="1"/>
      <c r="D32" s="1"/>
      <c r="E32" s="13" t="s">
        <v>69</v>
      </c>
      <c r="F32" s="16" t="s">
        <v>70</v>
      </c>
      <c r="G32" s="65" t="s">
        <v>71</v>
      </c>
      <c r="H32" s="17">
        <v>10</v>
      </c>
      <c r="I32" s="15"/>
      <c r="J32" s="61"/>
      <c r="K32" s="31">
        <f t="shared" si="4"/>
        <v>0</v>
      </c>
      <c r="L32" s="31">
        <f t="shared" si="5"/>
        <v>0</v>
      </c>
    </row>
    <row r="33" spans="1:12" ht="29.25" customHeight="1">
      <c r="A33" s="28">
        <v>3</v>
      </c>
      <c r="B33" s="13" t="s">
        <v>68</v>
      </c>
      <c r="C33" s="2"/>
      <c r="D33" s="2"/>
      <c r="E33" s="13" t="s">
        <v>69</v>
      </c>
      <c r="F33" s="48" t="s">
        <v>72</v>
      </c>
      <c r="G33" s="65" t="s">
        <v>71</v>
      </c>
      <c r="H33" s="14">
        <v>50</v>
      </c>
      <c r="I33" s="15"/>
      <c r="J33" s="61"/>
      <c r="K33" s="31">
        <f t="shared" si="4"/>
        <v>0</v>
      </c>
      <c r="L33" s="31">
        <f t="shared" si="5"/>
        <v>0</v>
      </c>
    </row>
    <row r="34" spans="1:12" ht="25.5" customHeight="1">
      <c r="A34" s="28">
        <v>4</v>
      </c>
      <c r="B34" s="13" t="s">
        <v>68</v>
      </c>
      <c r="C34" s="2"/>
      <c r="D34" s="2"/>
      <c r="E34" s="13" t="s">
        <v>69</v>
      </c>
      <c r="F34" s="48" t="s">
        <v>73</v>
      </c>
      <c r="G34" s="65" t="s">
        <v>71</v>
      </c>
      <c r="H34" s="14">
        <v>40</v>
      </c>
      <c r="I34" s="15"/>
      <c r="J34" s="61"/>
      <c r="K34" s="31">
        <f t="shared" si="4"/>
        <v>0</v>
      </c>
      <c r="L34" s="31">
        <f t="shared" si="5"/>
        <v>0</v>
      </c>
    </row>
    <row r="35" spans="1:12" ht="68.25" customHeight="1">
      <c r="A35" s="28">
        <v>5</v>
      </c>
      <c r="B35" s="13" t="s">
        <v>74</v>
      </c>
      <c r="C35" s="49"/>
      <c r="D35" s="49"/>
      <c r="E35" s="13" t="s">
        <v>75</v>
      </c>
      <c r="F35" s="13" t="s">
        <v>76</v>
      </c>
      <c r="G35" s="65" t="s">
        <v>77</v>
      </c>
      <c r="H35" s="14">
        <v>120</v>
      </c>
      <c r="I35" s="50"/>
      <c r="J35" s="61"/>
      <c r="K35" s="31">
        <f t="shared" si="4"/>
        <v>0</v>
      </c>
      <c r="L35" s="31">
        <f t="shared" si="5"/>
        <v>0</v>
      </c>
    </row>
    <row r="36" spans="1:12" ht="58.5" customHeight="1">
      <c r="A36" s="28">
        <v>6</v>
      </c>
      <c r="B36" s="29" t="s">
        <v>78</v>
      </c>
      <c r="C36" s="51"/>
      <c r="D36" s="51"/>
      <c r="E36" s="29" t="s">
        <v>79</v>
      </c>
      <c r="F36" s="29" t="s">
        <v>80</v>
      </c>
      <c r="G36" s="66">
        <v>30</v>
      </c>
      <c r="H36" s="14">
        <v>50</v>
      </c>
      <c r="I36" s="50"/>
      <c r="J36" s="61"/>
      <c r="K36" s="31">
        <f t="shared" si="4"/>
        <v>0</v>
      </c>
      <c r="L36" s="31">
        <f t="shared" si="5"/>
        <v>0</v>
      </c>
    </row>
    <row r="37" spans="1:12" ht="44.25" customHeight="1">
      <c r="A37" s="28">
        <v>7</v>
      </c>
      <c r="B37" s="29" t="s">
        <v>78</v>
      </c>
      <c r="C37" s="51"/>
      <c r="D37" s="51"/>
      <c r="E37" s="29" t="s">
        <v>81</v>
      </c>
      <c r="F37" s="29" t="s">
        <v>82</v>
      </c>
      <c r="G37" s="66">
        <v>30</v>
      </c>
      <c r="H37" s="14">
        <v>5</v>
      </c>
      <c r="I37" s="50"/>
      <c r="J37" s="61"/>
      <c r="K37" s="31">
        <f t="shared" si="4"/>
        <v>0</v>
      </c>
      <c r="L37" s="31">
        <f t="shared" si="5"/>
        <v>0</v>
      </c>
    </row>
    <row r="38" spans="1:12" ht="56.25" customHeight="1">
      <c r="A38" s="28">
        <v>8</v>
      </c>
      <c r="B38" s="29" t="s">
        <v>78</v>
      </c>
      <c r="C38" s="49"/>
      <c r="D38" s="49"/>
      <c r="E38" s="29" t="s">
        <v>83</v>
      </c>
      <c r="F38" s="29" t="s">
        <v>84</v>
      </c>
      <c r="G38" s="66" t="s">
        <v>85</v>
      </c>
      <c r="H38" s="14">
        <v>5</v>
      </c>
      <c r="I38" s="50"/>
      <c r="J38" s="61"/>
      <c r="K38" s="31">
        <f t="shared" si="4"/>
        <v>0</v>
      </c>
      <c r="L38" s="31">
        <f t="shared" si="5"/>
        <v>0</v>
      </c>
    </row>
    <row r="39" spans="1:12" ht="31.5" customHeight="1">
      <c r="A39" s="28">
        <v>9</v>
      </c>
      <c r="B39" s="13" t="s">
        <v>86</v>
      </c>
      <c r="C39" s="49"/>
      <c r="D39" s="49"/>
      <c r="E39" s="13" t="s">
        <v>87</v>
      </c>
      <c r="F39" s="13" t="s">
        <v>88</v>
      </c>
      <c r="G39" s="65">
        <v>30</v>
      </c>
      <c r="H39" s="14">
        <v>3</v>
      </c>
      <c r="I39" s="50"/>
      <c r="J39" s="61"/>
      <c r="K39" s="31">
        <f t="shared" si="4"/>
        <v>0</v>
      </c>
      <c r="L39" s="31">
        <f t="shared" si="5"/>
        <v>0</v>
      </c>
    </row>
    <row r="40" spans="1:12" ht="38.25" customHeight="1">
      <c r="A40" s="28">
        <v>10</v>
      </c>
      <c r="B40" s="13" t="s">
        <v>86</v>
      </c>
      <c r="C40" s="49"/>
      <c r="D40" s="49"/>
      <c r="E40" s="13" t="s">
        <v>87</v>
      </c>
      <c r="F40" s="13" t="s">
        <v>73</v>
      </c>
      <c r="G40" s="65">
        <v>60</v>
      </c>
      <c r="H40" s="14">
        <v>6</v>
      </c>
      <c r="I40" s="50"/>
      <c r="J40" s="61"/>
      <c r="K40" s="31">
        <f t="shared" si="4"/>
        <v>0</v>
      </c>
      <c r="L40" s="31">
        <f t="shared" si="5"/>
        <v>0</v>
      </c>
    </row>
    <row r="41" spans="1:12" ht="48">
      <c r="A41" s="28">
        <v>11</v>
      </c>
      <c r="B41" s="13" t="s">
        <v>86</v>
      </c>
      <c r="C41" s="49"/>
      <c r="D41" s="49"/>
      <c r="E41" s="13" t="s">
        <v>89</v>
      </c>
      <c r="F41" s="13" t="s">
        <v>90</v>
      </c>
      <c r="G41" s="65">
        <v>30</v>
      </c>
      <c r="H41" s="14">
        <v>3</v>
      </c>
      <c r="I41" s="50"/>
      <c r="J41" s="61"/>
      <c r="K41" s="31">
        <f t="shared" si="4"/>
        <v>0</v>
      </c>
      <c r="L41" s="31">
        <f t="shared" si="5"/>
        <v>0</v>
      </c>
    </row>
    <row r="42" spans="1:12" ht="24" customHeight="1">
      <c r="A42" s="28">
        <v>12</v>
      </c>
      <c r="B42" s="13" t="s">
        <v>91</v>
      </c>
      <c r="C42" s="49"/>
      <c r="D42" s="49"/>
      <c r="E42" s="13" t="s">
        <v>92</v>
      </c>
      <c r="F42" s="13" t="s">
        <v>93</v>
      </c>
      <c r="G42" s="59" t="s">
        <v>94</v>
      </c>
      <c r="H42" s="14">
        <v>4</v>
      </c>
      <c r="I42" s="50"/>
      <c r="J42" s="61"/>
      <c r="K42" s="31">
        <f t="shared" si="4"/>
        <v>0</v>
      </c>
      <c r="L42" s="31">
        <f t="shared" si="5"/>
        <v>0</v>
      </c>
    </row>
    <row r="43" spans="1:12" ht="25.5" customHeight="1">
      <c r="A43" s="28">
        <v>13</v>
      </c>
      <c r="B43" s="13" t="s">
        <v>91</v>
      </c>
      <c r="C43" s="49"/>
      <c r="D43" s="49"/>
      <c r="E43" s="13" t="s">
        <v>92</v>
      </c>
      <c r="F43" s="13" t="s">
        <v>95</v>
      </c>
      <c r="G43" s="59" t="s">
        <v>94</v>
      </c>
      <c r="H43" s="14">
        <v>3</v>
      </c>
      <c r="I43" s="50"/>
      <c r="J43" s="61"/>
      <c r="K43" s="31">
        <f t="shared" si="4"/>
        <v>0</v>
      </c>
      <c r="L43" s="31">
        <f t="shared" si="5"/>
        <v>0</v>
      </c>
    </row>
    <row r="44" spans="1:12" ht="30" customHeight="1">
      <c r="A44" s="28">
        <v>14</v>
      </c>
      <c r="B44" s="52" t="s">
        <v>96</v>
      </c>
      <c r="C44" s="53"/>
      <c r="D44" s="53"/>
      <c r="E44" s="36" t="s">
        <v>41</v>
      </c>
      <c r="F44" s="36" t="s">
        <v>97</v>
      </c>
      <c r="G44" s="2" t="s">
        <v>98</v>
      </c>
      <c r="H44" s="35">
        <v>1500</v>
      </c>
      <c r="I44" s="50"/>
      <c r="J44" s="61"/>
      <c r="K44" s="31">
        <f t="shared" si="4"/>
        <v>0</v>
      </c>
      <c r="L44" s="31">
        <f t="shared" si="5"/>
        <v>0</v>
      </c>
    </row>
    <row r="45" spans="1:12" ht="27" customHeight="1">
      <c r="A45" s="28">
        <v>15</v>
      </c>
      <c r="B45" s="33" t="s">
        <v>99</v>
      </c>
      <c r="C45" s="54"/>
      <c r="D45" s="54"/>
      <c r="E45" s="34" t="s">
        <v>87</v>
      </c>
      <c r="F45" s="34" t="s">
        <v>100</v>
      </c>
      <c r="G45" s="1" t="s">
        <v>101</v>
      </c>
      <c r="H45" s="35">
        <v>40</v>
      </c>
      <c r="I45" s="50"/>
      <c r="J45" s="61"/>
      <c r="K45" s="31">
        <f t="shared" si="4"/>
        <v>0</v>
      </c>
      <c r="L45" s="31">
        <f t="shared" si="5"/>
        <v>0</v>
      </c>
    </row>
    <row r="46" spans="1:12" ht="22.5" customHeight="1">
      <c r="A46" s="28">
        <v>16</v>
      </c>
      <c r="B46" s="33" t="s">
        <v>99</v>
      </c>
      <c r="C46" s="54"/>
      <c r="D46" s="54"/>
      <c r="E46" s="34" t="s">
        <v>87</v>
      </c>
      <c r="F46" s="34" t="s">
        <v>102</v>
      </c>
      <c r="G46" s="1" t="s">
        <v>94</v>
      </c>
      <c r="H46" s="35">
        <v>5</v>
      </c>
      <c r="I46" s="50"/>
      <c r="J46" s="61"/>
      <c r="K46" s="31">
        <f t="shared" si="4"/>
        <v>0</v>
      </c>
      <c r="L46" s="31">
        <f t="shared" si="5"/>
        <v>0</v>
      </c>
    </row>
    <row r="47" spans="1:12" ht="32.25" customHeight="1">
      <c r="A47" s="28">
        <v>17</v>
      </c>
      <c r="B47" s="13" t="s">
        <v>103</v>
      </c>
      <c r="C47" s="49"/>
      <c r="D47" s="49"/>
      <c r="E47" s="13" t="s">
        <v>41</v>
      </c>
      <c r="F47" s="48" t="s">
        <v>104</v>
      </c>
      <c r="G47" s="65" t="s">
        <v>105</v>
      </c>
      <c r="H47" s="14">
        <v>200</v>
      </c>
      <c r="I47" s="50"/>
      <c r="J47" s="61"/>
      <c r="K47" s="31">
        <f t="shared" si="4"/>
        <v>0</v>
      </c>
      <c r="L47" s="31">
        <f t="shared" si="5"/>
        <v>0</v>
      </c>
    </row>
    <row r="48" spans="1:12" ht="29.25" customHeight="1">
      <c r="A48" s="73">
        <v>18</v>
      </c>
      <c r="B48" s="74" t="s">
        <v>106</v>
      </c>
      <c r="C48" s="75"/>
      <c r="D48" s="75"/>
      <c r="E48" s="74" t="s">
        <v>41</v>
      </c>
      <c r="F48" s="76" t="s">
        <v>107</v>
      </c>
      <c r="G48" s="77" t="s">
        <v>108</v>
      </c>
      <c r="H48" s="78">
        <v>6</v>
      </c>
      <c r="I48" s="79"/>
      <c r="J48" s="80"/>
      <c r="K48" s="81">
        <f t="shared" si="4"/>
        <v>0</v>
      </c>
      <c r="L48" s="81">
        <f t="shared" si="5"/>
        <v>0</v>
      </c>
    </row>
    <row r="49" spans="1:12" ht="25.5" customHeight="1">
      <c r="A49" s="84" t="s">
        <v>122</v>
      </c>
      <c r="B49" s="84"/>
      <c r="C49" s="84"/>
      <c r="D49" s="84"/>
      <c r="E49" s="84"/>
      <c r="F49" s="84"/>
      <c r="G49" s="84"/>
      <c r="H49" s="84"/>
      <c r="I49" s="84"/>
      <c r="J49" s="84"/>
      <c r="K49" s="82">
        <f>SUM(K31:K48)</f>
        <v>0</v>
      </c>
      <c r="L49" s="82">
        <f>SUM(L31:L48)</f>
        <v>0</v>
      </c>
    </row>
    <row r="50" spans="1:12" s="70" customFormat="1" ht="12.75">
      <c r="A50" s="71"/>
      <c r="B50" s="71"/>
      <c r="C50" s="71"/>
      <c r="D50" s="71"/>
      <c r="E50" s="71"/>
      <c r="F50" s="71"/>
      <c r="G50" s="71"/>
      <c r="H50" s="72"/>
      <c r="I50" s="72"/>
      <c r="J50" s="72"/>
      <c r="K50" s="72"/>
      <c r="L50" s="71"/>
    </row>
    <row r="51" ht="12.75">
      <c r="B51" s="83" t="s">
        <v>116</v>
      </c>
    </row>
  </sheetData>
  <sheetProtection/>
  <mergeCells count="7">
    <mergeCell ref="A49:J49"/>
    <mergeCell ref="A1:L1"/>
    <mergeCell ref="A2:L2"/>
    <mergeCell ref="A13:J13"/>
    <mergeCell ref="A15:L15"/>
    <mergeCell ref="A27:J27"/>
    <mergeCell ref="A29:L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cp:lastPrinted>2022-03-11T11:56:02Z</cp:lastPrinted>
  <dcterms:created xsi:type="dcterms:W3CDTF">2022-03-08T10:41:17Z</dcterms:created>
  <dcterms:modified xsi:type="dcterms:W3CDTF">2022-03-11T11:56:08Z</dcterms:modified>
  <cp:category/>
  <cp:version/>
  <cp:contentType/>
  <cp:contentStatus/>
</cp:coreProperties>
</file>