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ochan\Desktop\"/>
    </mc:Choice>
  </mc:AlternateContent>
  <xr:revisionPtr revIDLastSave="0" documentId="8_{F53A0B07-A952-4A21-A9D8-9F738FA21A5C}" xr6:coauthVersionLast="47" xr6:coauthVersionMax="47" xr10:uidLastSave="{00000000-0000-0000-0000-000000000000}"/>
  <bookViews>
    <workbookView xWindow="-120" yWindow="-120" windowWidth="29040" windowHeight="15840" xr2:uid="{0E82EEB3-2613-4289-8C31-6BE087F7E78A}"/>
  </bookViews>
  <sheets>
    <sheet name="KALKULAC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E33" i="1" s="1"/>
  <c r="C28" i="1"/>
  <c r="E28" i="1" s="1"/>
  <c r="C22" i="1"/>
  <c r="E22" i="1" s="1"/>
  <c r="F22" i="1" s="1"/>
  <c r="C15" i="1"/>
  <c r="E15" i="1" s="1"/>
  <c r="E6" i="1"/>
  <c r="F6" i="1" s="1"/>
  <c r="E26" i="1"/>
  <c r="F26" i="1" s="1"/>
  <c r="E14" i="1"/>
  <c r="F14" i="1" s="1"/>
  <c r="E4" i="1"/>
  <c r="F4" i="1" s="1"/>
  <c r="E19" i="1"/>
  <c r="F19" i="1" s="1"/>
  <c r="E20" i="1"/>
  <c r="F20" i="1" s="1"/>
  <c r="E21" i="1"/>
  <c r="F21" i="1" s="1"/>
  <c r="E32" i="1"/>
  <c r="F32" i="1" s="1"/>
  <c r="E31" i="1"/>
  <c r="F31" i="1" s="1"/>
  <c r="E27" i="1"/>
  <c r="F27" i="1" s="1"/>
  <c r="I28" i="1" s="1"/>
  <c r="E25" i="1"/>
  <c r="F25" i="1" s="1"/>
  <c r="E18" i="1"/>
  <c r="F18" i="1" s="1"/>
  <c r="E5" i="1"/>
  <c r="F5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H28" i="1" l="1"/>
  <c r="I7" i="1"/>
  <c r="F33" i="1"/>
  <c r="H7" i="1"/>
  <c r="F28" i="1"/>
  <c r="F15" i="1"/>
</calcChain>
</file>

<file path=xl/sharedStrings.xml><?xml version="1.0" encoding="utf-8"?>
<sst xmlns="http://schemas.openxmlformats.org/spreadsheetml/2006/main" count="42" uniqueCount="37">
  <si>
    <t xml:space="preserve">Lokalizacja </t>
  </si>
  <si>
    <t>1.</t>
  </si>
  <si>
    <t>2.</t>
  </si>
  <si>
    <t>SUMA</t>
  </si>
  <si>
    <t>Cracovia Arena</t>
  </si>
  <si>
    <t>AWF Kraków</t>
  </si>
  <si>
    <t>Centrum Sportu Kolna</t>
  </si>
  <si>
    <t>Płaszowinaka Arena</t>
  </si>
  <si>
    <t>Zalew Kryspinów</t>
  </si>
  <si>
    <t>Krzeszowice BMX Park</t>
  </si>
  <si>
    <t>Krynica Zdrój Deptak</t>
  </si>
  <si>
    <t>Krynica Zdrój Arena</t>
  </si>
  <si>
    <t>Góra Parkowa</t>
  </si>
  <si>
    <t>Zadanie 3 - Tarnów</t>
  </si>
  <si>
    <t>Jaskóła Arena</t>
  </si>
  <si>
    <t>Zadanie 4 - Zakopane, Nowy Targ</t>
  </si>
  <si>
    <t>COS Zakopane</t>
  </si>
  <si>
    <t>Nowy Targ Arena</t>
  </si>
  <si>
    <t>VAT%</t>
  </si>
  <si>
    <t xml:space="preserve">Cena  netto              </t>
  </si>
  <si>
    <t>Wartość VAT</t>
  </si>
  <si>
    <t xml:space="preserve">Cena  brutto                  </t>
  </si>
  <si>
    <t>Park Strzelecki Amfiteatr</t>
  </si>
  <si>
    <t>Zadanie 2 - Krynica Zdrój, Nowy Sącz</t>
  </si>
  <si>
    <t>Zadanie 1 - Kraków, Powiat Krakowski</t>
  </si>
  <si>
    <t>Kraków - Buspasy</t>
  </si>
  <si>
    <t>Formularz wyliczenia ceny oferty  (PLN)</t>
  </si>
  <si>
    <t>Miasteczko AGH - zakres podstawowy (bez opcji)</t>
  </si>
  <si>
    <t>Miasteczko AGH - zakres objęty prawem opcji  - punkt 1.2. lit. i) OPZ</t>
  </si>
  <si>
    <t>Zalew Nowohucki - zakres objęty prawem opcji pkt. 1.1. OPZ</t>
  </si>
  <si>
    <t>Al.3 Maja - zakres objęty prawem opcji punkt 1.3.OPZ</t>
  </si>
  <si>
    <t>TOSiR Tarnów - zakres podstawowy (bez opcji)</t>
  </si>
  <si>
    <t>TOSiR Tarnów - zakres objęty prawem opcji punkt 3.2. lit. b) c) e) OPZ</t>
  </si>
  <si>
    <t>SUMA ZAKRESU PODSTAWOWEGO</t>
  </si>
  <si>
    <t>SUMA ZAKRESU OBJĘTEGO PRAWEM OPCJI</t>
  </si>
  <si>
    <t>DOTYCZY ZADANIA 1</t>
  </si>
  <si>
    <t>DOTYCZY ZADANIA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</si>
</sst>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/>
    <xf numFmtId="43" fontId="2" fillId="0" borderId="1" xfId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10" fontId="0" fillId="0" borderId="0" xfId="0" applyNumberFormat="1"/>
    <xf numFmtId="43" fontId="1" fillId="0" borderId="1" xfId="1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43" fontId="2" fillId="2" borderId="1" xfId="1" applyFont="1" applyFill="1" applyBorder="1"/>
    <xf numFmtId="9" fontId="0" fillId="2" borderId="1" xfId="1" applyNumberFormat="1" applyFont="1" applyFill="1" applyBorder="1"/>
    <xf numFmtId="9" fontId="1" fillId="2" borderId="1" xfId="1" applyNumberFormat="1" applyFont="1" applyFill="1" applyBorder="1"/>
    <xf numFmtId="43" fontId="0" fillId="0" borderId="5" xfId="1" applyFont="1" applyBorder="1"/>
    <xf numFmtId="164" fontId="2" fillId="4" borderId="7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43" fontId="2" fillId="3" borderId="3" xfId="0" applyNumberFormat="1" applyFont="1" applyFill="1" applyBorder="1" applyAlignment="1">
      <alignment horizontal="right"/>
    </xf>
    <xf numFmtId="43" fontId="2" fillId="5" borderId="3" xfId="1" applyFont="1" applyFill="1" applyBorder="1"/>
    <xf numFmtId="0" fontId="0" fillId="2" borderId="6" xfId="0" applyFill="1" applyBorder="1"/>
    <xf numFmtId="164" fontId="2" fillId="4" borderId="3" xfId="0" applyNumberFormat="1" applyFont="1" applyFill="1" applyBorder="1" applyAlignment="1">
      <alignment horizontal="right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0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43" fontId="0" fillId="2" borderId="9" xfId="1" applyFont="1" applyFill="1" applyBorder="1"/>
    <xf numFmtId="10" fontId="0" fillId="2" borderId="9" xfId="1" applyNumberFormat="1" applyFont="1" applyFill="1" applyBorder="1"/>
    <xf numFmtId="43" fontId="0" fillId="2" borderId="10" xfId="1" applyFont="1" applyFill="1" applyBorder="1"/>
    <xf numFmtId="0" fontId="2" fillId="2" borderId="11" xfId="0" applyFont="1" applyFill="1" applyBorder="1"/>
    <xf numFmtId="43" fontId="0" fillId="0" borderId="12" xfId="1" applyFont="1" applyBorder="1"/>
    <xf numFmtId="43" fontId="0" fillId="0" borderId="13" xfId="1" applyFont="1" applyBorder="1"/>
    <xf numFmtId="0" fontId="2" fillId="2" borderId="14" xfId="0" applyFont="1" applyFill="1" applyBorder="1"/>
    <xf numFmtId="43" fontId="2" fillId="5" borderId="15" xfId="1" applyFont="1" applyFill="1" applyBorder="1" applyAlignment="1">
      <alignment horizontal="right"/>
    </xf>
    <xf numFmtId="43" fontId="2" fillId="5" borderId="16" xfId="1" applyFont="1" applyFill="1" applyBorder="1"/>
    <xf numFmtId="9" fontId="2" fillId="2" borderId="17" xfId="1" applyNumberFormat="1" applyFont="1" applyFill="1" applyBorder="1"/>
    <xf numFmtId="43" fontId="2" fillId="0" borderId="15" xfId="1" applyFont="1" applyFill="1" applyBorder="1"/>
    <xf numFmtId="0" fontId="0" fillId="2" borderId="18" xfId="0" applyFill="1" applyBorder="1"/>
    <xf numFmtId="0" fontId="2" fillId="5" borderId="15" xfId="0" applyFont="1" applyFill="1" applyBorder="1" applyAlignment="1">
      <alignment horizontal="right"/>
    </xf>
    <xf numFmtId="43" fontId="2" fillId="0" borderId="16" xfId="1" applyFont="1" applyBorder="1"/>
    <xf numFmtId="43" fontId="2" fillId="0" borderId="19" xfId="1" applyFont="1" applyBorder="1"/>
    <xf numFmtId="43" fontId="2" fillId="2" borderId="18" xfId="1" applyFont="1" applyFill="1" applyBorder="1"/>
    <xf numFmtId="0" fontId="0" fillId="2" borderId="9" xfId="0" applyFill="1" applyBorder="1"/>
    <xf numFmtId="10" fontId="2" fillId="2" borderId="9" xfId="1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43" fontId="2" fillId="0" borderId="15" xfId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43" fontId="2" fillId="2" borderId="9" xfId="1" applyFont="1" applyFill="1" applyBorder="1"/>
    <xf numFmtId="43" fontId="2" fillId="2" borderId="9" xfId="1" applyFont="1" applyFill="1" applyBorder="1" applyAlignment="1">
      <alignment horizontal="center"/>
    </xf>
    <xf numFmtId="43" fontId="2" fillId="2" borderId="10" xfId="1" applyFont="1" applyFill="1" applyBorder="1"/>
    <xf numFmtId="43" fontId="1" fillId="0" borderId="12" xfId="1" applyFont="1" applyBorder="1"/>
    <xf numFmtId="43" fontId="1" fillId="0" borderId="13" xfId="1" applyFont="1" applyBorder="1"/>
    <xf numFmtId="0" fontId="2" fillId="5" borderId="16" xfId="0" applyFont="1" applyFill="1" applyBorder="1" applyAlignment="1">
      <alignment horizontal="right"/>
    </xf>
    <xf numFmtId="9" fontId="2" fillId="2" borderId="16" xfId="1" applyNumberFormat="1" applyFont="1" applyFill="1" applyBorder="1"/>
    <xf numFmtId="43" fontId="2" fillId="0" borderId="15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CD36-8CD5-4D5F-BB5F-1085B54FB8CB}">
  <dimension ref="A1:I34"/>
  <sheetViews>
    <sheetView tabSelected="1" topLeftCell="A4" workbookViewId="0">
      <selection activeCell="B13" sqref="B13"/>
    </sheetView>
  </sheetViews>
  <sheetFormatPr defaultRowHeight="15" x14ac:dyDescent="0.25"/>
  <cols>
    <col min="1" max="1" width="2.7109375" customWidth="1"/>
    <col min="2" max="2" width="58.42578125" customWidth="1"/>
    <col min="3" max="3" width="16.85546875" customWidth="1"/>
    <col min="4" max="4" width="9.85546875" style="5" customWidth="1"/>
    <col min="5" max="5" width="13.7109375" customWidth="1"/>
    <col min="6" max="6" width="17.85546875" customWidth="1"/>
    <col min="7" max="7" width="4.28515625" customWidth="1"/>
    <col min="8" max="9" width="18.85546875" customWidth="1"/>
  </cols>
  <sheetData>
    <row r="1" spans="1:9" ht="28.15" customHeight="1" x14ac:dyDescent="0.25">
      <c r="B1" s="59" t="s">
        <v>26</v>
      </c>
      <c r="C1" s="59"/>
      <c r="D1" s="59"/>
      <c r="E1" s="59"/>
      <c r="F1" s="59"/>
    </row>
    <row r="2" spans="1:9" ht="15.75" thickBot="1" x14ac:dyDescent="0.3">
      <c r="A2" s="22"/>
      <c r="B2" s="23" t="s">
        <v>0</v>
      </c>
      <c r="C2" s="24" t="s">
        <v>19</v>
      </c>
      <c r="D2" s="25" t="s">
        <v>18</v>
      </c>
      <c r="E2" s="23" t="s">
        <v>20</v>
      </c>
      <c r="F2" s="24" t="s">
        <v>21</v>
      </c>
      <c r="G2" s="1"/>
      <c r="H2" s="1"/>
      <c r="I2" s="1"/>
    </row>
    <row r="3" spans="1:9" x14ac:dyDescent="0.25">
      <c r="A3" s="26" t="s">
        <v>1</v>
      </c>
      <c r="B3" s="27" t="s">
        <v>24</v>
      </c>
      <c r="C3" s="28"/>
      <c r="D3" s="29"/>
      <c r="E3" s="28"/>
      <c r="F3" s="30"/>
      <c r="G3" s="20"/>
      <c r="H3" s="64" t="s">
        <v>35</v>
      </c>
      <c r="I3" s="65"/>
    </row>
    <row r="4" spans="1:9" x14ac:dyDescent="0.25">
      <c r="A4" s="31"/>
      <c r="B4" s="7" t="s">
        <v>29</v>
      </c>
      <c r="C4" s="3"/>
      <c r="D4" s="13">
        <v>0.23</v>
      </c>
      <c r="E4" s="3">
        <f>C4*D4</f>
        <v>0</v>
      </c>
      <c r="F4" s="32">
        <f>C4+E4</f>
        <v>0</v>
      </c>
      <c r="G4" s="20"/>
      <c r="H4" s="60" t="s">
        <v>33</v>
      </c>
      <c r="I4" s="62" t="s">
        <v>34</v>
      </c>
    </row>
    <row r="5" spans="1:9" x14ac:dyDescent="0.25">
      <c r="A5" s="31"/>
      <c r="B5" s="9" t="s">
        <v>27</v>
      </c>
      <c r="C5" s="3"/>
      <c r="D5" s="13">
        <v>0.23</v>
      </c>
      <c r="E5" s="3">
        <f t="shared" ref="E5:E14" si="0">C5*D5</f>
        <v>0</v>
      </c>
      <c r="F5" s="32">
        <f t="shared" ref="F5:F15" si="1">C5+E5</f>
        <v>0</v>
      </c>
      <c r="G5" s="20"/>
      <c r="H5" s="60"/>
      <c r="I5" s="62"/>
    </row>
    <row r="6" spans="1:9" ht="30.75" thickBot="1" x14ac:dyDescent="0.3">
      <c r="A6" s="31"/>
      <c r="B6" s="7" t="s">
        <v>28</v>
      </c>
      <c r="C6" s="3"/>
      <c r="D6" s="13">
        <v>0.23</v>
      </c>
      <c r="E6" s="3">
        <f t="shared" si="0"/>
        <v>0</v>
      </c>
      <c r="F6" s="32">
        <f t="shared" si="1"/>
        <v>0</v>
      </c>
      <c r="G6" s="20"/>
      <c r="H6" s="61"/>
      <c r="I6" s="63"/>
    </row>
    <row r="7" spans="1:9" ht="15.75" thickBot="1" x14ac:dyDescent="0.3">
      <c r="A7" s="31"/>
      <c r="B7" s="8" t="s">
        <v>30</v>
      </c>
      <c r="C7" s="3"/>
      <c r="D7" s="13">
        <v>0.23</v>
      </c>
      <c r="E7" s="3">
        <f t="shared" si="0"/>
        <v>0</v>
      </c>
      <c r="F7" s="32">
        <f t="shared" si="1"/>
        <v>0</v>
      </c>
      <c r="G7" s="20"/>
      <c r="H7" s="16">
        <f>F5+F8+F9+F10+F11+F12+F13+F14</f>
        <v>0</v>
      </c>
      <c r="I7" s="17">
        <f>F4+F6+F7</f>
        <v>0</v>
      </c>
    </row>
    <row r="8" spans="1:9" x14ac:dyDescent="0.25">
      <c r="A8" s="31"/>
      <c r="B8" s="10" t="s">
        <v>4</v>
      </c>
      <c r="C8" s="3"/>
      <c r="D8" s="13">
        <v>0.23</v>
      </c>
      <c r="E8" s="3">
        <f t="shared" si="0"/>
        <v>0</v>
      </c>
      <c r="F8" s="32">
        <f t="shared" si="1"/>
        <v>0</v>
      </c>
      <c r="G8" s="20"/>
      <c r="H8" s="1"/>
      <c r="I8" s="1"/>
    </row>
    <row r="9" spans="1:9" x14ac:dyDescent="0.25">
      <c r="A9" s="31"/>
      <c r="B9" s="10" t="s">
        <v>5</v>
      </c>
      <c r="C9" s="3"/>
      <c r="D9" s="13">
        <v>0.23</v>
      </c>
      <c r="E9" s="3">
        <f t="shared" si="0"/>
        <v>0</v>
      </c>
      <c r="F9" s="32">
        <f t="shared" si="1"/>
        <v>0</v>
      </c>
      <c r="G9" s="20"/>
      <c r="H9" s="1"/>
      <c r="I9" s="1"/>
    </row>
    <row r="10" spans="1:9" x14ac:dyDescent="0.25">
      <c r="A10" s="31"/>
      <c r="B10" s="10" t="s">
        <v>6</v>
      </c>
      <c r="C10" s="3"/>
      <c r="D10" s="13">
        <v>0.23</v>
      </c>
      <c r="E10" s="3">
        <f t="shared" si="0"/>
        <v>0</v>
      </c>
      <c r="F10" s="32">
        <f t="shared" si="1"/>
        <v>0</v>
      </c>
      <c r="G10" s="20"/>
      <c r="H10" s="1"/>
      <c r="I10" s="1"/>
    </row>
    <row r="11" spans="1:9" x14ac:dyDescent="0.25">
      <c r="A11" s="31"/>
      <c r="B11" s="10" t="s">
        <v>7</v>
      </c>
      <c r="C11" s="3"/>
      <c r="D11" s="13">
        <v>0.23</v>
      </c>
      <c r="E11" s="3">
        <f t="shared" si="0"/>
        <v>0</v>
      </c>
      <c r="F11" s="32">
        <f t="shared" si="1"/>
        <v>0</v>
      </c>
      <c r="G11" s="20"/>
      <c r="H11" s="1"/>
      <c r="I11" s="1"/>
    </row>
    <row r="12" spans="1:9" x14ac:dyDescent="0.25">
      <c r="A12" s="31"/>
      <c r="B12" s="10" t="s">
        <v>8</v>
      </c>
      <c r="C12" s="3"/>
      <c r="D12" s="13">
        <v>0.23</v>
      </c>
      <c r="E12" s="3">
        <f t="shared" si="0"/>
        <v>0</v>
      </c>
      <c r="F12" s="32">
        <f t="shared" si="1"/>
        <v>0</v>
      </c>
      <c r="G12" s="20"/>
      <c r="H12" s="1"/>
      <c r="I12" s="1"/>
    </row>
    <row r="13" spans="1:9" x14ac:dyDescent="0.25">
      <c r="A13" s="31"/>
      <c r="B13" s="10" t="s">
        <v>9</v>
      </c>
      <c r="C13" s="3"/>
      <c r="D13" s="13">
        <v>0.23</v>
      </c>
      <c r="E13" s="3">
        <f t="shared" si="0"/>
        <v>0</v>
      </c>
      <c r="F13" s="32">
        <f t="shared" si="1"/>
        <v>0</v>
      </c>
      <c r="G13" s="20"/>
      <c r="H13" s="1"/>
      <c r="I13" s="1"/>
    </row>
    <row r="14" spans="1:9" ht="15.75" thickBot="1" x14ac:dyDescent="0.3">
      <c r="A14" s="31"/>
      <c r="B14" s="10" t="s">
        <v>25</v>
      </c>
      <c r="C14" s="15"/>
      <c r="D14" s="13">
        <v>0.23</v>
      </c>
      <c r="E14" s="3">
        <f t="shared" si="0"/>
        <v>0</v>
      </c>
      <c r="F14" s="33">
        <f t="shared" si="1"/>
        <v>0</v>
      </c>
      <c r="G14" s="20"/>
      <c r="H14" s="1"/>
      <c r="I14" s="1"/>
    </row>
    <row r="15" spans="1:9" ht="15.75" thickBot="1" x14ac:dyDescent="0.3">
      <c r="A15" s="34"/>
      <c r="B15" s="35" t="s">
        <v>3</v>
      </c>
      <c r="C15" s="36">
        <f>SUM(C4:C14)</f>
        <v>0</v>
      </c>
      <c r="D15" s="37">
        <v>0.23</v>
      </c>
      <c r="E15" s="38">
        <f>C15*D15</f>
        <v>0</v>
      </c>
      <c r="F15" s="19">
        <f t="shared" si="1"/>
        <v>0</v>
      </c>
      <c r="G15" s="20"/>
      <c r="H15" s="1"/>
      <c r="I15" s="1"/>
    </row>
    <row r="16" spans="1:9" ht="15.75" thickBot="1" x14ac:dyDescent="0.3">
      <c r="A16" s="39"/>
      <c r="B16" s="39"/>
      <c r="C16" s="39"/>
      <c r="D16" s="39"/>
      <c r="E16" s="39"/>
      <c r="F16" s="39"/>
      <c r="G16" s="1"/>
      <c r="H16" s="1"/>
      <c r="I16" s="1"/>
    </row>
    <row r="17" spans="1:9" x14ac:dyDescent="0.25">
      <c r="A17" s="26" t="s">
        <v>2</v>
      </c>
      <c r="B17" s="27" t="s">
        <v>23</v>
      </c>
      <c r="C17" s="28"/>
      <c r="D17" s="29"/>
      <c r="E17" s="28"/>
      <c r="F17" s="30"/>
      <c r="G17" s="20"/>
      <c r="H17" s="1"/>
      <c r="I17" s="1"/>
    </row>
    <row r="18" spans="1:9" x14ac:dyDescent="0.25">
      <c r="A18" s="31"/>
      <c r="B18" s="10" t="s">
        <v>10</v>
      </c>
      <c r="C18" s="3"/>
      <c r="D18" s="13">
        <v>0.23</v>
      </c>
      <c r="E18" s="3">
        <f>C18*D18</f>
        <v>0</v>
      </c>
      <c r="F18" s="32">
        <f>C18+E18</f>
        <v>0</v>
      </c>
      <c r="G18" s="20"/>
      <c r="H18" s="1"/>
      <c r="I18" s="1"/>
    </row>
    <row r="19" spans="1:9" x14ac:dyDescent="0.25">
      <c r="A19" s="31"/>
      <c r="B19" s="10" t="s">
        <v>11</v>
      </c>
      <c r="C19" s="3"/>
      <c r="D19" s="13">
        <v>0.23</v>
      </c>
      <c r="E19" s="3">
        <f t="shared" ref="E19:E21" si="2">C19*D19</f>
        <v>0</v>
      </c>
      <c r="F19" s="32">
        <f t="shared" ref="F19:F21" si="3">C19+E19</f>
        <v>0</v>
      </c>
      <c r="G19" s="20"/>
      <c r="H19" s="1"/>
      <c r="I19" s="1"/>
    </row>
    <row r="20" spans="1:9" x14ac:dyDescent="0.25">
      <c r="A20" s="31"/>
      <c r="B20" s="10" t="s">
        <v>12</v>
      </c>
      <c r="C20" s="3"/>
      <c r="D20" s="13">
        <v>0.23</v>
      </c>
      <c r="E20" s="3">
        <f t="shared" si="2"/>
        <v>0</v>
      </c>
      <c r="F20" s="32">
        <f t="shared" si="3"/>
        <v>0</v>
      </c>
      <c r="G20" s="20"/>
      <c r="H20" s="1"/>
      <c r="I20" s="1"/>
    </row>
    <row r="21" spans="1:9" x14ac:dyDescent="0.25">
      <c r="A21" s="31"/>
      <c r="B21" s="10" t="s">
        <v>22</v>
      </c>
      <c r="C21" s="15"/>
      <c r="D21" s="13">
        <v>0.23</v>
      </c>
      <c r="E21" s="3">
        <f t="shared" si="2"/>
        <v>0</v>
      </c>
      <c r="F21" s="32">
        <f t="shared" si="3"/>
        <v>0</v>
      </c>
      <c r="G21" s="20"/>
      <c r="H21" s="1"/>
      <c r="I21" s="1"/>
    </row>
    <row r="22" spans="1:9" ht="15.75" thickBot="1" x14ac:dyDescent="0.3">
      <c r="A22" s="34"/>
      <c r="B22" s="40" t="s">
        <v>3</v>
      </c>
      <c r="C22" s="41">
        <f>SUM(C18:C21)</f>
        <v>0</v>
      </c>
      <c r="D22" s="37">
        <v>0.23</v>
      </c>
      <c r="E22" s="41">
        <f>C22*D22</f>
        <v>0</v>
      </c>
      <c r="F22" s="42">
        <f>C22+E22</f>
        <v>0</v>
      </c>
      <c r="G22" s="20"/>
      <c r="H22" s="1"/>
      <c r="I22" s="1"/>
    </row>
    <row r="23" spans="1:9" ht="15.75" thickBot="1" x14ac:dyDescent="0.3">
      <c r="A23" s="43"/>
      <c r="B23" s="43"/>
      <c r="C23" s="43"/>
      <c r="D23" s="43"/>
      <c r="E23" s="43"/>
      <c r="F23" s="43"/>
      <c r="G23" s="12"/>
      <c r="H23" s="1"/>
      <c r="I23" s="1"/>
    </row>
    <row r="24" spans="1:9" x14ac:dyDescent="0.25">
      <c r="A24" s="26">
        <v>3</v>
      </c>
      <c r="B24" s="27" t="s">
        <v>13</v>
      </c>
      <c r="C24" s="44"/>
      <c r="D24" s="45"/>
      <c r="E24" s="44"/>
      <c r="F24" s="46"/>
      <c r="G24" s="20"/>
      <c r="H24" s="64" t="s">
        <v>36</v>
      </c>
      <c r="I24" s="65"/>
    </row>
    <row r="25" spans="1:9" x14ac:dyDescent="0.25">
      <c r="A25" s="47"/>
      <c r="B25" s="10" t="s">
        <v>14</v>
      </c>
      <c r="C25" s="3"/>
      <c r="D25" s="14">
        <v>0.23</v>
      </c>
      <c r="E25" s="4">
        <f>C25*D25</f>
        <v>0</v>
      </c>
      <c r="F25" s="32">
        <f>C25+E25</f>
        <v>0</v>
      </c>
      <c r="G25" s="20"/>
      <c r="H25" s="60" t="s">
        <v>33</v>
      </c>
      <c r="I25" s="62" t="s">
        <v>34</v>
      </c>
    </row>
    <row r="26" spans="1:9" x14ac:dyDescent="0.25">
      <c r="A26" s="47"/>
      <c r="B26" s="10" t="s">
        <v>31</v>
      </c>
      <c r="C26" s="3"/>
      <c r="D26" s="14">
        <v>0.23</v>
      </c>
      <c r="E26" s="4">
        <f>C26*D26</f>
        <v>0</v>
      </c>
      <c r="F26" s="32">
        <f>C26+E26</f>
        <v>0</v>
      </c>
      <c r="G26" s="20"/>
      <c r="H26" s="60"/>
      <c r="I26" s="62"/>
    </row>
    <row r="27" spans="1:9" ht="15.75" thickBot="1" x14ac:dyDescent="0.3">
      <c r="A27" s="47"/>
      <c r="B27" s="8" t="s">
        <v>32</v>
      </c>
      <c r="C27" s="15"/>
      <c r="D27" s="14">
        <v>0.23</v>
      </c>
      <c r="E27" s="4">
        <f t="shared" ref="E27:E28" si="4">C27*D27</f>
        <v>0</v>
      </c>
      <c r="F27" s="33">
        <f t="shared" ref="F27:F28" si="5">C27+E27</f>
        <v>0</v>
      </c>
      <c r="G27" s="20"/>
      <c r="H27" s="61"/>
      <c r="I27" s="63"/>
    </row>
    <row r="28" spans="1:9" ht="15" customHeight="1" thickBot="1" x14ac:dyDescent="0.3">
      <c r="A28" s="48"/>
      <c r="B28" s="40" t="s">
        <v>3</v>
      </c>
      <c r="C28" s="36">
        <f>SUM(C25:C27)</f>
        <v>0</v>
      </c>
      <c r="D28" s="37">
        <v>0.23</v>
      </c>
      <c r="E28" s="49">
        <f t="shared" si="4"/>
        <v>0</v>
      </c>
      <c r="F28" s="19">
        <f t="shared" si="5"/>
        <v>0</v>
      </c>
      <c r="G28" s="20"/>
      <c r="H28" s="21">
        <f>F25+F26</f>
        <v>0</v>
      </c>
      <c r="I28" s="18">
        <f>F27</f>
        <v>0</v>
      </c>
    </row>
    <row r="29" spans="1:9" ht="15.75" thickBot="1" x14ac:dyDescent="0.3">
      <c r="A29" s="39"/>
      <c r="B29" s="39"/>
      <c r="C29" s="39"/>
      <c r="D29" s="39"/>
      <c r="E29" s="39"/>
      <c r="F29" s="39"/>
      <c r="G29" s="1"/>
      <c r="H29" s="1"/>
      <c r="I29" s="1"/>
    </row>
    <row r="30" spans="1:9" x14ac:dyDescent="0.25">
      <c r="A30" s="26">
        <v>4</v>
      </c>
      <c r="B30" s="50" t="s">
        <v>15</v>
      </c>
      <c r="C30" s="51"/>
      <c r="D30" s="45"/>
      <c r="E30" s="52"/>
      <c r="F30" s="53"/>
      <c r="G30" s="20"/>
      <c r="H30" s="1"/>
      <c r="I30" s="1"/>
    </row>
    <row r="31" spans="1:9" x14ac:dyDescent="0.25">
      <c r="A31" s="47"/>
      <c r="B31" s="11" t="s">
        <v>16</v>
      </c>
      <c r="C31" s="2"/>
      <c r="D31" s="14">
        <v>0.23</v>
      </c>
      <c r="E31" s="6">
        <f>C31*D31</f>
        <v>0</v>
      </c>
      <c r="F31" s="54">
        <f>C31+E31</f>
        <v>0</v>
      </c>
      <c r="G31" s="20"/>
      <c r="H31" s="1"/>
      <c r="I31" s="1"/>
    </row>
    <row r="32" spans="1:9" ht="15.75" thickBot="1" x14ac:dyDescent="0.3">
      <c r="A32" s="47"/>
      <c r="B32" s="11" t="s">
        <v>17</v>
      </c>
      <c r="C32" s="2"/>
      <c r="D32" s="14">
        <v>0.23</v>
      </c>
      <c r="E32" s="6">
        <f t="shared" ref="E32" si="6">C32*D32</f>
        <v>0</v>
      </c>
      <c r="F32" s="55">
        <f t="shared" ref="F32" si="7">C32+E32</f>
        <v>0</v>
      </c>
      <c r="G32" s="20"/>
      <c r="H32" s="1"/>
      <c r="I32" s="1"/>
    </row>
    <row r="33" spans="1:9" ht="15.75" thickBot="1" x14ac:dyDescent="0.3">
      <c r="A33" s="48"/>
      <c r="B33" s="56" t="s">
        <v>3</v>
      </c>
      <c r="C33" s="36">
        <f>SUM(C31:C32)</f>
        <v>0</v>
      </c>
      <c r="D33" s="57">
        <v>0.23</v>
      </c>
      <c r="E33" s="58">
        <f>C33*D33</f>
        <v>0</v>
      </c>
      <c r="F33" s="19">
        <f>C33+E33</f>
        <v>0</v>
      </c>
      <c r="G33" s="20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mergeCells count="7">
    <mergeCell ref="B1:F1"/>
    <mergeCell ref="H25:H27"/>
    <mergeCell ref="I25:I27"/>
    <mergeCell ref="H4:H6"/>
    <mergeCell ref="I4:I6"/>
    <mergeCell ref="H24:I24"/>
    <mergeCell ref="H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Wojciech Kochan</cp:lastModifiedBy>
  <dcterms:created xsi:type="dcterms:W3CDTF">2022-10-20T11:22:14Z</dcterms:created>
  <dcterms:modified xsi:type="dcterms:W3CDTF">2023-04-08T07:48:17Z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2022-10-20T12:34:24Z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c2c064f8-8887-4d07-8b9f-8a1454e4e52a</vt:lpwstr>
  </property>
  <property fmtid="{D5CDD505-2E9C-101B-9397-08002B2CF9AE}" pid="8" name="MSIP_Label_defa4170-0d19-0005-0004-bc88714345d2_ContentBits">
    <vt:lpwstr>0</vt:lpwstr>
  </property>
</Properties>
</file>