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marianna_wroblewska_pw_edu_pl/Documents/_ZP/PRZETARGI 2024/WIM.ZP.13.2024 Odzież BHP/SWZ/"/>
    </mc:Choice>
  </mc:AlternateContent>
  <xr:revisionPtr revIDLastSave="0" documentId="8_{6A9103A7-12BB-4AC1-8F55-A584A176E739}" xr6:coauthVersionLast="47" xr6:coauthVersionMax="47" xr10:uidLastSave="{00000000-0000-0000-0000-000000000000}"/>
  <bookViews>
    <workbookView xWindow="-120" yWindow="-120" windowWidth="29040" windowHeight="15720" activeTab="3" xr2:uid="{32C71394-AFBB-4F82-96D6-5F6A6BDBEF51}"/>
  </bookViews>
  <sheets>
    <sheet name="część I" sheetId="1" r:id="rId1"/>
    <sheet name="część II" sheetId="3" r:id="rId2"/>
    <sheet name="część III" sheetId="5" r:id="rId3"/>
    <sheet name="część IV" sheetId="7" r:id="rId4"/>
  </sheets>
  <definedNames>
    <definedName name="_xlnm._FilterDatabase" localSheetId="0" hidden="1">'część I'!$B$7:$N$20</definedName>
    <definedName name="_xlnm._FilterDatabase" localSheetId="1" hidden="1">'część II'!$C$7:$O$7</definedName>
    <definedName name="_xlnm._FilterDatabase" localSheetId="2" hidden="1">'część III'!$B$3:$N$18</definedName>
    <definedName name="_xlnm.Print_Area" localSheetId="0">'część I'!$B$1:$N$24</definedName>
    <definedName name="_xlnm.Print_Area" localSheetId="1">'część II'!$C$1:$O$16</definedName>
    <definedName name="_xlnm.Print_Area" localSheetId="2">'część III'!$B$1:$N$19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7" l="1"/>
  <c r="L14" i="7"/>
  <c r="K9" i="7"/>
  <c r="K10" i="7"/>
  <c r="K11" i="7"/>
  <c r="M11" i="7" s="1"/>
  <c r="K12" i="7"/>
  <c r="K13" i="7"/>
  <c r="M13" i="7" s="1"/>
  <c r="K14" i="7"/>
  <c r="M14" i="7" s="1"/>
  <c r="K15" i="7"/>
  <c r="K16" i="7"/>
  <c r="M16" i="7" s="1"/>
  <c r="K8" i="7"/>
  <c r="J9" i="7"/>
  <c r="L9" i="7" s="1"/>
  <c r="M9" i="7" s="1"/>
  <c r="J10" i="7"/>
  <c r="L10" i="7" s="1"/>
  <c r="M10" i="7" s="1"/>
  <c r="J11" i="7"/>
  <c r="L11" i="7" s="1"/>
  <c r="J12" i="7"/>
  <c r="L12" i="7" s="1"/>
  <c r="J13" i="7"/>
  <c r="J14" i="7"/>
  <c r="J15" i="7"/>
  <c r="L15" i="7" s="1"/>
  <c r="L17" i="7" s="1"/>
  <c r="J16" i="7"/>
  <c r="L16" i="7" s="1"/>
  <c r="J8" i="7"/>
  <c r="L8" i="7" s="1"/>
  <c r="M8" i="7" s="1"/>
  <c r="M10" i="1"/>
  <c r="M11" i="1"/>
  <c r="M12" i="1"/>
  <c r="M13" i="1"/>
  <c r="M14" i="1"/>
  <c r="M15" i="1"/>
  <c r="M16" i="1"/>
  <c r="M17" i="1"/>
  <c r="M18" i="1"/>
  <c r="M20" i="1"/>
  <c r="M10" i="3"/>
  <c r="N10" i="3" s="1"/>
  <c r="L9" i="5"/>
  <c r="K6" i="5"/>
  <c r="K7" i="5"/>
  <c r="K8" i="5"/>
  <c r="K9" i="5"/>
  <c r="M9" i="5" s="1"/>
  <c r="K10" i="5"/>
  <c r="K11" i="5"/>
  <c r="K12" i="5"/>
  <c r="K13" i="5"/>
  <c r="K14" i="5"/>
  <c r="K15" i="5"/>
  <c r="K16" i="5"/>
  <c r="K17" i="5"/>
  <c r="J6" i="5"/>
  <c r="L6" i="5" s="1"/>
  <c r="M6" i="5" s="1"/>
  <c r="J7" i="5"/>
  <c r="L7" i="5" s="1"/>
  <c r="J8" i="5"/>
  <c r="L8" i="5" s="1"/>
  <c r="J9" i="5"/>
  <c r="J10" i="5"/>
  <c r="L10" i="5" s="1"/>
  <c r="J11" i="5"/>
  <c r="L11" i="5" s="1"/>
  <c r="M11" i="5" s="1"/>
  <c r="J12" i="5"/>
  <c r="L12" i="5" s="1"/>
  <c r="M12" i="5" s="1"/>
  <c r="J13" i="5"/>
  <c r="L13" i="5" s="1"/>
  <c r="M13" i="5" s="1"/>
  <c r="J14" i="5"/>
  <c r="L14" i="5" s="1"/>
  <c r="M14" i="5" s="1"/>
  <c r="J15" i="5"/>
  <c r="L15" i="5" s="1"/>
  <c r="J16" i="5"/>
  <c r="L16" i="5" s="1"/>
  <c r="J17" i="5"/>
  <c r="L17" i="5" s="1"/>
  <c r="J5" i="5"/>
  <c r="L5" i="5" s="1"/>
  <c r="N9" i="3"/>
  <c r="M9" i="3"/>
  <c r="K10" i="3"/>
  <c r="K11" i="3"/>
  <c r="M11" i="3" s="1"/>
  <c r="K9" i="3"/>
  <c r="J10" i="1"/>
  <c r="L10" i="1" s="1"/>
  <c r="J11" i="1"/>
  <c r="L11" i="1" s="1"/>
  <c r="J12" i="1"/>
  <c r="J13" i="1"/>
  <c r="J14" i="1"/>
  <c r="J15" i="1"/>
  <c r="L15" i="1" s="1"/>
  <c r="J16" i="1"/>
  <c r="L16" i="1" s="1"/>
  <c r="J17" i="1"/>
  <c r="L17" i="1" s="1"/>
  <c r="J18" i="1"/>
  <c r="J19" i="1"/>
  <c r="L19" i="1" s="1"/>
  <c r="J20" i="1"/>
  <c r="J9" i="1"/>
  <c r="L9" i="1" s="1"/>
  <c r="K10" i="1"/>
  <c r="K11" i="1"/>
  <c r="K12" i="1"/>
  <c r="L12" i="1"/>
  <c r="K13" i="1"/>
  <c r="L13" i="1"/>
  <c r="K14" i="1"/>
  <c r="L14" i="1"/>
  <c r="K15" i="1"/>
  <c r="K16" i="1"/>
  <c r="K17" i="1"/>
  <c r="K18" i="1"/>
  <c r="L18" i="1"/>
  <c r="K19" i="1"/>
  <c r="M19" i="1" s="1"/>
  <c r="K20" i="1"/>
  <c r="L20" i="1"/>
  <c r="M12" i="7" l="1"/>
  <c r="M15" i="7"/>
  <c r="M8" i="5"/>
  <c r="M7" i="5"/>
  <c r="M15" i="5"/>
  <c r="M10" i="5"/>
  <c r="M17" i="5"/>
  <c r="M17" i="7"/>
  <c r="M16" i="5"/>
  <c r="M12" i="3"/>
  <c r="L18" i="5"/>
  <c r="L21" i="1"/>
  <c r="K21" i="1"/>
  <c r="K17" i="7"/>
  <c r="L11" i="3" l="1"/>
  <c r="N11" i="3" s="1"/>
  <c r="K5" i="5" l="1"/>
  <c r="M5" i="5" s="1"/>
  <c r="M18" i="5" l="1"/>
  <c r="K18" i="5" l="1"/>
  <c r="L10" i="3"/>
  <c r="L9" i="3"/>
  <c r="L12" i="3" l="1"/>
  <c r="N12" i="3"/>
  <c r="K9" i="1" l="1"/>
  <c r="M9" i="1" s="1"/>
  <c r="M21" i="1" l="1"/>
</calcChain>
</file>

<file path=xl/sharedStrings.xml><?xml version="1.0" encoding="utf-8"?>
<sst xmlns="http://schemas.openxmlformats.org/spreadsheetml/2006/main" count="183" uniqueCount="79">
  <si>
    <t xml:space="preserve">rozmiar </t>
  </si>
  <si>
    <t xml:space="preserve">j.m. </t>
  </si>
  <si>
    <t xml:space="preserve">ilość </t>
  </si>
  <si>
    <t>S</t>
  </si>
  <si>
    <t>M</t>
  </si>
  <si>
    <t>L</t>
  </si>
  <si>
    <t>XL</t>
  </si>
  <si>
    <t>op.100szt</t>
  </si>
  <si>
    <t>fatuch laboratoryjny damski</t>
  </si>
  <si>
    <t>szt.</t>
  </si>
  <si>
    <t>okulary ochronne</t>
  </si>
  <si>
    <t>Lp.</t>
  </si>
  <si>
    <t>uniwersalny</t>
  </si>
  <si>
    <t>Nazwa</t>
  </si>
  <si>
    <t xml:space="preserve">SUMA: </t>
  </si>
  <si>
    <t>rękawiczki nitrylowe diagnostyczne</t>
  </si>
  <si>
    <t>szczegółowy opis techniczny przedmiotu zamówienia</t>
  </si>
  <si>
    <t>op.50szt</t>
  </si>
  <si>
    <t>rękawiczki nitrylowe</t>
  </si>
  <si>
    <t>rękawiczki lateksowe</t>
  </si>
  <si>
    <t>Maska przeciwpyłowa - półmaska</t>
  </si>
  <si>
    <t>Maska przeciwpyłowa - półmaska, wyposażona w zawór wydechowy, spełniająca wymagania standardu europejskiego EN149:2001 + A1:2009, Klasa ochrony FFP2, Posiada zintegrowaną warstwę węgla aktywowanego, dzięki czemu pozwala na wyeliminowanie drażniących zapachów poniżej NDS i ochronę dróg oddechowych przed pyłem, mgłą oraz uciążliwym poziomem kwaśnych gazów (np. 3M 9926 lub równoważna)</t>
  </si>
  <si>
    <t>Nauszniki przeciwhałasowe SNR≥27dB</t>
  </si>
  <si>
    <t>Nauszniki ochronne w wersji nagłownej /na pałąku nagłownym, wyposażone w czasze z miękkimi poduszkami uszczelniającymi,  spełniają wymagania normynorma EN352-1, współczynnik SNR ≥27dB (np. 3M Peltor OPTIME I SNR-27 dB lub równoważne)</t>
  </si>
  <si>
    <t>Nauszniki przeciwhałasowe SNR≥37dB</t>
  </si>
  <si>
    <t>Nauszniki ochronne w wersji nagłownej /na pałąku nagłownym, wyposażone w czasze z miękkimi poduszkami uszczelniającymi,  spełniają wymagania normynorma EN352-1, współczynnik SNR ≥37dB (np. 3M Peltor X5A SNR-37 dB lub równoważne)</t>
  </si>
  <si>
    <t>fartuch ochronny żaroodporny</t>
  </si>
  <si>
    <t>Fartuch żaroodporny metalizowany z osłoną piersi. Zakładany na szyję i wiązany z tyłu. Chroni przed płomieniem, odpryskami płynnego metalu oraz intensywnym promieniowaniem cieplnym. Zgodny z ISO 11612 (np. TLHR-F TERMOIZOL srebrny 176-182 lub równoważny)</t>
  </si>
  <si>
    <t>Rękawice ochronne żaroodporne</t>
  </si>
  <si>
    <t>Rękawice ochronne żaroodporne, pięciopalczaste, metalizowane. Przeznaczone są do ochrony rąk pracownika przed czynnikami gorącymi takimi jak płomień, rozpryski płynnego metalu, rozpryski żużla, intensywne promieniowanie cieplne, kontakt z gorącymi przedmiotami i ciepło konwekcyjne. Chronią przed oparzeniem w kontakcie z przedmiotami o temperaturze minimum 250°C. Długość minimum 42cm.</t>
  </si>
  <si>
    <t>rekawice ochronne lateksowe flokowane bawełną</t>
  </si>
  <si>
    <t xml:space="preserve">Uniwersalne rękawice ochronne, wykonane z latexu naturalnego i flokowane bawełną (naturalny lateks 100%, bez wypełniaczy, wewnątrz welur bawełniany ograniczający pocenie się rąk), wodoszczelne, stosowane przy kompleksowych zagrożeniach chemicznych,
powierzchnia chwytna przeciwślizgowa, elastyczne, zapewniają dobrą wrażliwość dotykową, długość: 280-320 mm, grubość: 0,45-0,5 mm; rękawice spełniają wymagania dyrektywy europejskiej o osobistym wyposażeniu ochronnym 89/686/EWG i norm EN 420,EN 374-2,EN 374-3, EN-388 (2100).Certyfikacja CE: Kategoria III </t>
  </si>
  <si>
    <t>obuwie ochronne damskie</t>
  </si>
  <si>
    <t>Damskie obuwie ochronne w kolorze czarnym z anatomiczna wkładką o właściwościach antybakteryjnych i przeciwpotnych, wykonane z tworzywa EVA oraz gumy, antypoślizgowa podeszwa, wyposażone w otwory wentylacyjne oraz pasek na piętę, waga max. 0,5 kg. Spelnienie wymagań normy EN ISO 20347:2012, certyfikatu CE 2016/425 (np. FitClog Basic 001 lub równoważne)</t>
  </si>
  <si>
    <t>Filtr cząstek stałych do półmaski ochronnej</t>
  </si>
  <si>
    <t>Filtr przeciwgazowy/pochłaniacz do połmaski ochronnej</t>
  </si>
  <si>
    <t>Półmaska ochronna do stosowania z pochłaniaczami/filtrami</t>
  </si>
  <si>
    <t xml:space="preserve">Półmaska ochronna typu SR 100 lub równoważna: wykonanie z silikonu z min. dwoma zaworami wydechowymi z perforowanymi osłonami. Tworzywo stosowane w masce dopuszczone do kontaktu z żywnością, regulowane paski na głowę. Możliwość  stosowania filtrów przeciwpyłowych oraz pochłaniaczy z pozycji 4 i 5. Spełnienie wymagań certyfikatu EN 140:1998 </t>
  </si>
  <si>
    <t>nd</t>
  </si>
  <si>
    <t>para</t>
  </si>
  <si>
    <t>M (8)</t>
  </si>
  <si>
    <t>L (9)</t>
  </si>
  <si>
    <t>*maseczki jednorazowe</t>
  </si>
  <si>
    <t xml:space="preserve">Jednorazowe ochraniacze na buty, ściągane gumką, wykonane z folii polietylenowej, niejałowe. Długość nie mniejsza niż 41 cm, szerokość nie mniejsza niż 15 cm (np. ZARYS-BT-002-PEB lub równoważne).
</t>
  </si>
  <si>
    <t>*jednorazowe ochraniacze na buty</t>
  </si>
  <si>
    <t>M/L</t>
  </si>
  <si>
    <t>okulary ochronne z boczną ochroną skroni</t>
  </si>
  <si>
    <t>Ochronne okulary przeciwodpryskowe zgodne z normą BHP: EN 166. Wykonane z poliwęglanu o wysokiej przeźroczystości. Z możliwością użytkowania ich wraz z okularami korekcyjnymi. Posiadają boczną rozbudowaną ochronę skroni.</t>
  </si>
  <si>
    <t>męski fartuch laboratoryjny, w kolorze białym,  z długim rękawem, zapinany na napy/zatrzaski, wykończony kołnierzykiem, z min.3 kieszeniami (w tym jedna na piersi po lewej stronie), gramatura min. 170 g/m2, skład: bawełna ≥35%, długość (niezależnie od rozmiaru) min. 95cm</t>
  </si>
  <si>
    <t>fartuch laboratoryjny unisex, w kolorze białym,  z długim rękawem, zapinany na napy/zatrzaski, wykończony kołnierzykiem, z min.3 kieszeniami (w tym jedna na piersi po lewej stronie), gramatura min. 140 g/m2, skład: bawełna 100%, długość (niezależnie od rozmiaru) min. 85cm</t>
  </si>
  <si>
    <t>Formularz asortymentowo-cenowy część nr 1 
Rękawiczki jednorazowe</t>
  </si>
  <si>
    <t>Nr katalogowy oferowanego towaru/ nazwa producenta</t>
  </si>
  <si>
    <t>Stawka VAT</t>
  </si>
  <si>
    <t>Suma VAT</t>
  </si>
  <si>
    <t xml:space="preserve">Jednostkowa cena netto 
</t>
  </si>
  <si>
    <t xml:space="preserve">Jednostkowa kwota VAT </t>
  </si>
  <si>
    <t xml:space="preserve">Suma brutto </t>
  </si>
  <si>
    <t xml:space="preserve">Suma netto </t>
  </si>
  <si>
    <t>Formularz asortymentowo-cenowy część nr 2
Laboratoryjna odzież ochronna</t>
  </si>
  <si>
    <t>damski fartuch laboratoryjny, w kolorze białym,  z długim rękawem, zapinany na napy/zatrzaski, wykończony kołnierzykiem, z minimum 2 kieszeniami, gramatura min. 170 g/m2, skład: bawełna ≥35%, długość (niezależnie od rozmiaru) min.85 cm</t>
  </si>
  <si>
    <t>maseczki jednorazowe, niesterylne, trójwarstwowe, z gumkami na uszy, wyposażone w elastyczną wkładkę  modelującą kształt maseczki do kształtu nosa, rozmiar standardowy: 17,5 ±0,5cm x 9,5 ±0,5 cm, produkt klasyfikowany jako wyrobób medyczny klasy 1 oraz oznakowany jako typ IIR zgodnie z normą EN 14683</t>
  </si>
  <si>
    <t>*W momencie dostawy produkty muszą posiadać co najmniej 24 miesięczny okres przydatności do użycia.</t>
  </si>
  <si>
    <t>Załącznik 2A do SWZ</t>
  </si>
  <si>
    <r>
      <t xml:space="preserve">jednorazowe rękawiczki nitrylowe, niesterylne, bezpudrowe, o uniwersalnym kształcie (pasują zarówno na lewą i jak i prawą dłoń, płaskie z równomiernie zrolowanym brzegiem, </t>
    </r>
    <r>
      <rPr>
        <u/>
        <sz val="10"/>
        <color theme="1"/>
        <rFont val="Times New Roman"/>
        <family val="1"/>
        <charset val="238"/>
      </rPr>
      <t xml:space="preserve">grubość mierzona dla </t>
    </r>
    <r>
      <rPr>
        <b/>
        <u/>
        <sz val="10"/>
        <color theme="1"/>
        <rFont val="Times New Roman"/>
        <family val="1"/>
        <charset val="238"/>
      </rPr>
      <t>podwójnej warstwy</t>
    </r>
    <r>
      <rPr>
        <u/>
        <sz val="10"/>
        <color theme="1"/>
        <rFont val="Times New Roman"/>
        <family val="1"/>
        <charset val="238"/>
      </rPr>
      <t xml:space="preserve"> w obszarze dłoni w zakresie 0,16-0,32 mm</t>
    </r>
    <r>
      <rPr>
        <sz val="10"/>
        <color theme="1"/>
        <rFont val="Times New Roman"/>
        <family val="1"/>
        <charset val="238"/>
      </rPr>
      <t xml:space="preserve">,  wymiary: długość ≥ 240mm, </t>
    </r>
    <r>
      <rPr>
        <u/>
        <sz val="10"/>
        <color theme="1"/>
        <rFont val="Times New Roman"/>
        <family val="1"/>
        <charset val="238"/>
      </rPr>
      <t>szerokość, w zależności od rozmiaru: S=80±10mm, M=95±10mm, L=110±10mm, XL≥ 110mm,</t>
    </r>
    <r>
      <rPr>
        <sz val="10"/>
        <color theme="1"/>
        <rFont val="Times New Roman"/>
        <family val="1"/>
        <charset val="238"/>
      </rPr>
      <t xml:space="preserve"> wytrzymałość  na zerwanie ≥ 6N (wymiary oraz wytrzymałość na zerwanie wg normy EN 455-2), klasyfikowane i oznakowane jako środek ochrony osobistej kat.III, kolor niebieski lub fioletowy</t>
    </r>
  </si>
  <si>
    <r>
      <t xml:space="preserve">jednorazowe rękawiczki lateksowe, niesterylne, bezpudrowe, o uniwersalnym kształcie (pasują zarówno na lewą i jak i prawą dłoń, płaskie z równomiernie zrolowanym brzegiem, </t>
    </r>
    <r>
      <rPr>
        <u/>
        <sz val="10"/>
        <color theme="1"/>
        <rFont val="Times New Roman"/>
        <family val="1"/>
        <charset val="238"/>
      </rPr>
      <t xml:space="preserve">grubość mierzona dla </t>
    </r>
    <r>
      <rPr>
        <b/>
        <u/>
        <sz val="10"/>
        <color theme="1"/>
        <rFont val="Times New Roman"/>
        <family val="1"/>
        <charset val="238"/>
      </rPr>
      <t>podwójnej warstwy</t>
    </r>
    <r>
      <rPr>
        <u/>
        <sz val="10"/>
        <color theme="1"/>
        <rFont val="Times New Roman"/>
        <family val="1"/>
        <charset val="238"/>
      </rPr>
      <t xml:space="preserve"> w obszarze dłoni w zakresie 0,14 - 0,24 mm</t>
    </r>
    <r>
      <rPr>
        <sz val="10"/>
        <color theme="1"/>
        <rFont val="Times New Roman"/>
        <family val="1"/>
        <charset val="238"/>
      </rPr>
      <t xml:space="preserve">,  wymiary: długość ≥ 240mm, </t>
    </r>
    <r>
      <rPr>
        <u/>
        <sz val="10"/>
        <color theme="1"/>
        <rFont val="Times New Roman"/>
        <family val="1"/>
        <charset val="238"/>
      </rPr>
      <t>szerokość, w zależności od rozmiaru: S=80±10mm, M=95±10mm, L=110±10mm, XL≥ 110mm</t>
    </r>
    <r>
      <rPr>
        <sz val="10"/>
        <color theme="1"/>
        <rFont val="Times New Roman"/>
        <family val="1"/>
        <charset val="238"/>
      </rPr>
      <t>, wytrzymałość  na zerwanie ≥ 6N (wymiary oraz wytrzymałość na zerwanie wg normy EN 455-2), klasyfikowane i oznakowane jako wyrób medyczny klasy I oraz środek ochrony osobistej kat.III , kolor naturalny biały lub jasno kremowy</t>
    </r>
  </si>
  <si>
    <r>
      <t xml:space="preserve">jednorazowe rękawiczki nitrylowe, niesterylne, bezpudrowe, o uniwersalnym kształcie (pasują zarówno na lewą i jak i prawą dłoń, wyrażnie teksturowana powierzchnia (np.tekstura diamentowa), z równomiernie zrolowanym brzegiem, </t>
    </r>
    <r>
      <rPr>
        <u/>
        <sz val="10"/>
        <color theme="1"/>
        <rFont val="Times New Roman"/>
        <family val="1"/>
        <charset val="238"/>
      </rPr>
      <t>grubość mierzona dla</t>
    </r>
    <r>
      <rPr>
        <b/>
        <u/>
        <sz val="10"/>
        <color theme="1"/>
        <rFont val="Times New Roman"/>
        <family val="1"/>
        <charset val="238"/>
      </rPr>
      <t xml:space="preserve"> pojedynczej warstwy</t>
    </r>
    <r>
      <rPr>
        <u/>
        <sz val="10"/>
        <color theme="1"/>
        <rFont val="Times New Roman"/>
        <family val="1"/>
        <charset val="238"/>
      </rPr>
      <t>: w obszarze dłoni  0,20±0,02mm</t>
    </r>
    <r>
      <rPr>
        <sz val="10"/>
        <color theme="1"/>
        <rFont val="Times New Roman"/>
        <family val="1"/>
        <charset val="238"/>
      </rPr>
      <t xml:space="preserve">, </t>
    </r>
    <r>
      <rPr>
        <u/>
        <sz val="10"/>
        <color theme="1"/>
        <rFont val="Times New Roman"/>
        <family val="1"/>
        <charset val="238"/>
      </rPr>
      <t xml:space="preserve">na palcach 0.26±0.03mm; </t>
    </r>
    <r>
      <rPr>
        <sz val="10"/>
        <color theme="1"/>
        <rFont val="Times New Roman"/>
        <family val="1"/>
        <charset val="238"/>
      </rPr>
      <t xml:space="preserve">wymiary: długość ≥ 240mm, </t>
    </r>
    <r>
      <rPr>
        <u/>
        <sz val="10"/>
        <color theme="1"/>
        <rFont val="Times New Roman"/>
        <family val="1"/>
        <charset val="238"/>
      </rPr>
      <t>szerokość, w zależności od rozmiaru: S=85±5mm, M=95±5mm, L=110±5mm, XL= 115±5mm,</t>
    </r>
    <r>
      <rPr>
        <sz val="10"/>
        <color theme="1"/>
        <rFont val="Times New Roman"/>
        <family val="1"/>
        <charset val="238"/>
      </rPr>
      <t xml:space="preserve"> wytrzymałość  na zerwanie ≥ 6N, klasyfikowane i oznakowane jako środek ochrony osobistej kat.IIIB., kolor pomarańczowy</t>
    </r>
  </si>
  <si>
    <r>
      <t xml:space="preserve">bezramkowe okulary ochronne, z transparentnymi soczewkami o 1 klasie optycznej, wykonane z poliwęglanu, z powłoką chroniącą przed zaparowaniem i zarysowaniem - odpowiednio oznaczenia K i N wg normy EN166, okulary wyposażone w wyściełane zauszniki oraz miękki regulowany nosek, okulary zapewniają ochronę przed rozbryzgiem oraz uderzeniami o niskiej energii (F) </t>
    </r>
    <r>
      <rPr>
        <sz val="10"/>
        <rFont val="Times New Roman"/>
        <family val="1"/>
        <charset val="238"/>
      </rPr>
      <t>(np. 3M-OO-SOLUS1000 NB lub rownoważne)</t>
    </r>
  </si>
  <si>
    <t>Formularz asortymentowo-cenowy część nr 3
Produkty ochrony osobistej</t>
  </si>
  <si>
    <t>Mechaniczny filtr przeciwpyłowy typu SR 510 lub równoważny: o niskim oporze oddychania do ochrony przed wszystkimi rodzajami cząstek stałych zgodnie z normami EN 12941:1998 i EN 12942:1998, Materiał wykonania: PP. Możliwość stosowania w kombinacji z pochłaniaczem gazów, możliwość używania w okresie dłuższym niż jedna zmiana robocza.  Kształt: okrągły, średnica: min.107 mm, wysokośc max. 31 mm. Kompatybilny z maską z pozycji 8 oraz pochłaniaczem z pozycji 10.</t>
  </si>
  <si>
    <t xml:space="preserve">Pochłaniacz/filtr przeciwgazowy typu SR 315 lub równoważny: o kategorii ABE, tj. chroniący przed następującymi gazami i oparami: Typ A  gazy i opary organiczne, typ B gazy i opary nieorganiczne, typ E kwaśne gazy i opary. Wykonanie z impregnowanego węgla aktywnego, materiał obudowy: ABS. Możliwość łączenia z filtrem przeciwpyłowym. Spełnianie certyfikatów EN 14387:2004 i A1:2008 oraz dyrektywy UE 2016/425 PPE. Kształt: okrągły, średnica: min.108 mm, wysokośc max. 28 mm. Kompatybilny z maską z pozycji 8 oraz filtrem z pozycji 9 </t>
  </si>
  <si>
    <t>Załącznik 2D do SWZ</t>
  </si>
  <si>
    <t>damski fartuch laboratoryjny, w kolorze białym,  z długim rękawem, zapinany na napy/zatrzaski, wykończony kołnierzykiem, z minimum 3 kieszeniami (w tym jedna na piersi po lewej stronie), gramatura min. 170 g/m2, skład: bawełna ≥35%, długość (niezależnie od rozmiaru) min.85 cm</t>
  </si>
  <si>
    <r>
      <t>Załącznik</t>
    </r>
    <r>
      <rPr>
        <i/>
        <sz val="9"/>
        <color rgb="FFFF0000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2C</t>
    </r>
    <r>
      <rPr>
        <i/>
        <sz val="9"/>
        <color theme="1"/>
        <rFont val="Times New Roman"/>
        <family val="1"/>
        <charset val="238"/>
      </rPr>
      <t xml:space="preserve"> do SWZ</t>
    </r>
  </si>
  <si>
    <r>
      <t>Załącznik</t>
    </r>
    <r>
      <rPr>
        <i/>
        <sz val="9"/>
        <color rgb="FFFF0000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 xml:space="preserve">2B </t>
    </r>
    <r>
      <rPr>
        <i/>
        <sz val="9"/>
        <color theme="1"/>
        <rFont val="Times New Roman"/>
        <family val="1"/>
        <charset val="238"/>
      </rPr>
      <t>do SWZ</t>
    </r>
  </si>
  <si>
    <r>
      <t xml:space="preserve">fatuch laboratoryjny damski z </t>
    </r>
    <r>
      <rPr>
        <strike/>
        <sz val="10"/>
        <color rgb="FFFF0000"/>
        <rFont val="Times New Roman"/>
        <family val="1"/>
        <charset val="238"/>
      </rPr>
      <t>naprasowanym</t>
    </r>
    <r>
      <rPr>
        <sz val="10"/>
        <color theme="1"/>
        <rFont val="Times New Roman"/>
        <family val="1"/>
        <charset val="238"/>
      </rPr>
      <t xml:space="preserve"> logo*</t>
    </r>
  </si>
  <si>
    <r>
      <t xml:space="preserve">fatuch laboratoryjny męski z </t>
    </r>
    <r>
      <rPr>
        <strike/>
        <sz val="10"/>
        <color rgb="FFFF0000"/>
        <rFont val="Times New Roman"/>
        <family val="1"/>
        <charset val="238"/>
      </rPr>
      <t>naprasowanym</t>
    </r>
    <r>
      <rPr>
        <sz val="10"/>
        <color theme="1"/>
        <rFont val="Times New Roman"/>
        <family val="1"/>
        <charset val="238"/>
      </rPr>
      <t xml:space="preserve"> logo*</t>
    </r>
  </si>
  <si>
    <r>
      <t xml:space="preserve">fatuch laboratoryjny unisex z </t>
    </r>
    <r>
      <rPr>
        <strike/>
        <sz val="10"/>
        <color rgb="FFFF0000"/>
        <rFont val="Times New Roman"/>
        <family val="1"/>
        <charset val="238"/>
      </rPr>
      <t>naprasowanym</t>
    </r>
    <r>
      <rPr>
        <sz val="10"/>
        <color theme="1"/>
        <rFont val="Times New Roman"/>
        <family val="1"/>
        <charset val="238"/>
      </rPr>
      <t xml:space="preserve"> logo*</t>
    </r>
  </si>
  <si>
    <r>
      <rPr>
        <b/>
        <sz val="11"/>
        <color rgb="FFFF0000"/>
        <rFont val="Times New Roman"/>
        <family val="1"/>
        <charset val="238"/>
      </rPr>
      <t xml:space="preserve">*Dane logotypu: </t>
    </r>
    <r>
      <rPr>
        <sz val="11"/>
        <color rgb="FFFF0000"/>
        <rFont val="Times New Roman"/>
        <family val="1"/>
        <charset val="238"/>
      </rPr>
      <t xml:space="preserve">Logo jednokolorowe o wymiarach nieprzekraczaących 8cm x 8cm, </t>
    </r>
    <r>
      <rPr>
        <b/>
        <u/>
        <sz val="11"/>
        <color rgb="FFFF0000"/>
        <rFont val="Times New Roman"/>
        <family val="1"/>
        <charset val="238"/>
      </rPr>
      <t>naprasowane lub wyhaftowane na kieszonce</t>
    </r>
    <r>
      <rPr>
        <sz val="11"/>
        <color rgb="FFFF0000"/>
        <rFont val="Times New Roman"/>
        <family val="1"/>
        <charset val="238"/>
      </rPr>
      <t xml:space="preserve"> znadującej się na piersi po lewej stronie. Plik graficzny z logotypem zostanie udostęniony wykonawcy po podpisaniu umowy.</t>
    </r>
  </si>
  <si>
    <r>
      <t xml:space="preserve">Formularz asortymentowo-cenowy część nr 4 
</t>
    </r>
    <r>
      <rPr>
        <b/>
        <sz val="12"/>
        <color rgb="FFFF0000"/>
        <rFont val="Times New Roman"/>
        <family val="1"/>
        <charset val="238"/>
      </rPr>
      <t>po zmianach z dnia 20.05.2024 r.</t>
    </r>
    <r>
      <rPr>
        <b/>
        <sz val="12"/>
        <color theme="1"/>
        <rFont val="Times New Roman"/>
        <family val="1"/>
        <charset val="238"/>
      </rPr>
      <t xml:space="preserve">
Fartuchy laboratoryjne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</si>
</sst>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_ ;\-#,##0\ 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1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44" fontId="1" fillId="0" borderId="8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44" fontId="1" fillId="0" borderId="1" xfId="0" applyNumberFormat="1" applyFont="1" applyBorder="1" applyAlignment="1">
      <alignment vertical="center"/>
    </xf>
    <xf numFmtId="44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4" fontId="7" fillId="0" borderId="2" xfId="0" applyNumberFormat="1" applyFont="1" applyBorder="1" applyAlignment="1">
      <alignment vertical="center"/>
    </xf>
    <xf numFmtId="0" fontId="18" fillId="2" borderId="1" xfId="0" applyFont="1" applyFill="1" applyBorder="1" applyAlignment="1">
      <alignment horizontal="right" vertical="center"/>
    </xf>
    <xf numFmtId="44" fontId="1" fillId="0" borderId="1" xfId="0" applyNumberFormat="1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2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1" defaultTableStyle="TableStyleMedium2" defaultPivotStyle="PivotStyleLight16">
    <tableStyle name="Invisible" pivot="0" table="0" count="0" xr9:uid="{6286A925-338B-4E58-8134-217F7A6E3B9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C08FA-6159-44F8-9039-6E1DE74E28BF}">
  <sheetPr>
    <pageSetUpPr fitToPage="1"/>
  </sheetPr>
  <dimension ref="A1:N27"/>
  <sheetViews>
    <sheetView topLeftCell="A2" zoomScale="98" zoomScaleNormal="98" workbookViewId="0">
      <selection activeCell="L9" sqref="L9"/>
    </sheetView>
  </sheetViews>
  <sheetFormatPr defaultRowHeight="12.75" x14ac:dyDescent="0.2"/>
  <cols>
    <col min="1" max="1" width="4" style="1" customWidth="1"/>
    <col min="2" max="2" width="5.7109375" style="9" customWidth="1"/>
    <col min="3" max="3" width="19.7109375" style="7" customWidth="1"/>
    <col min="4" max="4" width="39.7109375" style="8" customWidth="1"/>
    <col min="5" max="5" width="8.7109375" style="1" customWidth="1"/>
    <col min="6" max="6" width="10.7109375" style="9" customWidth="1"/>
    <col min="7" max="7" width="8.7109375" style="9" customWidth="1"/>
    <col min="8" max="8" width="12.42578125" style="9" customWidth="1"/>
    <col min="9" max="9" width="8.28515625" style="9" customWidth="1"/>
    <col min="10" max="10" width="12" style="9" customWidth="1"/>
    <col min="11" max="13" width="13.28515625" style="17" customWidth="1"/>
    <col min="14" max="14" width="33.7109375" style="9" customWidth="1"/>
    <col min="15" max="16384" width="9.140625" style="1"/>
  </cols>
  <sheetData>
    <row r="1" spans="1:14" ht="15" customHeight="1" x14ac:dyDescent="0.2">
      <c r="C1" s="17"/>
      <c r="D1" s="17"/>
      <c r="E1" s="17"/>
      <c r="F1" s="17"/>
      <c r="G1" s="17"/>
      <c r="H1" s="17"/>
      <c r="I1" s="17"/>
      <c r="J1" s="17"/>
    </row>
    <row r="2" spans="1:14" ht="33" customHeight="1" x14ac:dyDescent="0.2">
      <c r="D2" s="17"/>
      <c r="E2" s="17"/>
      <c r="F2" s="17"/>
      <c r="G2" s="17"/>
      <c r="H2" s="17"/>
      <c r="I2" s="17"/>
      <c r="J2" s="17"/>
    </row>
    <row r="3" spans="1:14" ht="2.25" customHeight="1" x14ac:dyDescent="0.2"/>
    <row r="4" spans="1:14" hidden="1" x14ac:dyDescent="0.2">
      <c r="C4" s="52"/>
      <c r="D4" s="48"/>
    </row>
    <row r="5" spans="1:14" hidden="1" x14ac:dyDescent="0.2"/>
    <row r="6" spans="1:14" ht="39" customHeight="1" x14ac:dyDescent="0.2">
      <c r="A6" s="49"/>
      <c r="B6" s="70" t="s">
        <v>50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54" t="s">
        <v>62</v>
      </c>
    </row>
    <row r="7" spans="1:14" s="6" customFormat="1" ht="38.25" x14ac:dyDescent="0.25">
      <c r="B7" s="18" t="s">
        <v>11</v>
      </c>
      <c r="C7" s="18" t="s">
        <v>13</v>
      </c>
      <c r="D7" s="18" t="s">
        <v>16</v>
      </c>
      <c r="E7" s="18" t="s">
        <v>0</v>
      </c>
      <c r="F7" s="18" t="s">
        <v>1</v>
      </c>
      <c r="G7" s="18" t="s">
        <v>2</v>
      </c>
      <c r="H7" s="18" t="s">
        <v>54</v>
      </c>
      <c r="I7" s="18" t="s">
        <v>52</v>
      </c>
      <c r="J7" s="18" t="s">
        <v>55</v>
      </c>
      <c r="K7" s="18" t="s">
        <v>57</v>
      </c>
      <c r="L7" s="18" t="s">
        <v>53</v>
      </c>
      <c r="M7" s="18" t="s">
        <v>56</v>
      </c>
      <c r="N7" s="18" t="s">
        <v>51</v>
      </c>
    </row>
    <row r="8" spans="1:14" s="6" customFormat="1" ht="11.45" customHeight="1" x14ac:dyDescent="0.25">
      <c r="B8" s="42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7</v>
      </c>
      <c r="I8" s="42">
        <v>8</v>
      </c>
      <c r="J8" s="42">
        <v>9</v>
      </c>
      <c r="K8" s="42">
        <v>10</v>
      </c>
      <c r="L8" s="42">
        <v>11</v>
      </c>
      <c r="M8" s="42">
        <v>12</v>
      </c>
      <c r="N8" s="42">
        <v>13</v>
      </c>
    </row>
    <row r="9" spans="1:14" ht="45.95" customHeight="1" x14ac:dyDescent="0.2">
      <c r="A9" s="6"/>
      <c r="B9" s="20">
        <v>1</v>
      </c>
      <c r="C9" s="79" t="s">
        <v>15</v>
      </c>
      <c r="D9" s="79" t="s">
        <v>63</v>
      </c>
      <c r="E9" s="22" t="s">
        <v>3</v>
      </c>
      <c r="F9" s="22" t="s">
        <v>7</v>
      </c>
      <c r="G9" s="22">
        <v>64</v>
      </c>
      <c r="H9" s="25"/>
      <c r="I9" s="24">
        <v>0.08</v>
      </c>
      <c r="J9" s="25">
        <f>H9*I9</f>
        <v>0</v>
      </c>
      <c r="K9" s="46">
        <f t="shared" ref="K9" si="0">G9*H9</f>
        <v>0</v>
      </c>
      <c r="L9" s="25">
        <f>G9*J9</f>
        <v>0</v>
      </c>
      <c r="M9" s="46">
        <f>K9+L9</f>
        <v>0</v>
      </c>
      <c r="N9" s="43"/>
    </row>
    <row r="10" spans="1:14" ht="45.95" customHeight="1" x14ac:dyDescent="0.2">
      <c r="A10" s="6"/>
      <c r="B10" s="20">
        <v>2</v>
      </c>
      <c r="C10" s="79"/>
      <c r="D10" s="79"/>
      <c r="E10" s="22" t="s">
        <v>4</v>
      </c>
      <c r="F10" s="22" t="s">
        <v>7</v>
      </c>
      <c r="G10" s="22">
        <v>80</v>
      </c>
      <c r="H10" s="25"/>
      <c r="I10" s="24">
        <v>0.08</v>
      </c>
      <c r="J10" s="25">
        <f t="shared" ref="J10:J20" si="1">H10*I10</f>
        <v>0</v>
      </c>
      <c r="K10" s="46">
        <f t="shared" ref="K10:K20" si="2">G10*H10</f>
        <v>0</v>
      </c>
      <c r="L10" s="25">
        <f t="shared" ref="L10:L20" si="3">G10*J10</f>
        <v>0</v>
      </c>
      <c r="M10" s="46">
        <f t="shared" ref="M10:M20" si="4">K10+L10</f>
        <v>0</v>
      </c>
      <c r="N10" s="43"/>
    </row>
    <row r="11" spans="1:14" ht="45.95" customHeight="1" x14ac:dyDescent="0.2">
      <c r="A11" s="6"/>
      <c r="B11" s="20">
        <v>3</v>
      </c>
      <c r="C11" s="79"/>
      <c r="D11" s="79"/>
      <c r="E11" s="22" t="s">
        <v>5</v>
      </c>
      <c r="F11" s="22" t="s">
        <v>7</v>
      </c>
      <c r="G11" s="22">
        <v>76</v>
      </c>
      <c r="H11" s="25"/>
      <c r="I11" s="24">
        <v>0.08</v>
      </c>
      <c r="J11" s="25">
        <f t="shared" si="1"/>
        <v>0</v>
      </c>
      <c r="K11" s="46">
        <f t="shared" si="2"/>
        <v>0</v>
      </c>
      <c r="L11" s="25">
        <f t="shared" si="3"/>
        <v>0</v>
      </c>
      <c r="M11" s="46">
        <f t="shared" si="4"/>
        <v>0</v>
      </c>
      <c r="N11" s="43"/>
    </row>
    <row r="12" spans="1:14" ht="45.95" customHeight="1" x14ac:dyDescent="0.2">
      <c r="A12" s="6"/>
      <c r="B12" s="20">
        <v>4</v>
      </c>
      <c r="C12" s="79"/>
      <c r="D12" s="79"/>
      <c r="E12" s="22" t="s">
        <v>6</v>
      </c>
      <c r="F12" s="50" t="s">
        <v>7</v>
      </c>
      <c r="G12" s="22">
        <v>45</v>
      </c>
      <c r="H12" s="25"/>
      <c r="I12" s="24">
        <v>0.08</v>
      </c>
      <c r="J12" s="25">
        <f t="shared" si="1"/>
        <v>0</v>
      </c>
      <c r="K12" s="46">
        <f t="shared" si="2"/>
        <v>0</v>
      </c>
      <c r="L12" s="25">
        <f t="shared" si="3"/>
        <v>0</v>
      </c>
      <c r="M12" s="46">
        <f t="shared" si="4"/>
        <v>0</v>
      </c>
      <c r="N12" s="43"/>
    </row>
    <row r="13" spans="1:14" ht="45.95" customHeight="1" x14ac:dyDescent="0.2">
      <c r="A13" s="6"/>
      <c r="B13" s="20">
        <v>5</v>
      </c>
      <c r="C13" s="79" t="s">
        <v>19</v>
      </c>
      <c r="D13" s="79" t="s">
        <v>64</v>
      </c>
      <c r="E13" s="22" t="s">
        <v>3</v>
      </c>
      <c r="F13" s="22" t="s">
        <v>7</v>
      </c>
      <c r="G13" s="22">
        <v>39</v>
      </c>
      <c r="H13" s="25"/>
      <c r="I13" s="24">
        <v>0.08</v>
      </c>
      <c r="J13" s="25">
        <f t="shared" si="1"/>
        <v>0</v>
      </c>
      <c r="K13" s="46">
        <f t="shared" si="2"/>
        <v>0</v>
      </c>
      <c r="L13" s="25">
        <f t="shared" si="3"/>
        <v>0</v>
      </c>
      <c r="M13" s="46">
        <f t="shared" si="4"/>
        <v>0</v>
      </c>
      <c r="N13" s="43"/>
    </row>
    <row r="14" spans="1:14" ht="45.95" customHeight="1" x14ac:dyDescent="0.2">
      <c r="A14" s="6"/>
      <c r="B14" s="20">
        <v>6</v>
      </c>
      <c r="C14" s="79"/>
      <c r="D14" s="79"/>
      <c r="E14" s="22" t="s">
        <v>4</v>
      </c>
      <c r="F14" s="22" t="s">
        <v>7</v>
      </c>
      <c r="G14" s="22">
        <v>30</v>
      </c>
      <c r="H14" s="25"/>
      <c r="I14" s="24">
        <v>0.08</v>
      </c>
      <c r="J14" s="25">
        <f t="shared" si="1"/>
        <v>0</v>
      </c>
      <c r="K14" s="46">
        <f t="shared" si="2"/>
        <v>0</v>
      </c>
      <c r="L14" s="25">
        <f t="shared" si="3"/>
        <v>0</v>
      </c>
      <c r="M14" s="46">
        <f t="shared" si="4"/>
        <v>0</v>
      </c>
      <c r="N14" s="43"/>
    </row>
    <row r="15" spans="1:14" ht="45.95" customHeight="1" x14ac:dyDescent="0.2">
      <c r="A15" s="6"/>
      <c r="B15" s="20">
        <v>7</v>
      </c>
      <c r="C15" s="79"/>
      <c r="D15" s="79"/>
      <c r="E15" s="22" t="s">
        <v>5</v>
      </c>
      <c r="F15" s="22" t="s">
        <v>7</v>
      </c>
      <c r="G15" s="22">
        <v>20</v>
      </c>
      <c r="H15" s="25"/>
      <c r="I15" s="24">
        <v>0.08</v>
      </c>
      <c r="J15" s="25">
        <f t="shared" si="1"/>
        <v>0</v>
      </c>
      <c r="K15" s="46">
        <f t="shared" si="2"/>
        <v>0</v>
      </c>
      <c r="L15" s="25">
        <f t="shared" si="3"/>
        <v>0</v>
      </c>
      <c r="M15" s="46">
        <f t="shared" si="4"/>
        <v>0</v>
      </c>
      <c r="N15" s="43"/>
    </row>
    <row r="16" spans="1:14" ht="45.95" customHeight="1" x14ac:dyDescent="0.2">
      <c r="A16" s="6"/>
      <c r="B16" s="20">
        <v>8</v>
      </c>
      <c r="C16" s="79"/>
      <c r="D16" s="79"/>
      <c r="E16" s="22" t="s">
        <v>6</v>
      </c>
      <c r="F16" s="50" t="s">
        <v>7</v>
      </c>
      <c r="G16" s="51">
        <v>12</v>
      </c>
      <c r="H16" s="25"/>
      <c r="I16" s="24">
        <v>0.08</v>
      </c>
      <c r="J16" s="25">
        <f t="shared" si="1"/>
        <v>0</v>
      </c>
      <c r="K16" s="46">
        <f t="shared" si="2"/>
        <v>0</v>
      </c>
      <c r="L16" s="25">
        <f t="shared" si="3"/>
        <v>0</v>
      </c>
      <c r="M16" s="46">
        <f t="shared" si="4"/>
        <v>0</v>
      </c>
      <c r="N16" s="43"/>
    </row>
    <row r="17" spans="1:14" ht="45.95" customHeight="1" x14ac:dyDescent="0.2">
      <c r="A17" s="6"/>
      <c r="B17" s="20">
        <v>9</v>
      </c>
      <c r="C17" s="79" t="s">
        <v>18</v>
      </c>
      <c r="D17" s="80" t="s">
        <v>65</v>
      </c>
      <c r="E17" s="22" t="s">
        <v>3</v>
      </c>
      <c r="F17" s="50" t="s">
        <v>17</v>
      </c>
      <c r="G17" s="22">
        <v>2</v>
      </c>
      <c r="H17" s="25"/>
      <c r="I17" s="32">
        <v>0.23</v>
      </c>
      <c r="J17" s="25">
        <f t="shared" si="1"/>
        <v>0</v>
      </c>
      <c r="K17" s="46">
        <f t="shared" si="2"/>
        <v>0</v>
      </c>
      <c r="L17" s="25">
        <f t="shared" si="3"/>
        <v>0</v>
      </c>
      <c r="M17" s="46">
        <f t="shared" si="4"/>
        <v>0</v>
      </c>
      <c r="N17" s="43"/>
    </row>
    <row r="18" spans="1:14" ht="45.95" customHeight="1" x14ac:dyDescent="0.2">
      <c r="A18" s="6"/>
      <c r="B18" s="20">
        <v>10</v>
      </c>
      <c r="C18" s="79"/>
      <c r="D18" s="80"/>
      <c r="E18" s="22" t="s">
        <v>4</v>
      </c>
      <c r="F18" s="50" t="s">
        <v>17</v>
      </c>
      <c r="G18" s="22">
        <v>13</v>
      </c>
      <c r="H18" s="25"/>
      <c r="I18" s="32">
        <v>0.23</v>
      </c>
      <c r="J18" s="25">
        <f t="shared" si="1"/>
        <v>0</v>
      </c>
      <c r="K18" s="46">
        <f t="shared" si="2"/>
        <v>0</v>
      </c>
      <c r="L18" s="25">
        <f t="shared" si="3"/>
        <v>0</v>
      </c>
      <c r="M18" s="46">
        <f t="shared" si="4"/>
        <v>0</v>
      </c>
      <c r="N18" s="43"/>
    </row>
    <row r="19" spans="1:14" ht="45.95" customHeight="1" x14ac:dyDescent="0.2">
      <c r="A19" s="6"/>
      <c r="B19" s="20">
        <v>11</v>
      </c>
      <c r="C19" s="79"/>
      <c r="D19" s="80"/>
      <c r="E19" s="22" t="s">
        <v>5</v>
      </c>
      <c r="F19" s="50" t="s">
        <v>17</v>
      </c>
      <c r="G19" s="22">
        <v>9</v>
      </c>
      <c r="H19" s="25"/>
      <c r="I19" s="32">
        <v>0.23</v>
      </c>
      <c r="J19" s="25">
        <f t="shared" si="1"/>
        <v>0</v>
      </c>
      <c r="K19" s="46">
        <f t="shared" si="2"/>
        <v>0</v>
      </c>
      <c r="L19" s="25">
        <f t="shared" si="3"/>
        <v>0</v>
      </c>
      <c r="M19" s="46">
        <f t="shared" si="4"/>
        <v>0</v>
      </c>
      <c r="N19" s="43"/>
    </row>
    <row r="20" spans="1:14" ht="45.95" customHeight="1" x14ac:dyDescent="0.2">
      <c r="A20" s="6"/>
      <c r="B20" s="20">
        <v>12</v>
      </c>
      <c r="C20" s="79"/>
      <c r="D20" s="80"/>
      <c r="E20" s="22" t="s">
        <v>6</v>
      </c>
      <c r="F20" s="50" t="s">
        <v>17</v>
      </c>
      <c r="G20" s="22">
        <v>4</v>
      </c>
      <c r="H20" s="25"/>
      <c r="I20" s="32">
        <v>0.23</v>
      </c>
      <c r="J20" s="25">
        <f t="shared" si="1"/>
        <v>0</v>
      </c>
      <c r="K20" s="46">
        <f t="shared" si="2"/>
        <v>0</v>
      </c>
      <c r="L20" s="25">
        <f t="shared" si="3"/>
        <v>0</v>
      </c>
      <c r="M20" s="46">
        <f t="shared" si="4"/>
        <v>0</v>
      </c>
      <c r="N20" s="43"/>
    </row>
    <row r="21" spans="1:14" ht="20.25" customHeight="1" x14ac:dyDescent="0.2">
      <c r="A21" s="6"/>
      <c r="B21" s="76" t="s">
        <v>14</v>
      </c>
      <c r="C21" s="77"/>
      <c r="D21" s="77"/>
      <c r="E21" s="77"/>
      <c r="F21" s="77"/>
      <c r="G21" s="77"/>
      <c r="H21" s="77"/>
      <c r="I21" s="77"/>
      <c r="J21" s="78"/>
      <c r="K21" s="53">
        <f>SUM(K9:K20)</f>
        <v>0</v>
      </c>
      <c r="L21" s="53">
        <f>SUM(L9:L20)</f>
        <v>0</v>
      </c>
      <c r="M21" s="53">
        <f>SUM(M9:M20)</f>
        <v>0</v>
      </c>
      <c r="N21" s="43"/>
    </row>
    <row r="22" spans="1:14" ht="21" customHeight="1" x14ac:dyDescent="0.2">
      <c r="A22" s="7"/>
      <c r="B22" s="73" t="s">
        <v>61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</row>
    <row r="23" spans="1:14" ht="21" customHeight="1" x14ac:dyDescent="0.2">
      <c r="A23" s="7"/>
      <c r="B23" s="6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4" ht="21" customHeight="1" x14ac:dyDescent="0.2">
      <c r="A24" s="7"/>
      <c r="B24" s="6"/>
      <c r="C24" s="17"/>
      <c r="D24" s="17"/>
      <c r="E24" s="17"/>
      <c r="F24" s="17"/>
      <c r="G24" s="17"/>
      <c r="H24" s="17"/>
      <c r="I24" s="17"/>
      <c r="J24" s="17"/>
    </row>
    <row r="25" spans="1:14" ht="21" customHeight="1" x14ac:dyDescent="0.2">
      <c r="A25" s="7"/>
      <c r="B25" s="6"/>
      <c r="C25" s="6"/>
      <c r="D25" s="9"/>
      <c r="E25" s="9"/>
      <c r="H25" s="1"/>
      <c r="I25" s="1"/>
      <c r="J25" s="1"/>
      <c r="K25" s="7"/>
    </row>
    <row r="26" spans="1:14" ht="21" customHeight="1" x14ac:dyDescent="0.2">
      <c r="A26" s="7"/>
      <c r="B26" s="6"/>
      <c r="C26" s="6"/>
      <c r="D26" s="9"/>
      <c r="E26" s="9"/>
      <c r="H26" s="1"/>
      <c r="I26" s="1"/>
      <c r="J26" s="1"/>
    </row>
    <row r="27" spans="1:14" x14ac:dyDescent="0.2">
      <c r="A27" s="7"/>
      <c r="B27" s="6"/>
      <c r="C27" s="6"/>
      <c r="D27" s="9"/>
      <c r="E27" s="10"/>
      <c r="H27" s="1"/>
      <c r="I27" s="1"/>
      <c r="J27" s="1"/>
    </row>
  </sheetData>
  <mergeCells count="9">
    <mergeCell ref="B6:M6"/>
    <mergeCell ref="B22:N22"/>
    <mergeCell ref="B21:J21"/>
    <mergeCell ref="C17:C20"/>
    <mergeCell ref="D9:D12"/>
    <mergeCell ref="C9:C12"/>
    <mergeCell ref="D17:D20"/>
    <mergeCell ref="C13:C16"/>
    <mergeCell ref="D13:D16"/>
  </mergeCells>
  <pageMargins left="0.39370078740157483" right="0.39370078740157483" top="0.55118110236220474" bottom="0.55118110236220474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BD3C4-5830-4E23-BEFD-89668183A7B6}">
  <sheetPr>
    <pageSetUpPr fitToPage="1"/>
  </sheetPr>
  <dimension ref="A1:O20"/>
  <sheetViews>
    <sheetView topLeftCell="B1" zoomScaleNormal="100" workbookViewId="0">
      <selection activeCell="C13" sqref="C13:O13"/>
    </sheetView>
  </sheetViews>
  <sheetFormatPr defaultRowHeight="15" x14ac:dyDescent="0.25"/>
  <cols>
    <col min="1" max="1" width="15.140625" style="1" hidden="1" customWidth="1"/>
    <col min="2" max="2" width="4" style="1" customWidth="1"/>
    <col min="3" max="3" width="5.7109375" style="2" customWidth="1"/>
    <col min="4" max="4" width="19.7109375" style="34" customWidth="1"/>
    <col min="5" max="5" width="39.7109375" style="39" customWidth="1"/>
    <col min="6" max="6" width="11.28515625" style="5" customWidth="1"/>
    <col min="7" max="7" width="11.5703125" style="2" customWidth="1"/>
    <col min="8" max="8" width="8.7109375" style="2" customWidth="1"/>
    <col min="9" max="9" width="11.7109375" style="2" customWidth="1"/>
    <col min="10" max="11" width="9.28515625" style="2" customWidth="1"/>
    <col min="12" max="12" width="13.28515625" style="35" customWidth="1"/>
    <col min="13" max="13" width="9.7109375" style="35" customWidth="1"/>
    <col min="14" max="14" width="13.28515625" style="35" customWidth="1"/>
    <col min="15" max="15" width="33.7109375" style="2" customWidth="1"/>
    <col min="16" max="16384" width="9.140625" style="5"/>
  </cols>
  <sheetData>
    <row r="1" spans="1:15" x14ac:dyDescent="0.25"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5" x14ac:dyDescent="0.25">
      <c r="A3" s="6"/>
      <c r="B3" s="6"/>
      <c r="C3" s="6"/>
      <c r="D3" s="7"/>
      <c r="E3" s="8"/>
      <c r="F3" s="9"/>
      <c r="G3" s="10"/>
      <c r="H3" s="9"/>
      <c r="I3" s="11"/>
      <c r="J3" s="11"/>
      <c r="K3" s="11"/>
      <c r="L3" s="12"/>
      <c r="M3" s="13"/>
      <c r="N3" s="12"/>
    </row>
    <row r="4" spans="1:15" ht="15.75" x14ac:dyDescent="0.25">
      <c r="A4" s="6"/>
      <c r="B4" s="6"/>
      <c r="C4" s="14"/>
      <c r="D4" s="15"/>
      <c r="E4" s="16"/>
      <c r="F4" s="1"/>
      <c r="G4" s="9"/>
      <c r="H4" s="9"/>
      <c r="I4" s="9"/>
      <c r="J4" s="9"/>
      <c r="K4" s="9"/>
      <c r="L4" s="17"/>
      <c r="M4" s="17"/>
      <c r="N4" s="17"/>
    </row>
    <row r="5" spans="1:15" ht="11.25" customHeight="1" x14ac:dyDescent="0.25">
      <c r="A5" s="6"/>
      <c r="B5" s="6"/>
      <c r="C5" s="9"/>
      <c r="D5" s="7"/>
      <c r="E5" s="8"/>
      <c r="F5" s="1"/>
      <c r="G5" s="9"/>
      <c r="H5" s="9"/>
      <c r="I5" s="9"/>
      <c r="J5" s="9"/>
      <c r="K5" s="9"/>
      <c r="L5" s="17"/>
      <c r="M5" s="17"/>
      <c r="N5" s="17"/>
    </row>
    <row r="6" spans="1:15" ht="37.5" customHeight="1" x14ac:dyDescent="0.25">
      <c r="A6" s="6"/>
      <c r="B6" s="6"/>
      <c r="C6" s="81" t="s">
        <v>58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  <c r="O6" s="69" t="s">
        <v>73</v>
      </c>
    </row>
    <row r="7" spans="1:15" ht="42.75" customHeight="1" x14ac:dyDescent="0.25">
      <c r="C7" s="18" t="s">
        <v>11</v>
      </c>
      <c r="D7" s="18" t="s">
        <v>13</v>
      </c>
      <c r="E7" s="18" t="s">
        <v>16</v>
      </c>
      <c r="F7" s="18" t="s">
        <v>0</v>
      </c>
      <c r="G7" s="18" t="s">
        <v>1</v>
      </c>
      <c r="H7" s="18" t="s">
        <v>2</v>
      </c>
      <c r="I7" s="18" t="s">
        <v>54</v>
      </c>
      <c r="J7" s="18" t="s">
        <v>52</v>
      </c>
      <c r="K7" s="18" t="s">
        <v>55</v>
      </c>
      <c r="L7" s="18" t="s">
        <v>57</v>
      </c>
      <c r="M7" s="18" t="s">
        <v>53</v>
      </c>
      <c r="N7" s="18" t="s">
        <v>56</v>
      </c>
      <c r="O7" s="18" t="s">
        <v>51</v>
      </c>
    </row>
    <row r="8" spans="1:15" ht="11.45" customHeight="1" x14ac:dyDescent="0.25">
      <c r="C8" s="42">
        <v>1</v>
      </c>
      <c r="D8" s="42">
        <v>2</v>
      </c>
      <c r="E8" s="42">
        <v>3</v>
      </c>
      <c r="F8" s="42">
        <v>4</v>
      </c>
      <c r="G8" s="42">
        <v>5</v>
      </c>
      <c r="H8" s="42">
        <v>6</v>
      </c>
      <c r="I8" s="42">
        <v>7</v>
      </c>
      <c r="J8" s="42">
        <v>8</v>
      </c>
      <c r="K8" s="42">
        <v>9</v>
      </c>
      <c r="L8" s="42">
        <v>10</v>
      </c>
      <c r="M8" s="42">
        <v>11</v>
      </c>
      <c r="N8" s="42">
        <v>12</v>
      </c>
      <c r="O8" s="42">
        <v>13</v>
      </c>
    </row>
    <row r="9" spans="1:15" ht="83.25" customHeight="1" x14ac:dyDescent="0.25">
      <c r="A9" s="8"/>
      <c r="B9" s="19"/>
      <c r="C9" s="20">
        <v>1</v>
      </c>
      <c r="D9" s="21" t="s">
        <v>8</v>
      </c>
      <c r="E9" s="21" t="s">
        <v>59</v>
      </c>
      <c r="F9" s="40" t="s">
        <v>4</v>
      </c>
      <c r="G9" s="22" t="s">
        <v>9</v>
      </c>
      <c r="H9" s="22">
        <v>3</v>
      </c>
      <c r="I9" s="23"/>
      <c r="J9" s="24">
        <v>0.23</v>
      </c>
      <c r="K9" s="25">
        <f>I9*J9</f>
        <v>0</v>
      </c>
      <c r="L9" s="25">
        <f>H9*I9</f>
        <v>0</v>
      </c>
      <c r="M9" s="25">
        <f>H9*K9</f>
        <v>0</v>
      </c>
      <c r="N9" s="25">
        <f>L9+M9</f>
        <v>0</v>
      </c>
      <c r="O9" s="43"/>
    </row>
    <row r="10" spans="1:15" ht="102" x14ac:dyDescent="0.25">
      <c r="A10" s="6"/>
      <c r="B10" s="6"/>
      <c r="C10" s="20">
        <v>2</v>
      </c>
      <c r="D10" s="26" t="s">
        <v>42</v>
      </c>
      <c r="E10" s="26" t="s">
        <v>60</v>
      </c>
      <c r="F10" s="41" t="s">
        <v>12</v>
      </c>
      <c r="G10" s="27" t="s">
        <v>17</v>
      </c>
      <c r="H10" s="22">
        <v>3</v>
      </c>
      <c r="I10" s="28"/>
      <c r="J10" s="29">
        <v>0.08</v>
      </c>
      <c r="K10" s="25">
        <f t="shared" ref="K10:K11" si="0">I10*J10</f>
        <v>0</v>
      </c>
      <c r="L10" s="30">
        <f>H10*I10</f>
        <v>0</v>
      </c>
      <c r="M10" s="25">
        <f t="shared" ref="M10:M11" si="1">H10*K10</f>
        <v>0</v>
      </c>
      <c r="N10" s="25">
        <f t="shared" ref="N10:N11" si="2">L10+M10</f>
        <v>0</v>
      </c>
      <c r="O10" s="43"/>
    </row>
    <row r="11" spans="1:15" ht="77.25" x14ac:dyDescent="0.25">
      <c r="A11" s="6"/>
      <c r="B11" s="6"/>
      <c r="C11" s="31">
        <v>3</v>
      </c>
      <c r="D11" s="44" t="s">
        <v>44</v>
      </c>
      <c r="E11" s="45" t="s">
        <v>43</v>
      </c>
      <c r="F11" s="40" t="s">
        <v>12</v>
      </c>
      <c r="G11" s="20" t="s">
        <v>7</v>
      </c>
      <c r="H11" s="22">
        <v>20</v>
      </c>
      <c r="I11" s="23"/>
      <c r="J11" s="32">
        <v>0.08</v>
      </c>
      <c r="K11" s="25">
        <f t="shared" si="0"/>
        <v>0</v>
      </c>
      <c r="L11" s="46">
        <f>H11*I11</f>
        <v>0</v>
      </c>
      <c r="M11" s="25">
        <f t="shared" si="1"/>
        <v>0</v>
      </c>
      <c r="N11" s="25">
        <f t="shared" si="2"/>
        <v>0</v>
      </c>
      <c r="O11" s="43"/>
    </row>
    <row r="12" spans="1:15" ht="23.25" customHeight="1" x14ac:dyDescent="0.25">
      <c r="A12" s="7"/>
      <c r="B12" s="7"/>
      <c r="C12" s="84" t="s">
        <v>14</v>
      </c>
      <c r="D12" s="85"/>
      <c r="E12" s="85"/>
      <c r="F12" s="85"/>
      <c r="G12" s="85"/>
      <c r="H12" s="85"/>
      <c r="I12" s="85"/>
      <c r="J12" s="85"/>
      <c r="K12" s="86"/>
      <c r="L12" s="47">
        <f>SUM(L9:L11)</f>
        <v>0</v>
      </c>
      <c r="M12" s="47">
        <f>SUM(M9:M11)</f>
        <v>0</v>
      </c>
      <c r="N12" s="47">
        <f>SUM(N9:N11)</f>
        <v>0</v>
      </c>
      <c r="O12" s="43"/>
    </row>
    <row r="13" spans="1:15" ht="21.75" customHeight="1" x14ac:dyDescent="0.25">
      <c r="A13" s="7"/>
      <c r="B13" s="7"/>
      <c r="C13" s="73" t="s">
        <v>61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5" x14ac:dyDescent="0.25">
      <c r="A14" s="7"/>
      <c r="B14" s="7"/>
      <c r="C14" s="33"/>
      <c r="E14" s="2"/>
      <c r="F14" s="2"/>
      <c r="I14" s="5"/>
      <c r="J14" s="5"/>
      <c r="K14" s="5"/>
    </row>
    <row r="15" spans="1:15" x14ac:dyDescent="0.25">
      <c r="A15" s="7"/>
      <c r="B15" s="7"/>
      <c r="C15" s="33"/>
      <c r="D15" s="33"/>
      <c r="E15" s="2"/>
      <c r="F15" s="2"/>
      <c r="I15" s="5"/>
      <c r="J15" s="5"/>
      <c r="K15" s="5"/>
    </row>
    <row r="16" spans="1:15" ht="25.5" customHeight="1" x14ac:dyDescent="0.25">
      <c r="A16" s="7"/>
      <c r="B16" s="7"/>
      <c r="C16" s="33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25.5" customHeight="1" x14ac:dyDescent="0.25">
      <c r="A17" s="7"/>
      <c r="B17" s="7"/>
      <c r="C17" s="33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25.5" customHeight="1" x14ac:dyDescent="0.25">
      <c r="A18" s="7"/>
      <c r="B18" s="7"/>
      <c r="C18" s="33"/>
      <c r="D18" s="33"/>
      <c r="E18" s="2"/>
      <c r="F18" s="2"/>
      <c r="I18" s="5"/>
      <c r="J18" s="5"/>
      <c r="K18" s="5"/>
      <c r="L18" s="36"/>
      <c r="M18" s="37"/>
      <c r="N18" s="37"/>
    </row>
    <row r="19" spans="1:14" ht="25.5" customHeight="1" x14ac:dyDescent="0.25">
      <c r="A19" s="7"/>
      <c r="B19" s="7"/>
      <c r="C19" s="33"/>
      <c r="D19" s="33"/>
      <c r="E19" s="2"/>
      <c r="F19" s="2"/>
      <c r="I19" s="5"/>
      <c r="J19" s="5"/>
      <c r="K19" s="5"/>
      <c r="L19" s="37"/>
      <c r="M19" s="37"/>
      <c r="N19" s="37"/>
    </row>
    <row r="20" spans="1:14" x14ac:dyDescent="0.25">
      <c r="A20" s="7"/>
      <c r="B20" s="7"/>
      <c r="C20" s="33"/>
      <c r="D20" s="33"/>
      <c r="E20" s="2"/>
      <c r="F20" s="38"/>
      <c r="I20" s="5"/>
      <c r="J20" s="5"/>
      <c r="K20" s="5"/>
    </row>
  </sheetData>
  <mergeCells count="3">
    <mergeCell ref="C6:N6"/>
    <mergeCell ref="C13:O13"/>
    <mergeCell ref="C12:K12"/>
  </mergeCells>
  <pageMargins left="0.39370078740157483" right="0.39370078740157483" top="0.55118110236220474" bottom="0.55118110236220474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E46AB-DAA5-4821-9C6E-5A34B80CB7DC}">
  <sheetPr>
    <pageSetUpPr fitToPage="1"/>
  </sheetPr>
  <dimension ref="A1:N25"/>
  <sheetViews>
    <sheetView topLeftCell="A8" zoomScaleNormal="100" workbookViewId="0">
      <selection activeCell="G8" sqref="G8"/>
    </sheetView>
  </sheetViews>
  <sheetFormatPr defaultRowHeight="12.75" x14ac:dyDescent="0.2"/>
  <cols>
    <col min="1" max="1" width="4" style="1" customWidth="1"/>
    <col min="2" max="2" width="5.7109375" style="9" customWidth="1"/>
    <col min="3" max="3" width="19.7109375" style="7" customWidth="1"/>
    <col min="4" max="4" width="39.7109375" style="8" customWidth="1"/>
    <col min="5" max="5" width="10.42578125" style="1" customWidth="1"/>
    <col min="6" max="6" width="10.7109375" style="9" customWidth="1"/>
    <col min="7" max="7" width="8.7109375" style="9" customWidth="1"/>
    <col min="8" max="8" width="11.7109375" style="9" customWidth="1"/>
    <col min="9" max="9" width="8.140625" style="9" customWidth="1"/>
    <col min="10" max="10" width="11.7109375" style="9" customWidth="1"/>
    <col min="11" max="11" width="13.28515625" style="17" customWidth="1"/>
    <col min="12" max="12" width="9.7109375" style="17" customWidth="1"/>
    <col min="13" max="13" width="13.28515625" style="17" customWidth="1"/>
    <col min="14" max="14" width="33.7109375" style="9" customWidth="1"/>
    <col min="15" max="16384" width="9.140625" style="1"/>
  </cols>
  <sheetData>
    <row r="1" spans="1:14" ht="14.25" customHeight="1" x14ac:dyDescent="0.2">
      <c r="A1" s="7"/>
    </row>
    <row r="2" spans="1:14" ht="34.5" customHeight="1" x14ac:dyDescent="0.2">
      <c r="A2" s="7"/>
      <c r="B2" s="70" t="s">
        <v>67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69" t="s">
        <v>72</v>
      </c>
    </row>
    <row r="3" spans="1:14" ht="38.25" x14ac:dyDescent="0.2">
      <c r="A3" s="7"/>
      <c r="B3" s="18" t="s">
        <v>11</v>
      </c>
      <c r="C3" s="18" t="s">
        <v>13</v>
      </c>
      <c r="D3" s="18" t="s">
        <v>16</v>
      </c>
      <c r="E3" s="18" t="s">
        <v>0</v>
      </c>
      <c r="F3" s="18" t="s">
        <v>1</v>
      </c>
      <c r="G3" s="18" t="s">
        <v>2</v>
      </c>
      <c r="H3" s="18" t="s">
        <v>54</v>
      </c>
      <c r="I3" s="18" t="s">
        <v>52</v>
      </c>
      <c r="J3" s="18" t="s">
        <v>55</v>
      </c>
      <c r="K3" s="18" t="s">
        <v>57</v>
      </c>
      <c r="L3" s="18" t="s">
        <v>53</v>
      </c>
      <c r="M3" s="18" t="s">
        <v>56</v>
      </c>
      <c r="N3" s="18" t="s">
        <v>51</v>
      </c>
    </row>
    <row r="4" spans="1:14" ht="11.45" customHeight="1" x14ac:dyDescent="0.2">
      <c r="A4" s="7"/>
      <c r="B4" s="42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42">
        <v>10</v>
      </c>
      <c r="L4" s="42">
        <v>11</v>
      </c>
      <c r="M4" s="42">
        <v>12</v>
      </c>
      <c r="N4" s="42">
        <v>13</v>
      </c>
    </row>
    <row r="5" spans="1:14" ht="76.5" x14ac:dyDescent="0.2">
      <c r="A5" s="7"/>
      <c r="B5" s="18">
        <v>1</v>
      </c>
      <c r="C5" s="21" t="s">
        <v>22</v>
      </c>
      <c r="D5" s="21" t="s">
        <v>23</v>
      </c>
      <c r="E5" s="40" t="s">
        <v>12</v>
      </c>
      <c r="F5" s="22" t="s">
        <v>9</v>
      </c>
      <c r="G5" s="22">
        <v>1</v>
      </c>
      <c r="H5" s="55"/>
      <c r="I5" s="24">
        <v>0.23</v>
      </c>
      <c r="J5" s="56">
        <f>H5*I5</f>
        <v>0</v>
      </c>
      <c r="K5" s="57">
        <f t="shared" ref="K5:K17" si="0">G5*H5</f>
        <v>0</v>
      </c>
      <c r="L5" s="25">
        <f>J5*G5</f>
        <v>0</v>
      </c>
      <c r="M5" s="58">
        <f>K5+L5</f>
        <v>0</v>
      </c>
      <c r="N5" s="43"/>
    </row>
    <row r="6" spans="1:14" ht="76.5" x14ac:dyDescent="0.2">
      <c r="A6" s="7"/>
      <c r="B6" s="18">
        <v>2</v>
      </c>
      <c r="C6" s="59" t="s">
        <v>24</v>
      </c>
      <c r="D6" s="26" t="s">
        <v>25</v>
      </c>
      <c r="E6" s="40" t="s">
        <v>12</v>
      </c>
      <c r="F6" s="22" t="s">
        <v>9</v>
      </c>
      <c r="G6" s="22">
        <v>1</v>
      </c>
      <c r="H6" s="55"/>
      <c r="I6" s="24">
        <v>0.23</v>
      </c>
      <c r="J6" s="56">
        <f t="shared" ref="J6:J17" si="1">H6*I6</f>
        <v>0</v>
      </c>
      <c r="K6" s="57">
        <f t="shared" si="0"/>
        <v>0</v>
      </c>
      <c r="L6" s="25">
        <f t="shared" ref="L6:L17" si="2">J6*G6</f>
        <v>0</v>
      </c>
      <c r="M6" s="58">
        <f t="shared" ref="M6:M17" si="3">K6+L6</f>
        <v>0</v>
      </c>
      <c r="N6" s="43"/>
    </row>
    <row r="7" spans="1:14" ht="76.5" x14ac:dyDescent="0.2">
      <c r="A7" s="7"/>
      <c r="B7" s="18">
        <v>3</v>
      </c>
      <c r="C7" s="59" t="s">
        <v>26</v>
      </c>
      <c r="D7" s="26" t="s">
        <v>27</v>
      </c>
      <c r="E7" s="40" t="s">
        <v>12</v>
      </c>
      <c r="F7" s="22" t="s">
        <v>9</v>
      </c>
      <c r="G7" s="22">
        <v>1</v>
      </c>
      <c r="H7" s="55"/>
      <c r="I7" s="24">
        <v>0.23</v>
      </c>
      <c r="J7" s="56">
        <f t="shared" si="1"/>
        <v>0</v>
      </c>
      <c r="K7" s="57">
        <f t="shared" si="0"/>
        <v>0</v>
      </c>
      <c r="L7" s="25">
        <f t="shared" si="2"/>
        <v>0</v>
      </c>
      <c r="M7" s="58">
        <f t="shared" si="3"/>
        <v>0</v>
      </c>
      <c r="N7" s="43"/>
    </row>
    <row r="8" spans="1:14" ht="114.75" x14ac:dyDescent="0.2">
      <c r="A8" s="7"/>
      <c r="B8" s="18">
        <v>4</v>
      </c>
      <c r="C8" s="59" t="s">
        <v>28</v>
      </c>
      <c r="D8" s="26" t="s">
        <v>29</v>
      </c>
      <c r="E8" s="40" t="s">
        <v>12</v>
      </c>
      <c r="F8" s="22" t="s">
        <v>39</v>
      </c>
      <c r="G8" s="22">
        <v>1</v>
      </c>
      <c r="H8" s="55"/>
      <c r="I8" s="24">
        <v>0.23</v>
      </c>
      <c r="J8" s="56">
        <f t="shared" si="1"/>
        <v>0</v>
      </c>
      <c r="K8" s="57">
        <f t="shared" si="0"/>
        <v>0</v>
      </c>
      <c r="L8" s="25">
        <f t="shared" si="2"/>
        <v>0</v>
      </c>
      <c r="M8" s="58">
        <f t="shared" si="3"/>
        <v>0</v>
      </c>
      <c r="N8" s="43"/>
    </row>
    <row r="9" spans="1:14" ht="92.25" customHeight="1" x14ac:dyDescent="0.2">
      <c r="A9" s="7"/>
      <c r="B9" s="18">
        <v>5</v>
      </c>
      <c r="C9" s="89" t="s">
        <v>30</v>
      </c>
      <c r="D9" s="91" t="s">
        <v>31</v>
      </c>
      <c r="E9" s="40" t="s">
        <v>40</v>
      </c>
      <c r="F9" s="22" t="s">
        <v>39</v>
      </c>
      <c r="G9" s="22">
        <v>14</v>
      </c>
      <c r="H9" s="55"/>
      <c r="I9" s="24">
        <v>0.23</v>
      </c>
      <c r="J9" s="56">
        <f t="shared" si="1"/>
        <v>0</v>
      </c>
      <c r="K9" s="57">
        <f t="shared" si="0"/>
        <v>0</v>
      </c>
      <c r="L9" s="25">
        <f t="shared" si="2"/>
        <v>0</v>
      </c>
      <c r="M9" s="58">
        <f t="shared" si="3"/>
        <v>0</v>
      </c>
      <c r="N9" s="43"/>
    </row>
    <row r="10" spans="1:14" ht="92.25" customHeight="1" x14ac:dyDescent="0.2">
      <c r="A10" s="7"/>
      <c r="B10" s="18">
        <v>6</v>
      </c>
      <c r="C10" s="90"/>
      <c r="D10" s="92"/>
      <c r="E10" s="40" t="s">
        <v>41</v>
      </c>
      <c r="F10" s="22" t="s">
        <v>39</v>
      </c>
      <c r="G10" s="22">
        <v>14</v>
      </c>
      <c r="H10" s="55"/>
      <c r="I10" s="24">
        <v>0.23</v>
      </c>
      <c r="J10" s="56">
        <f t="shared" si="1"/>
        <v>0</v>
      </c>
      <c r="K10" s="57">
        <f t="shared" si="0"/>
        <v>0</v>
      </c>
      <c r="L10" s="25">
        <f t="shared" si="2"/>
        <v>0</v>
      </c>
      <c r="M10" s="58">
        <f t="shared" si="3"/>
        <v>0</v>
      </c>
      <c r="N10" s="43"/>
    </row>
    <row r="11" spans="1:14" ht="123" customHeight="1" x14ac:dyDescent="0.2">
      <c r="A11" s="7"/>
      <c r="B11" s="18">
        <v>7</v>
      </c>
      <c r="C11" s="60" t="s">
        <v>32</v>
      </c>
      <c r="D11" s="64" t="s">
        <v>33</v>
      </c>
      <c r="E11" s="40">
        <v>41</v>
      </c>
      <c r="F11" s="50" t="s">
        <v>39</v>
      </c>
      <c r="G11" s="50">
        <v>1</v>
      </c>
      <c r="H11" s="55"/>
      <c r="I11" s="24">
        <v>0.23</v>
      </c>
      <c r="J11" s="56">
        <f t="shared" si="1"/>
        <v>0</v>
      </c>
      <c r="K11" s="57">
        <f t="shared" si="0"/>
        <v>0</v>
      </c>
      <c r="L11" s="25">
        <f t="shared" si="2"/>
        <v>0</v>
      </c>
      <c r="M11" s="58">
        <f t="shared" si="3"/>
        <v>0</v>
      </c>
      <c r="N11" s="43"/>
    </row>
    <row r="12" spans="1:14" ht="102" x14ac:dyDescent="0.2">
      <c r="A12" s="7"/>
      <c r="B12" s="18">
        <v>8</v>
      </c>
      <c r="C12" s="59" t="s">
        <v>36</v>
      </c>
      <c r="D12" s="65" t="s">
        <v>37</v>
      </c>
      <c r="E12" s="40" t="s">
        <v>45</v>
      </c>
      <c r="F12" s="50" t="s">
        <v>9</v>
      </c>
      <c r="G12" s="50">
        <v>4</v>
      </c>
      <c r="H12" s="55"/>
      <c r="I12" s="24">
        <v>0.23</v>
      </c>
      <c r="J12" s="56">
        <f t="shared" si="1"/>
        <v>0</v>
      </c>
      <c r="K12" s="57">
        <f t="shared" si="0"/>
        <v>0</v>
      </c>
      <c r="L12" s="25">
        <f t="shared" si="2"/>
        <v>0</v>
      </c>
      <c r="M12" s="58">
        <f t="shared" si="3"/>
        <v>0</v>
      </c>
      <c r="N12" s="43"/>
    </row>
    <row r="13" spans="1:14" ht="140.25" x14ac:dyDescent="0.2">
      <c r="A13" s="7"/>
      <c r="B13" s="18">
        <v>9</v>
      </c>
      <c r="C13" s="59" t="s">
        <v>34</v>
      </c>
      <c r="D13" s="65" t="s">
        <v>68</v>
      </c>
      <c r="E13" s="40" t="s">
        <v>38</v>
      </c>
      <c r="F13" s="50" t="s">
        <v>9</v>
      </c>
      <c r="G13" s="50">
        <v>7</v>
      </c>
      <c r="H13" s="55"/>
      <c r="I13" s="24">
        <v>0.23</v>
      </c>
      <c r="J13" s="56">
        <f t="shared" si="1"/>
        <v>0</v>
      </c>
      <c r="K13" s="57">
        <f t="shared" si="0"/>
        <v>0</v>
      </c>
      <c r="L13" s="25">
        <f t="shared" si="2"/>
        <v>0</v>
      </c>
      <c r="M13" s="58">
        <f t="shared" si="3"/>
        <v>0</v>
      </c>
      <c r="N13" s="43"/>
    </row>
    <row r="14" spans="1:14" ht="153" x14ac:dyDescent="0.2">
      <c r="A14" s="7"/>
      <c r="B14" s="18">
        <v>10</v>
      </c>
      <c r="C14" s="59" t="s">
        <v>35</v>
      </c>
      <c r="D14" s="65" t="s">
        <v>69</v>
      </c>
      <c r="E14" s="40" t="s">
        <v>38</v>
      </c>
      <c r="F14" s="50" t="s">
        <v>9</v>
      </c>
      <c r="G14" s="50">
        <v>1</v>
      </c>
      <c r="H14" s="55"/>
      <c r="I14" s="24">
        <v>0.23</v>
      </c>
      <c r="J14" s="56">
        <f t="shared" si="1"/>
        <v>0</v>
      </c>
      <c r="K14" s="57">
        <f t="shared" si="0"/>
        <v>0</v>
      </c>
      <c r="L14" s="25">
        <f t="shared" si="2"/>
        <v>0</v>
      </c>
      <c r="M14" s="58">
        <f t="shared" si="3"/>
        <v>0</v>
      </c>
      <c r="N14" s="43"/>
    </row>
    <row r="15" spans="1:14" ht="127.5" x14ac:dyDescent="0.2">
      <c r="A15" s="7"/>
      <c r="B15" s="18">
        <v>11</v>
      </c>
      <c r="C15" s="21" t="s">
        <v>10</v>
      </c>
      <c r="D15" s="21" t="s">
        <v>66</v>
      </c>
      <c r="E15" s="20" t="s">
        <v>12</v>
      </c>
      <c r="F15" s="22" t="s">
        <v>9</v>
      </c>
      <c r="G15" s="22">
        <v>7</v>
      </c>
      <c r="H15" s="25"/>
      <c r="I15" s="24">
        <v>0.23</v>
      </c>
      <c r="J15" s="56">
        <f t="shared" si="1"/>
        <v>0</v>
      </c>
      <c r="K15" s="57">
        <f t="shared" si="0"/>
        <v>0</v>
      </c>
      <c r="L15" s="25">
        <f t="shared" si="2"/>
        <v>0</v>
      </c>
      <c r="M15" s="58">
        <f t="shared" si="3"/>
        <v>0</v>
      </c>
      <c r="N15" s="43"/>
    </row>
    <row r="16" spans="1:14" ht="127.5" x14ac:dyDescent="0.2">
      <c r="A16" s="7"/>
      <c r="B16" s="18">
        <v>12</v>
      </c>
      <c r="C16" s="21" t="s">
        <v>20</v>
      </c>
      <c r="D16" s="21" t="s">
        <v>21</v>
      </c>
      <c r="E16" s="20" t="s">
        <v>12</v>
      </c>
      <c r="F16" s="22" t="s">
        <v>9</v>
      </c>
      <c r="G16" s="22">
        <v>70</v>
      </c>
      <c r="H16" s="25"/>
      <c r="I16" s="32">
        <v>0.23</v>
      </c>
      <c r="J16" s="56">
        <f t="shared" si="1"/>
        <v>0</v>
      </c>
      <c r="K16" s="57">
        <f t="shared" si="0"/>
        <v>0</v>
      </c>
      <c r="L16" s="25">
        <f t="shared" si="2"/>
        <v>0</v>
      </c>
      <c r="M16" s="58">
        <f t="shared" si="3"/>
        <v>0</v>
      </c>
      <c r="N16" s="43"/>
    </row>
    <row r="17" spans="1:14" ht="63.75" x14ac:dyDescent="0.2">
      <c r="A17" s="7"/>
      <c r="B17" s="18">
        <v>13</v>
      </c>
      <c r="C17" s="60" t="s">
        <v>46</v>
      </c>
      <c r="D17" s="60" t="s">
        <v>47</v>
      </c>
      <c r="E17" s="20" t="s">
        <v>12</v>
      </c>
      <c r="F17" s="22" t="s">
        <v>9</v>
      </c>
      <c r="G17" s="22">
        <v>15</v>
      </c>
      <c r="H17" s="55"/>
      <c r="I17" s="24">
        <v>0.23</v>
      </c>
      <c r="J17" s="56">
        <f t="shared" si="1"/>
        <v>0</v>
      </c>
      <c r="K17" s="57">
        <f t="shared" si="0"/>
        <v>0</v>
      </c>
      <c r="L17" s="25">
        <f t="shared" si="2"/>
        <v>0</v>
      </c>
      <c r="M17" s="58">
        <f t="shared" si="3"/>
        <v>0</v>
      </c>
      <c r="N17" s="43"/>
    </row>
    <row r="18" spans="1:14" ht="21" customHeight="1" x14ac:dyDescent="0.2">
      <c r="A18" s="7"/>
      <c r="B18" s="88" t="s">
        <v>14</v>
      </c>
      <c r="C18" s="88"/>
      <c r="D18" s="88"/>
      <c r="E18" s="88"/>
      <c r="F18" s="88"/>
      <c r="G18" s="88"/>
      <c r="H18" s="88"/>
      <c r="I18" s="62"/>
      <c r="J18" s="62"/>
      <c r="K18" s="47">
        <f>SUM(K5:K17)</f>
        <v>0</v>
      </c>
      <c r="L18" s="47">
        <f t="shared" ref="L18:M18" si="4">SUM(L5:L17)</f>
        <v>0</v>
      </c>
      <c r="M18" s="47">
        <f t="shared" si="4"/>
        <v>0</v>
      </c>
      <c r="N18" s="43"/>
    </row>
    <row r="19" spans="1:14" ht="19.5" customHeight="1" x14ac:dyDescent="0.2">
      <c r="A19" s="7"/>
      <c r="B19" s="87" t="s">
        <v>61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x14ac:dyDescent="0.2">
      <c r="A20" s="7"/>
      <c r="B20" s="6"/>
      <c r="D20" s="63"/>
      <c r="E20" s="63"/>
      <c r="F20" s="63"/>
      <c r="G20" s="63"/>
      <c r="H20" s="1"/>
      <c r="I20" s="1"/>
      <c r="J20" s="1"/>
    </row>
    <row r="21" spans="1:14" x14ac:dyDescent="0.2">
      <c r="A21" s="7"/>
      <c r="B21" s="6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x14ac:dyDescent="0.2">
      <c r="A22" s="7"/>
      <c r="B22" s="6"/>
      <c r="C22" s="17"/>
      <c r="D22" s="17"/>
      <c r="E22" s="17"/>
      <c r="F22" s="17"/>
      <c r="G22" s="17"/>
      <c r="H22" s="17"/>
      <c r="I22" s="17"/>
      <c r="J22" s="17"/>
    </row>
    <row r="23" spans="1:14" x14ac:dyDescent="0.2">
      <c r="A23" s="7"/>
      <c r="B23" s="6"/>
      <c r="C23" s="6"/>
      <c r="D23" s="9"/>
      <c r="E23" s="9"/>
      <c r="H23" s="1"/>
      <c r="I23" s="1"/>
      <c r="J23" s="1"/>
      <c r="K23" s="7"/>
    </row>
    <row r="24" spans="1:14" x14ac:dyDescent="0.2">
      <c r="A24" s="7"/>
      <c r="B24" s="6"/>
      <c r="C24" s="6"/>
      <c r="D24" s="9"/>
      <c r="E24" s="9"/>
      <c r="H24" s="1"/>
      <c r="I24" s="1"/>
      <c r="J24" s="1"/>
    </row>
    <row r="25" spans="1:14" x14ac:dyDescent="0.2">
      <c r="A25" s="7"/>
      <c r="B25" s="6"/>
      <c r="C25" s="6"/>
      <c r="D25" s="9"/>
      <c r="E25" s="10"/>
      <c r="H25" s="1"/>
      <c r="I25" s="1"/>
      <c r="J25" s="1"/>
    </row>
  </sheetData>
  <mergeCells count="5">
    <mergeCell ref="B19:N19"/>
    <mergeCell ref="B18:H18"/>
    <mergeCell ref="C9:C10"/>
    <mergeCell ref="D9:D10"/>
    <mergeCell ref="B2:M2"/>
  </mergeCells>
  <pageMargins left="0.43307086614173229" right="0.43307086614173229" top="0.74803149606299213" bottom="0.74803149606299213" header="0.31496062992125984" footer="0.31496062992125984"/>
  <pageSetup paperSize="9" scale="70" fitToHeight="0" orientation="landscape" verticalDpi="0" r:id="rId1"/>
  <rowBreaks count="2" manualBreakCount="2">
    <brk id="10" min="1" max="13" man="1"/>
    <brk id="21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42382-803A-475D-8210-4821F89CC1C2}">
  <sheetPr>
    <pageSetUpPr fitToPage="1"/>
  </sheetPr>
  <dimension ref="B3:N21"/>
  <sheetViews>
    <sheetView tabSelected="1" zoomScaleNormal="100" workbookViewId="0">
      <selection activeCell="F15" sqref="F15"/>
    </sheetView>
  </sheetViews>
  <sheetFormatPr defaultRowHeight="12.75" x14ac:dyDescent="0.2"/>
  <cols>
    <col min="1" max="1" width="9.140625" style="1"/>
    <col min="2" max="2" width="5.7109375" style="1" customWidth="1"/>
    <col min="3" max="3" width="19.7109375" style="1" customWidth="1"/>
    <col min="4" max="4" width="39.7109375" style="1" customWidth="1"/>
    <col min="5" max="5" width="8.7109375" style="1" customWidth="1"/>
    <col min="6" max="6" width="11.28515625" style="1" customWidth="1"/>
    <col min="7" max="7" width="8.7109375" style="1" customWidth="1"/>
    <col min="8" max="10" width="11.7109375" style="1" customWidth="1"/>
    <col min="11" max="11" width="13.28515625" style="1" customWidth="1"/>
    <col min="12" max="12" width="11" style="1" customWidth="1"/>
    <col min="13" max="13" width="13.28515625" style="1" customWidth="1"/>
    <col min="14" max="14" width="33.7109375" style="1" customWidth="1"/>
    <col min="15" max="16384" width="9.140625" style="1"/>
  </cols>
  <sheetData>
    <row r="3" spans="2:14" x14ac:dyDescent="0.2">
      <c r="B3" s="61"/>
      <c r="C3" s="52"/>
      <c r="D3" s="16"/>
      <c r="F3" s="9"/>
      <c r="G3" s="9"/>
      <c r="H3" s="9"/>
      <c r="I3" s="9"/>
      <c r="J3" s="9"/>
      <c r="K3" s="17"/>
      <c r="L3" s="17"/>
      <c r="M3" s="17"/>
    </row>
    <row r="4" spans="2:14" x14ac:dyDescent="0.2">
      <c r="B4" s="9"/>
      <c r="C4" s="7"/>
      <c r="D4" s="8"/>
      <c r="F4" s="9"/>
      <c r="G4" s="9"/>
      <c r="H4" s="9"/>
      <c r="I4" s="9"/>
      <c r="J4" s="9"/>
      <c r="K4" s="17"/>
      <c r="L4" s="17"/>
      <c r="M4" s="17"/>
    </row>
    <row r="5" spans="2:14" ht="53.25" customHeight="1" x14ac:dyDescent="0.2">
      <c r="B5" s="70" t="s">
        <v>78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54" t="s">
        <v>70</v>
      </c>
    </row>
    <row r="6" spans="2:14" ht="43.5" customHeight="1" x14ac:dyDescent="0.2">
      <c r="B6" s="18" t="s">
        <v>11</v>
      </c>
      <c r="C6" s="18" t="s">
        <v>13</v>
      </c>
      <c r="D6" s="18" t="s">
        <v>16</v>
      </c>
      <c r="E6" s="18" t="s">
        <v>0</v>
      </c>
      <c r="F6" s="18" t="s">
        <v>1</v>
      </c>
      <c r="G6" s="18" t="s">
        <v>2</v>
      </c>
      <c r="H6" s="18" t="s">
        <v>54</v>
      </c>
      <c r="I6" s="18" t="s">
        <v>52</v>
      </c>
      <c r="J6" s="18" t="s">
        <v>55</v>
      </c>
      <c r="K6" s="18" t="s">
        <v>57</v>
      </c>
      <c r="L6" s="18" t="s">
        <v>53</v>
      </c>
      <c r="M6" s="18" t="s">
        <v>56</v>
      </c>
      <c r="N6" s="18" t="s">
        <v>51</v>
      </c>
    </row>
    <row r="7" spans="2:14" ht="11.45" customHeight="1" x14ac:dyDescent="0.2">
      <c r="B7" s="42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</row>
    <row r="8" spans="2:14" ht="33" customHeight="1" x14ac:dyDescent="0.2">
      <c r="B8" s="20">
        <v>1</v>
      </c>
      <c r="C8" s="89" t="s">
        <v>74</v>
      </c>
      <c r="D8" s="89" t="s">
        <v>71</v>
      </c>
      <c r="E8" s="20" t="s">
        <v>4</v>
      </c>
      <c r="F8" s="22" t="s">
        <v>9</v>
      </c>
      <c r="G8" s="20">
        <v>4</v>
      </c>
      <c r="H8" s="25"/>
      <c r="I8" s="24">
        <v>0.23</v>
      </c>
      <c r="J8" s="25">
        <f>H8*I8</f>
        <v>0</v>
      </c>
      <c r="K8" s="25">
        <f>G8*H8</f>
        <v>0</v>
      </c>
      <c r="L8" s="25">
        <f>G8*J8</f>
        <v>0</v>
      </c>
      <c r="M8" s="25">
        <f>K8+L8</f>
        <v>0</v>
      </c>
      <c r="N8" s="66"/>
    </row>
    <row r="9" spans="2:14" ht="33" customHeight="1" x14ac:dyDescent="0.2">
      <c r="B9" s="20">
        <v>2</v>
      </c>
      <c r="C9" s="97"/>
      <c r="D9" s="97"/>
      <c r="E9" s="20" t="s">
        <v>5</v>
      </c>
      <c r="F9" s="22" t="s">
        <v>9</v>
      </c>
      <c r="G9" s="20">
        <v>1</v>
      </c>
      <c r="H9" s="25"/>
      <c r="I9" s="24">
        <v>0.23</v>
      </c>
      <c r="J9" s="25">
        <f t="shared" ref="J9:J16" si="0">H9*I9</f>
        <v>0</v>
      </c>
      <c r="K9" s="25">
        <f t="shared" ref="K9:K16" si="1">G9*H9</f>
        <v>0</v>
      </c>
      <c r="L9" s="25">
        <f t="shared" ref="L9:L16" si="2">G9*J9</f>
        <v>0</v>
      </c>
      <c r="M9" s="25">
        <f t="shared" ref="M9:M16" si="3">K9+L9</f>
        <v>0</v>
      </c>
      <c r="N9" s="66"/>
    </row>
    <row r="10" spans="2:14" ht="33" customHeight="1" x14ac:dyDescent="0.2">
      <c r="B10" s="20">
        <v>3</v>
      </c>
      <c r="C10" s="90"/>
      <c r="D10" s="90"/>
      <c r="E10" s="40" t="s">
        <v>6</v>
      </c>
      <c r="F10" s="22" t="s">
        <v>9</v>
      </c>
      <c r="G10" s="22">
        <v>1</v>
      </c>
      <c r="H10" s="25"/>
      <c r="I10" s="24">
        <v>0.23</v>
      </c>
      <c r="J10" s="25">
        <f t="shared" si="0"/>
        <v>0</v>
      </c>
      <c r="K10" s="25">
        <f t="shared" si="1"/>
        <v>0</v>
      </c>
      <c r="L10" s="25">
        <f t="shared" si="2"/>
        <v>0</v>
      </c>
      <c r="M10" s="25">
        <f t="shared" si="3"/>
        <v>0</v>
      </c>
      <c r="N10" s="66"/>
    </row>
    <row r="11" spans="2:14" ht="39.75" customHeight="1" x14ac:dyDescent="0.2">
      <c r="B11" s="20">
        <v>4</v>
      </c>
      <c r="C11" s="97" t="s">
        <v>75</v>
      </c>
      <c r="D11" s="89" t="s">
        <v>48</v>
      </c>
      <c r="E11" s="40" t="s">
        <v>5</v>
      </c>
      <c r="F11" s="22" t="s">
        <v>9</v>
      </c>
      <c r="G11" s="22">
        <v>3</v>
      </c>
      <c r="H11" s="25"/>
      <c r="I11" s="24">
        <v>0.23</v>
      </c>
      <c r="J11" s="25">
        <f t="shared" si="0"/>
        <v>0</v>
      </c>
      <c r="K11" s="25">
        <f t="shared" si="1"/>
        <v>0</v>
      </c>
      <c r="L11" s="25">
        <f t="shared" si="2"/>
        <v>0</v>
      </c>
      <c r="M11" s="25">
        <f t="shared" si="3"/>
        <v>0</v>
      </c>
      <c r="N11" s="66"/>
    </row>
    <row r="12" spans="2:14" ht="39.75" customHeight="1" x14ac:dyDescent="0.2">
      <c r="B12" s="20">
        <v>5</v>
      </c>
      <c r="C12" s="90"/>
      <c r="D12" s="90"/>
      <c r="E12" s="40" t="s">
        <v>6</v>
      </c>
      <c r="F12" s="22" t="s">
        <v>9</v>
      </c>
      <c r="G12" s="22">
        <v>1</v>
      </c>
      <c r="H12" s="25"/>
      <c r="I12" s="24">
        <v>0.23</v>
      </c>
      <c r="J12" s="25">
        <f t="shared" si="0"/>
        <v>0</v>
      </c>
      <c r="K12" s="25">
        <f t="shared" si="1"/>
        <v>0</v>
      </c>
      <c r="L12" s="25">
        <f t="shared" si="2"/>
        <v>0</v>
      </c>
      <c r="M12" s="25">
        <f t="shared" si="3"/>
        <v>0</v>
      </c>
      <c r="N12" s="66"/>
    </row>
    <row r="13" spans="2:14" ht="24.75" customHeight="1" x14ac:dyDescent="0.2">
      <c r="B13" s="20">
        <v>6</v>
      </c>
      <c r="C13" s="89" t="s">
        <v>76</v>
      </c>
      <c r="D13" s="89" t="s">
        <v>49</v>
      </c>
      <c r="E13" s="40" t="s">
        <v>3</v>
      </c>
      <c r="F13" s="22" t="s">
        <v>9</v>
      </c>
      <c r="G13" s="22">
        <v>5</v>
      </c>
      <c r="H13" s="25"/>
      <c r="I13" s="24">
        <v>0.23</v>
      </c>
      <c r="J13" s="25">
        <f t="shared" si="0"/>
        <v>0</v>
      </c>
      <c r="K13" s="25">
        <f t="shared" si="1"/>
        <v>0</v>
      </c>
      <c r="L13" s="25">
        <f t="shared" si="2"/>
        <v>0</v>
      </c>
      <c r="M13" s="25">
        <f t="shared" si="3"/>
        <v>0</v>
      </c>
      <c r="N13" s="66"/>
    </row>
    <row r="14" spans="2:14" ht="24.75" customHeight="1" x14ac:dyDescent="0.2">
      <c r="B14" s="20">
        <v>7</v>
      </c>
      <c r="C14" s="97"/>
      <c r="D14" s="97"/>
      <c r="E14" s="40" t="s">
        <v>4</v>
      </c>
      <c r="F14" s="22" t="s">
        <v>9</v>
      </c>
      <c r="G14" s="22">
        <v>10</v>
      </c>
      <c r="H14" s="25"/>
      <c r="I14" s="24">
        <v>0.23</v>
      </c>
      <c r="J14" s="25">
        <f t="shared" si="0"/>
        <v>0</v>
      </c>
      <c r="K14" s="25">
        <f t="shared" si="1"/>
        <v>0</v>
      </c>
      <c r="L14" s="25">
        <f t="shared" si="2"/>
        <v>0</v>
      </c>
      <c r="M14" s="25">
        <f t="shared" si="3"/>
        <v>0</v>
      </c>
      <c r="N14" s="66"/>
    </row>
    <row r="15" spans="2:14" ht="24.75" customHeight="1" x14ac:dyDescent="0.2">
      <c r="B15" s="20">
        <v>8</v>
      </c>
      <c r="C15" s="97"/>
      <c r="D15" s="97"/>
      <c r="E15" s="40" t="s">
        <v>5</v>
      </c>
      <c r="F15" s="22" t="s">
        <v>9</v>
      </c>
      <c r="G15" s="22">
        <v>5</v>
      </c>
      <c r="H15" s="25"/>
      <c r="I15" s="24">
        <v>0.23</v>
      </c>
      <c r="J15" s="25">
        <f t="shared" si="0"/>
        <v>0</v>
      </c>
      <c r="K15" s="25">
        <f t="shared" si="1"/>
        <v>0</v>
      </c>
      <c r="L15" s="25">
        <f t="shared" si="2"/>
        <v>0</v>
      </c>
      <c r="M15" s="25">
        <f t="shared" si="3"/>
        <v>0</v>
      </c>
      <c r="N15" s="66"/>
    </row>
    <row r="16" spans="2:14" ht="24.75" customHeight="1" x14ac:dyDescent="0.2">
      <c r="B16" s="20">
        <v>9</v>
      </c>
      <c r="C16" s="90"/>
      <c r="D16" s="90"/>
      <c r="E16" s="40" t="s">
        <v>6</v>
      </c>
      <c r="F16" s="22" t="s">
        <v>9</v>
      </c>
      <c r="G16" s="22">
        <v>1</v>
      </c>
      <c r="H16" s="25"/>
      <c r="I16" s="24">
        <v>0.23</v>
      </c>
      <c r="J16" s="25">
        <f t="shared" si="0"/>
        <v>0</v>
      </c>
      <c r="K16" s="25">
        <f t="shared" si="1"/>
        <v>0</v>
      </c>
      <c r="L16" s="25">
        <f t="shared" si="2"/>
        <v>0</v>
      </c>
      <c r="M16" s="25">
        <f t="shared" si="3"/>
        <v>0</v>
      </c>
      <c r="N16" s="66"/>
    </row>
    <row r="17" spans="2:14" ht="18" customHeight="1" x14ac:dyDescent="0.2">
      <c r="B17" s="88" t="s">
        <v>14</v>
      </c>
      <c r="C17" s="88"/>
      <c r="D17" s="88"/>
      <c r="E17" s="88"/>
      <c r="F17" s="88"/>
      <c r="G17" s="88"/>
      <c r="H17" s="88"/>
      <c r="I17" s="62"/>
      <c r="J17" s="62"/>
      <c r="K17" s="47">
        <f>SUM(K8:K16)</f>
        <v>0</v>
      </c>
      <c r="L17" s="47">
        <f t="shared" ref="L17:M17" si="4">SUM(L8:L16)</f>
        <v>0</v>
      </c>
      <c r="M17" s="47">
        <f t="shared" si="4"/>
        <v>0</v>
      </c>
      <c r="N17" s="66"/>
    </row>
    <row r="18" spans="2:14" ht="29.25" customHeight="1" x14ac:dyDescent="0.2">
      <c r="B18" s="93" t="s">
        <v>77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</row>
    <row r="19" spans="2:14" x14ac:dyDescent="0.2">
      <c r="B19" s="6"/>
      <c r="C19" s="67"/>
      <c r="D19" s="68"/>
      <c r="E19" s="68"/>
      <c r="F19" s="68"/>
      <c r="G19" s="68"/>
      <c r="K19" s="17"/>
      <c r="L19" s="17"/>
      <c r="M19" s="17"/>
    </row>
    <row r="20" spans="2:14" x14ac:dyDescent="0.2">
      <c r="B20" s="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2:14" x14ac:dyDescent="0.2">
      <c r="B21" s="9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</sheetData>
  <mergeCells count="10">
    <mergeCell ref="B5:M5"/>
    <mergeCell ref="B18:N18"/>
    <mergeCell ref="B17:H17"/>
    <mergeCell ref="C20:M21"/>
    <mergeCell ref="D8:D10"/>
    <mergeCell ref="C8:C10"/>
    <mergeCell ref="C11:C12"/>
    <mergeCell ref="D11:D12"/>
    <mergeCell ref="C13:C16"/>
    <mergeCell ref="D13:D16"/>
  </mergeCells>
  <pageMargins left="0.7" right="0.7" top="0.75" bottom="0.75" header="0.3" footer="0.3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część I</vt:lpstr>
      <vt:lpstr>część II</vt:lpstr>
      <vt:lpstr>część III</vt:lpstr>
      <vt:lpstr>część IV</vt:lpstr>
      <vt:lpstr>'część I'!Obszar_wydruku</vt:lpstr>
      <vt:lpstr>'część II'!Obszar_wydruku</vt:lpstr>
      <vt:lpstr>'część III'!Obszar_wydruku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Emilka</dc:creator>
  <cp:lastModifiedBy>Sałańska Małgorzata</cp:lastModifiedBy>
  <cp:lastPrinted>2024-05-20T11:25:22Z</cp:lastPrinted>
  <dcterms:created xsi:type="dcterms:W3CDTF">2022-02-22T11:47:02Z</dcterms:created>
  <dcterms:modified xsi:type="dcterms:W3CDTF">2024-05-20T11:29:27Z</dcterms:modified>
</cp:coreProperties>
</file>