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ZDP\Documents\kopia kingston\ZDP\Dyrektor\Kosztorysy\Kosztorysy 2025\Bałków po kanalizacji\"/>
    </mc:Choice>
  </mc:AlternateContent>
  <xr:revisionPtr revIDLastSave="0" documentId="13_ncr:1_{C3479CE5-F6D8-458C-A771-A84B3A3E571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osztorys" sheetId="1" r:id="rId1"/>
  </sheets>
  <externalReferences>
    <externalReference r:id="rId2"/>
  </externalReferences>
  <calcPr calcId="191029" fullPrecision="0"/>
</workbook>
</file>

<file path=xl/calcChain.xml><?xml version="1.0" encoding="utf-8"?>
<calcChain xmlns="http://schemas.openxmlformats.org/spreadsheetml/2006/main">
  <c r="E25" i="1" l="1"/>
  <c r="E52" i="1" l="1"/>
  <c r="E51" i="1"/>
  <c r="E50" i="1"/>
  <c r="E47" i="1"/>
  <c r="E44" i="1"/>
  <c r="E41" i="1"/>
  <c r="E38" i="1"/>
  <c r="E37" i="1"/>
  <c r="E36" i="1"/>
  <c r="E33" i="1"/>
  <c r="E32" i="1"/>
  <c r="E31" i="1"/>
  <c r="E30" i="1"/>
  <c r="E27" i="1"/>
  <c r="E26" i="1"/>
  <c r="E24" i="1"/>
  <c r="E23" i="1"/>
  <c r="E22" i="1"/>
  <c r="E19" i="1"/>
  <c r="E18" i="1"/>
  <c r="E15" i="1"/>
  <c r="E14" i="1"/>
  <c r="E13" i="1"/>
  <c r="E12" i="1"/>
  <c r="E11" i="1"/>
  <c r="E10" i="1"/>
  <c r="E9" i="1"/>
  <c r="E6" i="1"/>
</calcChain>
</file>

<file path=xl/sharedStrings.xml><?xml version="1.0" encoding="utf-8"?>
<sst xmlns="http://schemas.openxmlformats.org/spreadsheetml/2006/main" count="137" uniqueCount="99">
  <si>
    <t>Lp.</t>
  </si>
  <si>
    <t>Podstawa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</si>
  <si>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</si>
  <si>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</si>
  <si>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</si>
  <si>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</si>
  <si>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</si>
  <si>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</si>
  <si>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</si>
  <si>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</si>
  <si>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</si>
  <si>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</si>
  <si>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</si>
  <si>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</si>
  <si>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Roboty przygotowawcze</t>
  </si>
  <si>
    <t>km</t>
  </si>
  <si>
    <t>Roboty rozbiórkowe</t>
  </si>
  <si>
    <t>m2</t>
  </si>
  <si>
    <t>Rozebranie nawierzchni z kostki brukowej betonowej gr. 8 cm na podsypce cementowo-piaskowej</t>
  </si>
  <si>
    <t>m</t>
  </si>
  <si>
    <t>m3</t>
  </si>
  <si>
    <t>szt.</t>
  </si>
  <si>
    <t>Roboty ziemne</t>
  </si>
  <si>
    <t>Jezdnia</t>
  </si>
  <si>
    <t>Mechaniczne profilowanie i zagęszczenie podłoża pod warst- wy konstrukcyjne nawierzchni w gruncie kat. I-IV</t>
  </si>
  <si>
    <t>Podbudowa zasadnicza z mieszanki niezwiązanej z kruszy- wem C90/3, 0/31,5mm - warstwa o grubości po zagęszczeniu 20 cm</t>
  </si>
  <si>
    <t>Mechaniczne oczyszczenie i skropienie emulsją asfaltową na zimno podbudowy tłuczniowej; zużycie emulsji 0,7 kg/m2</t>
  </si>
  <si>
    <t>Mechaniczne oczyszczenie i skropienie emulsją asfaltową na zimno nawierzchni bitumicznej; zużycie emulsji 0,3 kg/m2</t>
  </si>
  <si>
    <t>Chodnik</t>
  </si>
  <si>
    <t>Podbudowa zasadnicza z mieszanki niezwiązanej z kruszy- wem C90/3, 0/31,5mm - warstwa o grubości po zagęszczeniu 15 cm</t>
  </si>
  <si>
    <t>Pobocze</t>
  </si>
  <si>
    <t>Krawężnik</t>
  </si>
  <si>
    <t>Obrzeże</t>
  </si>
  <si>
    <t>Obrzeża betonowe o wymiarach 30x8 cm z wykonaniem ław betonowych z betonu C12/15 na podsypce cementowo-piasko- wej 1:4 gr. 5 cm</t>
  </si>
  <si>
    <t>Roboty wykończeniowe</t>
  </si>
  <si>
    <t>Regulacja pionowa studzienek dla zaworów wodociągowych</t>
  </si>
  <si>
    <t>Regulacja pionowa studzienek dla włazów kanałowych</t>
  </si>
  <si>
    <t>Wartość kosztorysowa robót bez podatku VAT</t>
  </si>
  <si>
    <t>Podatek VAT</t>
  </si>
  <si>
    <t>Ogółem wartość kosztorysowa robót</t>
  </si>
  <si>
    <t>Roboty ziemne wykonywane mechanicznie w gruncie kat. I-II z wywozem urobku samochodami samowyładowczymi poza teren budowy wraz z kosztami utylizacji</t>
  </si>
  <si>
    <t>Roboty pomiarowe - wyznaczenie trasy i punktów wysokościowych w terenie równinnym plus inwentaryzacja powykonawcza</t>
  </si>
  <si>
    <t>D-01.01.01</t>
  </si>
  <si>
    <t>Rozebranie nawierzchni z betonu asfaltowego, grub. nawierzchni 5 cm</t>
  </si>
  <si>
    <t>Rozebranie nawierzchni z płytek betonowych 50x50x7 cm na podsypce cementowo-piaskowej (chodniki i zjazdy)</t>
  </si>
  <si>
    <t>Mechaniczne rozebranie podbudowy z kruszywa kamiennego o grubości 6 cm</t>
  </si>
  <si>
    <t>Rozebranie krawężników betonowych 15x30 cm na podsypce cementowo-piaskowej z wywiezieniem i utylizacją gruzu</t>
  </si>
  <si>
    <t>Rozebranie ław pod krawężniki z betonu z wywiezieniem i utylizacją gruzu</t>
  </si>
  <si>
    <t>D-01.02.04</t>
  </si>
  <si>
    <t>D-04.07.01</t>
  </si>
  <si>
    <t>Wykonanie podbudowy z betonu asfaltowego, grubość warstwy 6 cm</t>
  </si>
  <si>
    <t>D-05.03.05</t>
  </si>
  <si>
    <t xml:space="preserve">Zjazdy </t>
  </si>
  <si>
    <t>Nawierzchnie z kostki brukowej betonowej koloru grafitowego o grubości 8 cm na podsypce cementowo-piaskowej 1:4 gr. 3 cm</t>
  </si>
  <si>
    <t>Regulacja pionowa kratek ściekowych kanalizacji deszczowej</t>
  </si>
  <si>
    <t>Cięcie piłą nawierzchni asfaltowej grubości 5 cm</t>
  </si>
  <si>
    <t>t</t>
  </si>
  <si>
    <t>wycena własna</t>
  </si>
  <si>
    <t>Ścinka zawyżonych poboczy z odwozem i utylizacją ziemi</t>
  </si>
  <si>
    <t>D-02.01.01</t>
  </si>
  <si>
    <t>D-06 03.02</t>
  </si>
  <si>
    <t>D-04 03.01</t>
  </si>
  <si>
    <t>D-04.04.02</t>
  </si>
  <si>
    <t>D-05.03.23</t>
  </si>
  <si>
    <t>D-04.01.01</t>
  </si>
  <si>
    <t>D-08.01.01</t>
  </si>
  <si>
    <t>D-08.03.01</t>
  </si>
  <si>
    <t>D-03.02.02</t>
  </si>
  <si>
    <t>D-05.03.26</t>
  </si>
  <si>
    <t>Rozłożenie siatki wzmacniającej o wytrzymałości powyżej 80 kN/m, w miejscach odtworzenia podbudowy z betonu asfaltowego po wykonanej kanalizacji sanitarnej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</si>
  <si>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</si>
  <si>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</si>
  <si>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</si>
  <si>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</si>
  <si>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</si>
  <si>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</si>
  <si>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</si>
  <si>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</si>
  <si>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</si>
  <si>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</si>
  <si>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Przebudowa drogi powiatowej nr 1885T w miejscowości Bałków</t>
  </si>
  <si>
    <t>Wykonanie podbudowy z kruszywa łamanego frakcji 0-31,50 mm, warstwa górna, grubość warstwy po zagęszczeniu 15 cm</t>
  </si>
  <si>
    <t>D-04 04.02</t>
  </si>
  <si>
    <t>Mechaniczne profilowanie i zagęszczenie podłoża pod warstwy konstrukcyjne nawierzchni w gruncie kat. I-IV</t>
  </si>
  <si>
    <t>Krawężniki betonowe o wymiarach 15x30 cm z wykonaniem ław betonowych z oporem z betonu C12/15 na podsypce ce- mentowo-piaskowej 1:4 gr.                                                           5 cm</t>
  </si>
  <si>
    <t>RAZEM I Roboty przygotowawcze</t>
  </si>
  <si>
    <t>RAZEM II Roboty rozbiórkowe</t>
  </si>
  <si>
    <t>RAZEM III Roboty ziemne</t>
  </si>
  <si>
    <t>RAZEM IV Jezdnia</t>
  </si>
  <si>
    <t>RAZEM V Zjazdy</t>
  </si>
  <si>
    <t>RAZEM VI Chodnik</t>
  </si>
  <si>
    <t>RAZEM VII Pobocze</t>
  </si>
  <si>
    <t>RAZEM VIII Krawężnik</t>
  </si>
  <si>
    <t>RAZEM IX Obrzeże</t>
  </si>
  <si>
    <t>RAZEM X Roboty wykończeniowe</t>
  </si>
  <si>
    <t>Wyrównanie podbudowy mieszankami mineralno bitumicznymi - średnio 100 kg/m2</t>
  </si>
  <si>
    <t>D-04.08.01</t>
  </si>
  <si>
    <t>Nawierzchnie z mieszanek mineralno-bitumicznych - AC11S 50/70 KR1-2 warstwa ścieralna o gr. 4 cm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</si>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</sst>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12" x14ac:knownFonts="1">
    <font>
      <sz val="11"/>
      <color theme="1"/>
      <name val="Calibri"/>
      <family val="2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  <font>
      <b/>
      <sz val="11"/>
      <color rgb="FFFF0000"/>
      <name val="Century Gothic"/>
      <family val="2"/>
      <charset val="238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 vertical="center" wrapText="1" justifyLastLine="1"/>
    </xf>
    <xf numFmtId="164" fontId="4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7" fillId="3" borderId="1" xfId="0" applyNumberFormat="1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164" fontId="8" fillId="4" borderId="1" xfId="0" applyNumberFormat="1" applyFont="1" applyFill="1" applyBorder="1" applyAlignment="1">
      <alignment vertical="center" wrapText="1"/>
    </xf>
    <xf numFmtId="0" fontId="9" fillId="0" borderId="0" xfId="0" applyFont="1"/>
    <xf numFmtId="0" fontId="10" fillId="0" borderId="0" xfId="0" applyFont="1"/>
    <xf numFmtId="164" fontId="6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justifyLastLine="1"/>
    </xf>
    <xf numFmtId="0" fontId="0" fillId="0" borderId="0" xfId="0" applyAlignment="1">
      <alignment horizontal="left"/>
    </xf>
    <xf numFmtId="164" fontId="4" fillId="5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 justifyLastLine="1"/>
    </xf>
    <xf numFmtId="0" fontId="2" fillId="0" borderId="1" xfId="0" applyFont="1" applyBorder="1" applyAlignment="1">
      <alignment horizontal="center" vertical="center" wrapText="1" justifyLastLine="1"/>
    </xf>
    <xf numFmtId="164" fontId="4" fillId="5" borderId="2" xfId="0" applyNumberFormat="1" applyFont="1" applyFill="1" applyBorder="1" applyAlignment="1">
      <alignment horizontal="right" vertical="center" wrapText="1"/>
    </xf>
    <xf numFmtId="164" fontId="4" fillId="5" borderId="3" xfId="0" applyNumberFormat="1" applyFont="1" applyFill="1" applyBorder="1" applyAlignment="1">
      <alignment horizontal="right" vertical="center" wrapText="1"/>
    </xf>
    <xf numFmtId="164" fontId="4" fillId="5" borderId="4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ZDP\Documents\kopia%20kingston\ZDP\Dyrektor\Kosztorysy\Kosztorysy%202025\Ba&#322;k&#243;w%20po%20kanalizacji\Przedmiar.xlsx" TargetMode="External"/><Relationship Id="rId1" Type="http://schemas.openxmlformats.org/officeDocument/2006/relationships/externalLinkPath" Target="Przedmi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osztorys"/>
    </sheetNames>
    <sheetDataSet>
      <sheetData sheetId="0">
        <row r="6">
          <cell r="E6">
            <v>0.71499999999999997</v>
          </cell>
        </row>
        <row r="8">
          <cell r="E8">
            <v>121</v>
          </cell>
        </row>
        <row r="9">
          <cell r="E9">
            <v>300</v>
          </cell>
        </row>
        <row r="10">
          <cell r="E10">
            <v>2148</v>
          </cell>
        </row>
        <row r="11">
          <cell r="E11">
            <v>192</v>
          </cell>
        </row>
        <row r="12">
          <cell r="E12">
            <v>460</v>
          </cell>
        </row>
        <row r="13">
          <cell r="E13">
            <v>1291</v>
          </cell>
        </row>
        <row r="14">
          <cell r="E14">
            <v>51.64</v>
          </cell>
        </row>
        <row r="16">
          <cell r="E16">
            <v>357.3</v>
          </cell>
        </row>
        <row r="17">
          <cell r="E17">
            <v>168</v>
          </cell>
        </row>
        <row r="19">
          <cell r="E19">
            <v>460</v>
          </cell>
        </row>
        <row r="20">
          <cell r="E20">
            <v>460</v>
          </cell>
        </row>
        <row r="21">
          <cell r="E21">
            <v>550</v>
          </cell>
        </row>
        <row r="22">
          <cell r="E22">
            <v>441.1</v>
          </cell>
        </row>
        <row r="23">
          <cell r="E23">
            <v>4411</v>
          </cell>
        </row>
        <row r="24">
          <cell r="E24">
            <v>4411</v>
          </cell>
        </row>
        <row r="26">
          <cell r="E26">
            <v>669</v>
          </cell>
        </row>
        <row r="27">
          <cell r="E27">
            <v>669</v>
          </cell>
        </row>
        <row r="28">
          <cell r="E28">
            <v>270</v>
          </cell>
        </row>
        <row r="29">
          <cell r="E29">
            <v>399</v>
          </cell>
        </row>
        <row r="31">
          <cell r="E31">
            <v>1568</v>
          </cell>
        </row>
        <row r="32">
          <cell r="E32">
            <v>1568</v>
          </cell>
        </row>
        <row r="33">
          <cell r="E33">
            <v>1568</v>
          </cell>
        </row>
        <row r="35">
          <cell r="E35">
            <v>110</v>
          </cell>
        </row>
        <row r="37">
          <cell r="E37">
            <v>1343</v>
          </cell>
        </row>
        <row r="39">
          <cell r="E39">
            <v>1701</v>
          </cell>
        </row>
        <row r="41">
          <cell r="E41">
            <v>30</v>
          </cell>
        </row>
        <row r="42">
          <cell r="E42">
            <v>31</v>
          </cell>
        </row>
        <row r="43">
          <cell r="E43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56"/>
  <sheetViews>
    <sheetView tabSelected="1" topLeftCell="A25" zoomScaleNormal="100" workbookViewId="0">
      <selection activeCell="D40" sqref="D40"/>
    </sheetView>
  </sheetViews>
  <sheetFormatPr defaultRowHeight="15" x14ac:dyDescent="0.25"/>
  <cols>
    <col min="1" max="1" width="7.28515625" style="21" customWidth="1"/>
    <col min="2" max="2" width="22.7109375" customWidth="1"/>
    <col min="3" max="3" width="57.140625" customWidth="1"/>
    <col min="4" max="6" width="14.28515625" customWidth="1"/>
    <col min="7" max="7" width="15.140625" bestFit="1" customWidth="1"/>
  </cols>
  <sheetData>
    <row r="1" spans="1:7" ht="19.5" x14ac:dyDescent="0.25">
      <c r="A1" s="23" t="s">
        <v>98</v>
      </c>
      <c r="B1" s="23"/>
      <c r="C1" s="23"/>
      <c r="D1" s="23"/>
      <c r="E1" s="23"/>
      <c r="F1" s="23"/>
      <c r="G1" s="23"/>
    </row>
    <row r="2" spans="1:7" ht="39.950000000000003" customHeight="1" x14ac:dyDescent="0.25">
      <c r="A2" s="24" t="s">
        <v>80</v>
      </c>
      <c r="B2" s="25"/>
      <c r="C2" s="25"/>
      <c r="D2" s="25"/>
      <c r="E2" s="25"/>
      <c r="F2" s="25"/>
      <c r="G2" s="25"/>
    </row>
    <row r="3" spans="1:7" x14ac:dyDescent="0.25">
      <c r="A3" s="20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 x14ac:dyDescent="0.25">
      <c r="A4" s="20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</row>
    <row r="5" spans="1:7" x14ac:dyDescent="0.25">
      <c r="A5" s="18" t="s">
        <v>70</v>
      </c>
      <c r="B5" s="2"/>
      <c r="C5" s="2" t="s">
        <v>14</v>
      </c>
      <c r="D5" s="2"/>
      <c r="E5" s="2"/>
      <c r="F5" s="2"/>
      <c r="G5" s="2"/>
    </row>
    <row r="6" spans="1:7" ht="49.5" x14ac:dyDescent="0.25">
      <c r="A6" s="16" t="s">
        <v>7</v>
      </c>
      <c r="B6" s="3" t="s">
        <v>42</v>
      </c>
      <c r="C6" s="3" t="s">
        <v>41</v>
      </c>
      <c r="D6" s="3" t="s">
        <v>15</v>
      </c>
      <c r="E6" s="4">
        <f>[1]Kosztorys!$E$6</f>
        <v>0.71499999999999997</v>
      </c>
      <c r="F6" s="5"/>
      <c r="G6" s="5"/>
    </row>
    <row r="7" spans="1:7" x14ac:dyDescent="0.25">
      <c r="A7" s="17"/>
      <c r="B7" s="6"/>
      <c r="C7" s="6" t="s">
        <v>85</v>
      </c>
      <c r="D7" s="6"/>
      <c r="E7" s="6"/>
      <c r="F7" s="6"/>
      <c r="G7" s="6"/>
    </row>
    <row r="8" spans="1:7" x14ac:dyDescent="0.25">
      <c r="A8" s="18" t="s">
        <v>71</v>
      </c>
      <c r="B8" s="2"/>
      <c r="C8" s="2" t="s">
        <v>16</v>
      </c>
      <c r="D8" s="2"/>
      <c r="E8" s="2"/>
      <c r="F8" s="2"/>
      <c r="G8" s="2"/>
    </row>
    <row r="9" spans="1:7" ht="33" x14ac:dyDescent="0.25">
      <c r="A9" s="16">
        <v>2</v>
      </c>
      <c r="B9" s="7" t="s">
        <v>48</v>
      </c>
      <c r="C9" s="3" t="s">
        <v>43</v>
      </c>
      <c r="D9" s="3" t="s">
        <v>17</v>
      </c>
      <c r="E9" s="4">
        <f>[1]Kosztorys!$E$8</f>
        <v>121</v>
      </c>
      <c r="F9" s="5"/>
      <c r="G9" s="5"/>
    </row>
    <row r="10" spans="1:7" ht="16.5" x14ac:dyDescent="0.25">
      <c r="A10" s="16">
        <v>3</v>
      </c>
      <c r="B10" s="8" t="s">
        <v>57</v>
      </c>
      <c r="C10" s="3" t="s">
        <v>55</v>
      </c>
      <c r="D10" s="3" t="s">
        <v>19</v>
      </c>
      <c r="E10" s="4">
        <f>[1]Kosztorys!$E$9</f>
        <v>300</v>
      </c>
      <c r="F10" s="5"/>
      <c r="G10" s="5"/>
    </row>
    <row r="11" spans="1:7" ht="49.5" x14ac:dyDescent="0.25">
      <c r="A11" s="16">
        <v>4</v>
      </c>
      <c r="B11" s="7" t="s">
        <v>48</v>
      </c>
      <c r="C11" s="3" t="s">
        <v>44</v>
      </c>
      <c r="D11" s="3" t="s">
        <v>17</v>
      </c>
      <c r="E11" s="4">
        <f>[1]Kosztorys!$E$10</f>
        <v>2148</v>
      </c>
      <c r="F11" s="5"/>
      <c r="G11" s="5"/>
    </row>
    <row r="12" spans="1:7" ht="49.5" x14ac:dyDescent="0.25">
      <c r="A12" s="16">
        <v>5</v>
      </c>
      <c r="B12" s="7" t="s">
        <v>48</v>
      </c>
      <c r="C12" s="3" t="s">
        <v>18</v>
      </c>
      <c r="D12" s="3" t="s">
        <v>17</v>
      </c>
      <c r="E12" s="4">
        <f>[1]Kosztorys!$E$11</f>
        <v>192</v>
      </c>
      <c r="F12" s="5"/>
      <c r="G12" s="5"/>
    </row>
    <row r="13" spans="1:7" ht="33" x14ac:dyDescent="0.25">
      <c r="A13" s="16">
        <v>6</v>
      </c>
      <c r="B13" s="7" t="s">
        <v>48</v>
      </c>
      <c r="C13" s="3" t="s">
        <v>45</v>
      </c>
      <c r="D13" s="3" t="s">
        <v>17</v>
      </c>
      <c r="E13" s="4">
        <f>[1]Kosztorys!$E$12</f>
        <v>460</v>
      </c>
      <c r="F13" s="5"/>
      <c r="G13" s="5"/>
    </row>
    <row r="14" spans="1:7" ht="49.5" x14ac:dyDescent="0.25">
      <c r="A14" s="16">
        <v>7</v>
      </c>
      <c r="B14" s="7" t="s">
        <v>48</v>
      </c>
      <c r="C14" s="3" t="s">
        <v>46</v>
      </c>
      <c r="D14" s="3" t="s">
        <v>19</v>
      </c>
      <c r="E14" s="4">
        <f>[1]Kosztorys!$E$13</f>
        <v>1291</v>
      </c>
      <c r="F14" s="14"/>
      <c r="G14" s="5"/>
    </row>
    <row r="15" spans="1:7" ht="33" x14ac:dyDescent="0.25">
      <c r="A15" s="16">
        <v>8</v>
      </c>
      <c r="B15" s="7" t="s">
        <v>48</v>
      </c>
      <c r="C15" s="3" t="s">
        <v>47</v>
      </c>
      <c r="D15" s="3" t="s">
        <v>20</v>
      </c>
      <c r="E15" s="4">
        <f>[1]Kosztorys!$E$14</f>
        <v>51.64</v>
      </c>
      <c r="F15" s="14"/>
      <c r="G15" s="5"/>
    </row>
    <row r="16" spans="1:7" x14ac:dyDescent="0.25">
      <c r="A16" s="17"/>
      <c r="B16" s="6"/>
      <c r="C16" s="6" t="s">
        <v>86</v>
      </c>
      <c r="D16" s="6"/>
      <c r="E16" s="6"/>
      <c r="F16" s="6"/>
      <c r="G16" s="6"/>
    </row>
    <row r="17" spans="1:7" x14ac:dyDescent="0.25">
      <c r="A17" s="18" t="s">
        <v>72</v>
      </c>
      <c r="B17" s="2"/>
      <c r="C17" s="2" t="s">
        <v>22</v>
      </c>
      <c r="D17" s="2"/>
      <c r="E17" s="2"/>
      <c r="F17" s="2"/>
      <c r="G17" s="2"/>
    </row>
    <row r="18" spans="1:7" ht="66" x14ac:dyDescent="0.25">
      <c r="A18" s="16">
        <v>9</v>
      </c>
      <c r="B18" s="15" t="s">
        <v>59</v>
      </c>
      <c r="C18" s="3" t="s">
        <v>40</v>
      </c>
      <c r="D18" s="3" t="s">
        <v>20</v>
      </c>
      <c r="E18" s="4">
        <f>[1]Kosztorys!$E$16</f>
        <v>357.3</v>
      </c>
      <c r="F18" s="14"/>
      <c r="G18" s="5"/>
    </row>
    <row r="19" spans="1:7" ht="33" x14ac:dyDescent="0.25">
      <c r="A19" s="16">
        <v>10</v>
      </c>
      <c r="B19" s="3" t="s">
        <v>60</v>
      </c>
      <c r="C19" s="8" t="s">
        <v>58</v>
      </c>
      <c r="D19" s="8" t="s">
        <v>17</v>
      </c>
      <c r="E19" s="4">
        <f>[1]Kosztorys!$E$17</f>
        <v>168</v>
      </c>
      <c r="F19" s="14"/>
      <c r="G19" s="5"/>
    </row>
    <row r="20" spans="1:7" x14ac:dyDescent="0.25">
      <c r="A20" s="17"/>
      <c r="B20" s="6"/>
      <c r="C20" s="6" t="s">
        <v>87</v>
      </c>
      <c r="D20" s="6"/>
      <c r="E20" s="6"/>
      <c r="F20" s="6"/>
      <c r="G20" s="6"/>
    </row>
    <row r="21" spans="1:7" x14ac:dyDescent="0.25">
      <c r="A21" s="18" t="s">
        <v>73</v>
      </c>
      <c r="B21" s="2"/>
      <c r="C21" s="2" t="s">
        <v>23</v>
      </c>
      <c r="D21" s="2"/>
      <c r="E21" s="2"/>
      <c r="F21" s="2"/>
      <c r="G21" s="2"/>
    </row>
    <row r="22" spans="1:7" ht="49.5" x14ac:dyDescent="0.25">
      <c r="A22" s="16">
        <v>11</v>
      </c>
      <c r="B22" s="8" t="s">
        <v>61</v>
      </c>
      <c r="C22" s="3" t="s">
        <v>26</v>
      </c>
      <c r="D22" s="3" t="s">
        <v>17</v>
      </c>
      <c r="E22" s="4">
        <f>[1]Kosztorys!$E$19</f>
        <v>460</v>
      </c>
      <c r="F22" s="5"/>
      <c r="G22" s="5"/>
    </row>
    <row r="23" spans="1:7" ht="33" x14ac:dyDescent="0.25">
      <c r="A23" s="16">
        <v>12</v>
      </c>
      <c r="B23" s="8" t="s">
        <v>49</v>
      </c>
      <c r="C23" s="8" t="s">
        <v>50</v>
      </c>
      <c r="D23" s="3" t="s">
        <v>17</v>
      </c>
      <c r="E23" s="4">
        <f>[1]Kosztorys!$E$20</f>
        <v>460</v>
      </c>
      <c r="F23" s="5"/>
      <c r="G23" s="5"/>
    </row>
    <row r="24" spans="1:7" ht="66" x14ac:dyDescent="0.25">
      <c r="A24" s="16">
        <v>13</v>
      </c>
      <c r="B24" s="8" t="s">
        <v>68</v>
      </c>
      <c r="C24" s="8" t="s">
        <v>69</v>
      </c>
      <c r="D24" s="3" t="s">
        <v>17</v>
      </c>
      <c r="E24" s="4">
        <f>[1]Kosztorys!$E$21</f>
        <v>550</v>
      </c>
      <c r="F24" s="5"/>
      <c r="G24" s="5"/>
    </row>
    <row r="25" spans="1:7" s="13" customFormat="1" ht="33" x14ac:dyDescent="0.25">
      <c r="A25" s="16">
        <v>14</v>
      </c>
      <c r="B25" s="8" t="s">
        <v>96</v>
      </c>
      <c r="C25" s="8" t="s">
        <v>95</v>
      </c>
      <c r="D25" s="3" t="s">
        <v>56</v>
      </c>
      <c r="E25" s="10">
        <f>[1]Kosztorys!$E$22</f>
        <v>441.1</v>
      </c>
      <c r="F25" s="5"/>
      <c r="G25" s="5"/>
    </row>
    <row r="26" spans="1:7" ht="49.5" x14ac:dyDescent="0.25">
      <c r="A26" s="16">
        <v>15</v>
      </c>
      <c r="B26" s="3" t="s">
        <v>61</v>
      </c>
      <c r="C26" s="3" t="s">
        <v>27</v>
      </c>
      <c r="D26" s="3" t="s">
        <v>17</v>
      </c>
      <c r="E26" s="4">
        <f>[1]Kosztorys!$E$23</f>
        <v>4411</v>
      </c>
      <c r="F26" s="5"/>
      <c r="G26" s="5"/>
    </row>
    <row r="27" spans="1:7" s="13" customFormat="1" ht="33" x14ac:dyDescent="0.25">
      <c r="A27" s="16">
        <v>16</v>
      </c>
      <c r="B27" s="8" t="s">
        <v>51</v>
      </c>
      <c r="C27" s="8" t="s">
        <v>97</v>
      </c>
      <c r="D27" s="3" t="s">
        <v>17</v>
      </c>
      <c r="E27" s="10">
        <f>[1]Kosztorys!$E$24</f>
        <v>4411</v>
      </c>
      <c r="F27" s="5"/>
      <c r="G27" s="5"/>
    </row>
    <row r="28" spans="1:7" x14ac:dyDescent="0.25">
      <c r="A28" s="17"/>
      <c r="B28" s="6"/>
      <c r="C28" s="6" t="s">
        <v>88</v>
      </c>
      <c r="D28" s="6"/>
      <c r="E28" s="6"/>
      <c r="F28" s="6"/>
      <c r="G28" s="6"/>
    </row>
    <row r="29" spans="1:7" x14ac:dyDescent="0.25">
      <c r="A29" s="18" t="s">
        <v>74</v>
      </c>
      <c r="B29" s="2"/>
      <c r="C29" s="9" t="s">
        <v>52</v>
      </c>
      <c r="D29" s="2"/>
      <c r="E29" s="2"/>
      <c r="F29" s="2"/>
      <c r="G29" s="2"/>
    </row>
    <row r="30" spans="1:7" ht="49.5" x14ac:dyDescent="0.25">
      <c r="A30" s="16">
        <v>17</v>
      </c>
      <c r="B30" s="8" t="s">
        <v>64</v>
      </c>
      <c r="C30" s="3" t="s">
        <v>24</v>
      </c>
      <c r="D30" s="3" t="s">
        <v>17</v>
      </c>
      <c r="E30" s="4">
        <f>[1]Kosztorys!$E$26</f>
        <v>669</v>
      </c>
      <c r="F30" s="14"/>
      <c r="G30" s="5"/>
    </row>
    <row r="31" spans="1:7" ht="49.5" x14ac:dyDescent="0.25">
      <c r="A31" s="16">
        <v>18</v>
      </c>
      <c r="B31" s="3" t="s">
        <v>62</v>
      </c>
      <c r="C31" s="3" t="s">
        <v>25</v>
      </c>
      <c r="D31" s="3" t="s">
        <v>17</v>
      </c>
      <c r="E31" s="4">
        <f>[1]Kosztorys!$E$27</f>
        <v>669</v>
      </c>
      <c r="F31" s="14"/>
      <c r="G31" s="5"/>
    </row>
    <row r="32" spans="1:7" ht="49.5" x14ac:dyDescent="0.25">
      <c r="A32" s="16">
        <v>19</v>
      </c>
      <c r="B32" s="8" t="s">
        <v>63</v>
      </c>
      <c r="C32" s="8" t="s">
        <v>53</v>
      </c>
      <c r="D32" s="3" t="s">
        <v>17</v>
      </c>
      <c r="E32" s="4">
        <f>[1]Kosztorys!$E$28</f>
        <v>270</v>
      </c>
      <c r="F32" s="14"/>
      <c r="G32" s="5"/>
    </row>
    <row r="33" spans="1:7" s="12" customFormat="1" ht="33" x14ac:dyDescent="0.25">
      <c r="A33" s="19">
        <v>20</v>
      </c>
      <c r="B33" s="8" t="s">
        <v>51</v>
      </c>
      <c r="C33" s="8" t="s">
        <v>97</v>
      </c>
      <c r="D33" s="8" t="s">
        <v>17</v>
      </c>
      <c r="E33" s="10">
        <f>[1]Kosztorys!$E$29</f>
        <v>399</v>
      </c>
      <c r="F33" s="14"/>
      <c r="G33" s="14"/>
    </row>
    <row r="34" spans="1:7" x14ac:dyDescent="0.25">
      <c r="A34" s="17"/>
      <c r="B34" s="6"/>
      <c r="C34" s="6" t="s">
        <v>89</v>
      </c>
      <c r="D34" s="6"/>
      <c r="E34" s="6"/>
      <c r="F34" s="6"/>
      <c r="G34" s="6"/>
    </row>
    <row r="35" spans="1:7" x14ac:dyDescent="0.25">
      <c r="A35" s="18" t="s">
        <v>75</v>
      </c>
      <c r="B35" s="2"/>
      <c r="C35" s="2" t="s">
        <v>28</v>
      </c>
      <c r="D35" s="2"/>
      <c r="E35" s="2"/>
      <c r="F35" s="2"/>
      <c r="G35" s="2"/>
    </row>
    <row r="36" spans="1:7" ht="49.5" x14ac:dyDescent="0.25">
      <c r="A36" s="16">
        <v>21</v>
      </c>
      <c r="B36" s="3" t="s">
        <v>64</v>
      </c>
      <c r="C36" s="3" t="s">
        <v>83</v>
      </c>
      <c r="D36" s="3" t="s">
        <v>17</v>
      </c>
      <c r="E36" s="4">
        <f>[1]Kosztorys!$E$31</f>
        <v>1568</v>
      </c>
      <c r="F36" s="14"/>
      <c r="G36" s="5"/>
    </row>
    <row r="37" spans="1:7" ht="49.5" x14ac:dyDescent="0.25">
      <c r="A37" s="16">
        <v>22</v>
      </c>
      <c r="B37" s="3" t="s">
        <v>62</v>
      </c>
      <c r="C37" s="3" t="s">
        <v>29</v>
      </c>
      <c r="D37" s="3" t="s">
        <v>17</v>
      </c>
      <c r="E37" s="4">
        <f>[1]Kosztorys!$E$32</f>
        <v>1568</v>
      </c>
      <c r="F37" s="14"/>
      <c r="G37" s="5"/>
    </row>
    <row r="38" spans="1:7" s="12" customFormat="1" ht="33" x14ac:dyDescent="0.25">
      <c r="A38" s="19">
        <v>23</v>
      </c>
      <c r="B38" s="8" t="s">
        <v>51</v>
      </c>
      <c r="C38" s="8" t="s">
        <v>97</v>
      </c>
      <c r="D38" s="8" t="s">
        <v>17</v>
      </c>
      <c r="E38" s="10">
        <f>[1]Kosztorys!$E$33</f>
        <v>1568</v>
      </c>
      <c r="F38" s="14"/>
      <c r="G38" s="14"/>
    </row>
    <row r="39" spans="1:7" x14ac:dyDescent="0.25">
      <c r="A39" s="17"/>
      <c r="B39" s="6"/>
      <c r="C39" s="6" t="s">
        <v>90</v>
      </c>
      <c r="D39" s="6"/>
      <c r="E39" s="6"/>
      <c r="F39" s="6"/>
      <c r="G39" s="6"/>
    </row>
    <row r="40" spans="1:7" x14ac:dyDescent="0.25">
      <c r="A40" s="18" t="s">
        <v>76</v>
      </c>
      <c r="B40" s="2"/>
      <c r="C40" s="2" t="s">
        <v>30</v>
      </c>
      <c r="D40" s="2"/>
      <c r="E40" s="2"/>
      <c r="F40" s="2"/>
      <c r="G40" s="2"/>
    </row>
    <row r="41" spans="1:7" ht="49.5" x14ac:dyDescent="0.25">
      <c r="A41" s="16">
        <v>24</v>
      </c>
      <c r="B41" s="8" t="s">
        <v>82</v>
      </c>
      <c r="C41" s="8" t="s">
        <v>81</v>
      </c>
      <c r="D41" s="3" t="s">
        <v>17</v>
      </c>
      <c r="E41" s="4">
        <f>[1]Kosztorys!$E$35</f>
        <v>110</v>
      </c>
      <c r="F41" s="14"/>
      <c r="G41" s="5"/>
    </row>
    <row r="42" spans="1:7" x14ac:dyDescent="0.25">
      <c r="A42" s="17"/>
      <c r="B42" s="6"/>
      <c r="C42" s="6" t="s">
        <v>91</v>
      </c>
      <c r="D42" s="6"/>
      <c r="E42" s="6"/>
      <c r="F42" s="6"/>
      <c r="G42" s="6"/>
    </row>
    <row r="43" spans="1:7" x14ac:dyDescent="0.25">
      <c r="A43" s="18" t="s">
        <v>77</v>
      </c>
      <c r="B43" s="2"/>
      <c r="C43" s="2" t="s">
        <v>31</v>
      </c>
      <c r="D43" s="2"/>
      <c r="E43" s="2"/>
      <c r="F43" s="2"/>
      <c r="G43" s="2"/>
    </row>
    <row r="44" spans="1:7" ht="66" x14ac:dyDescent="0.25">
      <c r="A44" s="16">
        <v>25</v>
      </c>
      <c r="B44" s="8" t="s">
        <v>65</v>
      </c>
      <c r="C44" s="3" t="s">
        <v>84</v>
      </c>
      <c r="D44" s="3" t="s">
        <v>19</v>
      </c>
      <c r="E44" s="4">
        <f>[1]Kosztorys!$E$37</f>
        <v>1343</v>
      </c>
      <c r="F44" s="14"/>
      <c r="G44" s="5"/>
    </row>
    <row r="45" spans="1:7" x14ac:dyDescent="0.25">
      <c r="A45" s="17"/>
      <c r="B45" s="6"/>
      <c r="C45" s="6" t="s">
        <v>92</v>
      </c>
      <c r="D45" s="6"/>
      <c r="E45" s="6"/>
      <c r="F45" s="11"/>
      <c r="G45" s="6"/>
    </row>
    <row r="46" spans="1:7" x14ac:dyDescent="0.25">
      <c r="A46" s="18" t="s">
        <v>78</v>
      </c>
      <c r="B46" s="2"/>
      <c r="C46" s="2" t="s">
        <v>32</v>
      </c>
      <c r="D46" s="2"/>
      <c r="E46" s="2"/>
      <c r="F46" s="2"/>
      <c r="G46" s="2"/>
    </row>
    <row r="47" spans="1:7" ht="49.5" x14ac:dyDescent="0.25">
      <c r="A47" s="16">
        <v>26</v>
      </c>
      <c r="B47" s="8" t="s">
        <v>66</v>
      </c>
      <c r="C47" s="3" t="s">
        <v>33</v>
      </c>
      <c r="D47" s="3" t="s">
        <v>19</v>
      </c>
      <c r="E47" s="10">
        <f>[1]Kosztorys!$E$39</f>
        <v>1701</v>
      </c>
      <c r="F47" s="5"/>
      <c r="G47" s="5"/>
    </row>
    <row r="48" spans="1:7" x14ac:dyDescent="0.25">
      <c r="A48" s="17"/>
      <c r="B48" s="6"/>
      <c r="C48" s="6" t="s">
        <v>93</v>
      </c>
      <c r="D48" s="6"/>
      <c r="E48" s="6"/>
      <c r="F48" s="6"/>
      <c r="G48" s="6"/>
    </row>
    <row r="49" spans="1:7" x14ac:dyDescent="0.25">
      <c r="A49" s="18" t="s">
        <v>79</v>
      </c>
      <c r="B49" s="2"/>
      <c r="C49" s="2" t="s">
        <v>34</v>
      </c>
      <c r="D49" s="2"/>
      <c r="E49" s="2"/>
      <c r="F49" s="2"/>
      <c r="G49" s="2"/>
    </row>
    <row r="50" spans="1:7" ht="33" x14ac:dyDescent="0.25">
      <c r="A50" s="16">
        <v>27</v>
      </c>
      <c r="B50" s="8" t="s">
        <v>67</v>
      </c>
      <c r="C50" s="3" t="s">
        <v>35</v>
      </c>
      <c r="D50" s="3" t="s">
        <v>21</v>
      </c>
      <c r="E50" s="4">
        <f>[1]Kosztorys!$E$41</f>
        <v>30</v>
      </c>
      <c r="F50" s="14"/>
      <c r="G50" s="5"/>
    </row>
    <row r="51" spans="1:7" ht="33" x14ac:dyDescent="0.25">
      <c r="A51" s="16">
        <v>28</v>
      </c>
      <c r="B51" s="8" t="s">
        <v>67</v>
      </c>
      <c r="C51" s="3" t="s">
        <v>36</v>
      </c>
      <c r="D51" s="3" t="s">
        <v>21</v>
      </c>
      <c r="E51" s="4">
        <f>[1]Kosztorys!$E$42</f>
        <v>31</v>
      </c>
      <c r="F51" s="14"/>
      <c r="G51" s="5"/>
    </row>
    <row r="52" spans="1:7" ht="33" x14ac:dyDescent="0.25">
      <c r="A52" s="16">
        <v>29</v>
      </c>
      <c r="B52" s="8" t="s">
        <v>67</v>
      </c>
      <c r="C52" s="8" t="s">
        <v>54</v>
      </c>
      <c r="D52" s="3" t="s">
        <v>21</v>
      </c>
      <c r="E52" s="4">
        <f>[1]Kosztorys!$E$43</f>
        <v>3</v>
      </c>
      <c r="F52" s="14"/>
      <c r="G52" s="5"/>
    </row>
    <row r="53" spans="1:7" x14ac:dyDescent="0.25">
      <c r="A53" s="17"/>
      <c r="B53" s="6"/>
      <c r="C53" s="6" t="s">
        <v>94</v>
      </c>
      <c r="D53" s="6"/>
      <c r="E53" s="6"/>
      <c r="F53" s="6"/>
      <c r="G53" s="6"/>
    </row>
    <row r="54" spans="1:7" x14ac:dyDescent="0.25">
      <c r="A54" s="26" t="s">
        <v>37</v>
      </c>
      <c r="B54" s="27"/>
      <c r="C54" s="27"/>
      <c r="D54" s="27"/>
      <c r="E54" s="27"/>
      <c r="F54" s="28"/>
      <c r="G54" s="22"/>
    </row>
    <row r="55" spans="1:7" x14ac:dyDescent="0.25">
      <c r="A55" s="26" t="s">
        <v>38</v>
      </c>
      <c r="B55" s="27"/>
      <c r="C55" s="27"/>
      <c r="D55" s="27"/>
      <c r="E55" s="27"/>
      <c r="F55" s="28"/>
      <c r="G55" s="22"/>
    </row>
    <row r="56" spans="1:7" x14ac:dyDescent="0.25">
      <c r="A56" s="26" t="s">
        <v>39</v>
      </c>
      <c r="B56" s="27"/>
      <c r="C56" s="27"/>
      <c r="D56" s="27"/>
      <c r="E56" s="27"/>
      <c r="F56" s="28"/>
      <c r="G56" s="22"/>
    </row>
  </sheetData>
  <mergeCells count="5">
    <mergeCell ref="A1:G1"/>
    <mergeCell ref="A2:G2"/>
    <mergeCell ref="A54:F54"/>
    <mergeCell ref="A55:F55"/>
    <mergeCell ref="A56:F56"/>
  </mergeCells>
  <pageMargins left="0.7" right="0.7" top="0.75" bottom="0.75" header="0.3" footer="0.3"/>
  <pageSetup paperSize="9" scale="56" orientation="portrait" r:id="rId1"/>
  <rowBreaks count="1" manualBreakCount="1">
    <brk id="42" max="16383" man="1"/>
  </rowBreaks>
  <ignoredErrors>
    <ignoredError sqref="B1:G1 B8:E8 A7:B7 A6 B16 A20:B20 D18 A28:B28 B29 A34:B34 A39:B39 A42:B42 B43:E43 A45:B45 A48 A53:B53 A3:G4 B2:G2 D6 D9 D11 C12:D12 D13 D14 D15 C22:D22 C26:D26 D27 D29:E29 C30:D30 C31:D31 D33 B46:E46 D52 D41 D44 D36 C37:D37 D48:E48 C47:D47 C49:E49 C50:D50 C51:D51 B5:G5 B17:E17 B21:E21 B35:E35 B40:C40 D7:E7 D16:E16 D20:E20 D28:E28 D34:E34 D39:E39 D42:E42 D45:E45 D53:E53 E4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ZDP</dc:creator>
  <cp:lastModifiedBy>ZDP Włoszczowa</cp:lastModifiedBy>
  <cp:lastPrinted>2025-04-08T06:17:57Z</cp:lastPrinted>
  <dcterms:created xsi:type="dcterms:W3CDTF">2022-07-29T07:01:56Z</dcterms:created>
  <dcterms:modified xsi:type="dcterms:W3CDTF">2025-04-10T06:14:00Z</dcterms:modified>
</cp:coreProperties>
</file>