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apytania z platformy\zapytania ofertowe platforma\"/>
    </mc:Choice>
  </mc:AlternateContent>
  <xr:revisionPtr revIDLastSave="0" documentId="14_{D4FBC9DA-4E8D-4095-B961-8DF596D2EF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niosek" sheetId="2" r:id="rId1"/>
  </sheets>
  <definedNames>
    <definedName name="_xlnm.Print_Area" localSheetId="0">Wniosek!$A$1:$I$37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2" l="1"/>
  <c r="I21" i="2" s="1"/>
  <c r="L21" i="2"/>
  <c r="G22" i="2"/>
  <c r="I22" i="2" s="1"/>
  <c r="L22" i="2"/>
  <c r="G23" i="2"/>
  <c r="I23" i="2" s="1"/>
  <c r="L23" i="2"/>
  <c r="G24" i="2"/>
  <c r="I24" i="2" s="1"/>
  <c r="L24" i="2"/>
  <c r="G25" i="2"/>
  <c r="I25" i="2" s="1"/>
  <c r="L25" i="2"/>
  <c r="G19" i="2"/>
  <c r="I19" i="2" s="1"/>
  <c r="G20" i="2"/>
  <c r="I20" i="2" s="1"/>
  <c r="G26" i="2"/>
  <c r="I26" i="2" s="1"/>
  <c r="G27" i="2"/>
  <c r="I27" i="2" s="1"/>
  <c r="G28" i="2"/>
  <c r="I28" i="2" s="1"/>
  <c r="G29" i="2"/>
  <c r="I29" i="2" s="1"/>
  <c r="G30" i="2"/>
  <c r="I30" i="2" s="1"/>
  <c r="G18" i="2"/>
  <c r="I18" i="2" s="1"/>
  <c r="L19" i="2"/>
  <c r="L26" i="2"/>
  <c r="L27" i="2"/>
  <c r="L28" i="2"/>
  <c r="L29" i="2"/>
  <c r="L20" i="2"/>
  <c r="L30" i="2"/>
  <c r="G31" i="2" l="1"/>
  <c r="I31" i="2"/>
  <c r="L18" i="2"/>
</calcChain>
</file>

<file path=xl/sharedStrings.xml><?xml version="1.0" encoding="utf-8"?>
<sst xmlns="http://schemas.openxmlformats.org/spreadsheetml/2006/main" count="72" uniqueCount="60">
  <si>
    <t>Lp.</t>
  </si>
  <si>
    <t>Cena netto</t>
  </si>
  <si>
    <t>VAT</t>
  </si>
  <si>
    <t>ZAMAWIAJĄCY:</t>
  </si>
  <si>
    <t xml:space="preserve">WOJEWÓDZKI SZPITAL SPECJALISTYCZNY NR 5  </t>
  </si>
  <si>
    <t xml:space="preserve">IM. ŚW BARBARY </t>
  </si>
  <si>
    <t>PLAC MEDYKÓW 1, 41-200 SOSNOWIEC</t>
  </si>
  <si>
    <t>DZIAŁ ZAOPATRZENIA</t>
  </si>
  <si>
    <t>TEL /FAKS 032 368 24 12</t>
  </si>
  <si>
    <t>TEL. 0 32 36 82 213</t>
  </si>
  <si>
    <t>Warunki płatności:</t>
  </si>
  <si>
    <t>NR</t>
  </si>
  <si>
    <t>z dnia:</t>
  </si>
  <si>
    <t>Magazyn czynny w godzinach: 7:30 – 14:00</t>
  </si>
  <si>
    <t xml:space="preserve">DOTYCZY: </t>
  </si>
  <si>
    <t>NIP:  644-28-76-726</t>
  </si>
  <si>
    <t>oferta cenowa</t>
  </si>
  <si>
    <t>REGON: 000296495</t>
  </si>
  <si>
    <t>Nazwa towaru</t>
  </si>
  <si>
    <t>j.m.</t>
  </si>
  <si>
    <t>Ilość</t>
  </si>
  <si>
    <t>Wartość brutto</t>
  </si>
  <si>
    <t>Płatnik(konto w banku)</t>
  </si>
  <si>
    <t>PKO BP S.A</t>
  </si>
  <si>
    <t>50 1020 24 98 0000 8102 0433 8091</t>
  </si>
  <si>
    <t>Symbol /nr katalogowy</t>
  </si>
  <si>
    <t xml:space="preserve">Wartość netto </t>
  </si>
  <si>
    <t xml:space="preserve">szt. </t>
  </si>
  <si>
    <t>netto</t>
  </si>
  <si>
    <t>Neutto</t>
  </si>
  <si>
    <t>Oferta cenowa</t>
  </si>
  <si>
    <t>Oferent:</t>
  </si>
  <si>
    <t>Warunki realizacji: Dostawa do magazynu WSS5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</si>
  <si>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</si>
  <si>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</si>
  <si>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</si>
  <si>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</si>
  <si>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</si>
  <si>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</si>
  <si>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</si>
  <si>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</si>
  <si>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</si>
  <si>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Dotyczy wn.nr MT/32/2023</t>
  </si>
  <si>
    <t>10.</t>
  </si>
  <si>
    <t>11.</t>
  </si>
  <si>
    <t>12.</t>
  </si>
  <si>
    <t>13.</t>
  </si>
  <si>
    <t xml:space="preserve">Rura ciśnieniowa PVC-U z uszczelką DN 160 / PN 10 L=6m indeks 0123411600 </t>
  </si>
  <si>
    <t xml:space="preserve">Łuk ciśnieniowy PVC-U z uszczelką 22 o DN160 PN10  indeks  </t>
  </si>
  <si>
    <t xml:space="preserve">Łuk ciśnieniowy PVC-U z uszczelką 45 o DN160 PN10 indeks  0210231460 </t>
  </si>
  <si>
    <t xml:space="preserve">Łuk ciśnieniowy PVC-U z uszczelką 90 o DN160  PN10 indeks  0210231490 </t>
  </si>
  <si>
    <t xml:space="preserve">Nasuwka ciśnieniowa PVC-U z uszczelką DN160 PN10 indeks 0201231400 </t>
  </si>
  <si>
    <t xml:space="preserve">Złączka  ciśnieniowa PVC-U z uszczelką DN 160 PN10 indeks 0204231400 </t>
  </si>
  <si>
    <t xml:space="preserve">Tuleja z PVC-U ENPL z luźnym kołnierzem i uszczelką DN 160 DN1 150 indeks 0236231400 </t>
  </si>
  <si>
    <t xml:space="preserve">Tuleja z PVC-U FNP z luźnym kołnierzem DN 160  indeks 0237231400 </t>
  </si>
  <si>
    <t>Trójnik ciśnieniowy PVC-U z uszczelką PN10 DN160 DN1 160 indeks 0224751490</t>
  </si>
  <si>
    <t xml:space="preserve">Trójnik z PVC-U ANP z luźnym kołnierzem i uszczelką  PN 10 DN 160 indeks 0225751490 </t>
  </si>
  <si>
    <t xml:space="preserve">Łuk ciśnieniowy PVC-U z uszczelką 11 o DN160 PN10  indeks  0210231440 </t>
  </si>
  <si>
    <t xml:space="preserve">Mocowanie do rur DN 160 </t>
  </si>
  <si>
    <t>Dostawa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</si>
</sst>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d\ mmmm\ yyyy;@"/>
  </numFmts>
  <fonts count="12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8"/>
      <color indexed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6" xfId="0" applyFont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2" borderId="0" xfId="0" applyFont="1" applyFill="1" applyAlignment="1">
      <alignment horizontal="justify" vertical="center" wrapText="1"/>
    </xf>
    <xf numFmtId="0" fontId="6" fillId="0" borderId="7" xfId="0" applyFont="1" applyBorder="1" applyAlignment="1">
      <alignment horizontal="left"/>
    </xf>
    <xf numFmtId="0" fontId="1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6" xfId="0" applyFont="1" applyBorder="1"/>
    <xf numFmtId="0" fontId="6" fillId="0" borderId="8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8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0" xfId="0" applyFont="1" applyAlignment="1">
      <alignment horizontal="center"/>
    </xf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9" xfId="0" applyFont="1" applyBorder="1" applyAlignment="1">
      <alignment wrapText="1"/>
    </xf>
    <xf numFmtId="4" fontId="6" fillId="0" borderId="9" xfId="0" applyNumberFormat="1" applyFont="1" applyBorder="1" applyAlignment="1">
      <alignment horizontal="center" wrapText="1"/>
    </xf>
    <xf numFmtId="4" fontId="6" fillId="0" borderId="9" xfId="0" applyNumberFormat="1" applyFont="1" applyBorder="1" applyAlignment="1">
      <alignment wrapText="1"/>
    </xf>
    <xf numFmtId="9" fontId="6" fillId="0" borderId="9" xfId="0" applyNumberFormat="1" applyFont="1" applyBorder="1" applyAlignment="1">
      <alignment wrapText="1"/>
    </xf>
    <xf numFmtId="0" fontId="3" fillId="0" borderId="0" xfId="0" applyFont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4" fontId="7" fillId="0" borderId="18" xfId="0" applyNumberFormat="1" applyFont="1" applyBorder="1" applyAlignment="1">
      <alignment wrapText="1"/>
    </xf>
    <xf numFmtId="9" fontId="7" fillId="0" borderId="19" xfId="0" applyNumberFormat="1" applyFont="1" applyBorder="1" applyAlignment="1">
      <alignment wrapText="1"/>
    </xf>
    <xf numFmtId="4" fontId="7" fillId="0" borderId="20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5" fillId="2" borderId="11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tabSelected="1" view="pageBreakPreview" zoomScaleNormal="100" zoomScaleSheetLayoutView="100" workbookViewId="0">
      <selection activeCell="R28" sqref="R28"/>
    </sheetView>
  </sheetViews>
  <sheetFormatPr defaultRowHeight="11.25" x14ac:dyDescent="0.2"/>
  <cols>
    <col min="1" max="1" width="3.85546875" style="36" customWidth="1"/>
    <col min="2" max="2" width="31.7109375" style="6" customWidth="1"/>
    <col min="3" max="3" width="9" style="36" customWidth="1"/>
    <col min="4" max="4" width="5.28515625" style="6" customWidth="1"/>
    <col min="5" max="5" width="4.85546875" style="6" customWidth="1"/>
    <col min="6" max="6" width="12.85546875" style="6" customWidth="1"/>
    <col min="7" max="7" width="12.7109375" style="6" customWidth="1"/>
    <col min="8" max="8" width="5.42578125" style="6" customWidth="1"/>
    <col min="9" max="9" width="13.42578125" style="6" customWidth="1"/>
    <col min="10" max="10" width="11.7109375" style="6" customWidth="1"/>
    <col min="11" max="11" width="8.85546875" style="6" customWidth="1"/>
    <col min="12" max="12" width="11.7109375" style="6" customWidth="1"/>
    <col min="13" max="16384" width="9.140625" style="6"/>
  </cols>
  <sheetData>
    <row r="1" spans="1:9" ht="12.75" customHeight="1" x14ac:dyDescent="0.2">
      <c r="A1" s="70" t="s">
        <v>3</v>
      </c>
      <c r="B1" s="71"/>
      <c r="C1" s="72"/>
      <c r="E1" s="73" t="s">
        <v>31</v>
      </c>
      <c r="F1" s="74"/>
      <c r="G1" s="74"/>
      <c r="H1" s="74"/>
      <c r="I1" s="75"/>
    </row>
    <row r="2" spans="1:9" ht="12.75" customHeight="1" x14ac:dyDescent="0.2">
      <c r="A2" s="55" t="s">
        <v>4</v>
      </c>
      <c r="B2" s="56"/>
      <c r="C2" s="57"/>
      <c r="E2" s="1"/>
      <c r="F2" s="7"/>
      <c r="G2" s="7"/>
      <c r="H2" s="7"/>
      <c r="I2" s="8"/>
    </row>
    <row r="3" spans="1:9" ht="12.75" customHeight="1" x14ac:dyDescent="0.2">
      <c r="A3" s="55" t="s">
        <v>5</v>
      </c>
      <c r="B3" s="56"/>
      <c r="C3" s="57"/>
      <c r="E3" s="9"/>
      <c r="F3" s="7"/>
      <c r="G3" s="7"/>
      <c r="H3" s="7"/>
      <c r="I3" s="8"/>
    </row>
    <row r="4" spans="1:9" ht="12.75" customHeight="1" x14ac:dyDescent="0.2">
      <c r="A4" s="55" t="s">
        <v>6</v>
      </c>
      <c r="B4" s="56"/>
      <c r="C4" s="57"/>
      <c r="E4" s="9"/>
      <c r="F4" s="7"/>
      <c r="G4" s="7"/>
      <c r="H4" s="7"/>
      <c r="I4" s="8"/>
    </row>
    <row r="5" spans="1:9" ht="12.75" customHeight="1" x14ac:dyDescent="0.2">
      <c r="A5" s="55" t="s">
        <v>7</v>
      </c>
      <c r="B5" s="56"/>
      <c r="C5" s="57"/>
      <c r="E5" s="9"/>
      <c r="F5" s="7"/>
      <c r="G5" s="7"/>
      <c r="H5" s="7"/>
      <c r="I5" s="8"/>
    </row>
    <row r="6" spans="1:9" ht="12.75" customHeight="1" x14ac:dyDescent="0.2">
      <c r="A6" s="55" t="s">
        <v>8</v>
      </c>
      <c r="B6" s="56"/>
      <c r="C6" s="57"/>
      <c r="E6" s="9"/>
      <c r="F6" s="7"/>
      <c r="G6" s="7"/>
      <c r="H6" s="7"/>
      <c r="I6" s="8"/>
    </row>
    <row r="7" spans="1:9" ht="12.75" customHeight="1" thickBot="1" x14ac:dyDescent="0.25">
      <c r="A7" s="10" t="s">
        <v>9</v>
      </c>
      <c r="B7" s="11"/>
      <c r="C7" s="12"/>
      <c r="E7" s="13"/>
      <c r="F7" s="14"/>
      <c r="G7" s="14"/>
      <c r="H7" s="14"/>
      <c r="I7" s="15"/>
    </row>
    <row r="8" spans="1:9" ht="12.75" customHeight="1" x14ac:dyDescent="0.2">
      <c r="A8" s="63" t="s">
        <v>10</v>
      </c>
      <c r="B8" s="64"/>
      <c r="C8" s="62" t="s">
        <v>22</v>
      </c>
      <c r="D8" s="62"/>
      <c r="E8" s="62"/>
      <c r="F8" s="62"/>
      <c r="G8" s="47" t="s">
        <v>30</v>
      </c>
      <c r="H8" s="48"/>
      <c r="I8" s="49"/>
    </row>
    <row r="9" spans="1:9" ht="13.5" customHeight="1" x14ac:dyDescent="0.2">
      <c r="A9" s="65"/>
      <c r="B9" s="66"/>
      <c r="C9" s="69" t="s">
        <v>23</v>
      </c>
      <c r="D9" s="69"/>
      <c r="E9" s="69"/>
      <c r="F9" s="69"/>
      <c r="G9" s="50"/>
      <c r="H9" s="51"/>
      <c r="I9" s="52"/>
    </row>
    <row r="10" spans="1:9" ht="13.5" customHeight="1" x14ac:dyDescent="0.2">
      <c r="A10" s="65"/>
      <c r="B10" s="66"/>
      <c r="C10" s="69" t="s">
        <v>24</v>
      </c>
      <c r="D10" s="69"/>
      <c r="E10" s="69"/>
      <c r="F10" s="69"/>
      <c r="G10" s="9"/>
      <c r="H10" s="7"/>
      <c r="I10" s="8"/>
    </row>
    <row r="11" spans="1:9" ht="12.75" customHeight="1" x14ac:dyDescent="0.2">
      <c r="A11" s="65"/>
      <c r="B11" s="66"/>
      <c r="C11" s="55"/>
      <c r="D11" s="56"/>
      <c r="E11" s="56"/>
      <c r="F11" s="56"/>
      <c r="G11" s="9" t="s">
        <v>11</v>
      </c>
      <c r="H11" s="7"/>
      <c r="I11" s="8"/>
    </row>
    <row r="12" spans="1:9" ht="13.5" customHeight="1" thickBot="1" x14ac:dyDescent="0.25">
      <c r="A12" s="67"/>
      <c r="B12" s="68"/>
      <c r="C12" s="55"/>
      <c r="D12" s="56"/>
      <c r="E12" s="56"/>
      <c r="F12" s="56"/>
      <c r="G12" s="9" t="s">
        <v>12</v>
      </c>
      <c r="H12" s="53"/>
      <c r="I12" s="54"/>
    </row>
    <row r="13" spans="1:9" ht="13.5" thickBot="1" x14ac:dyDescent="0.25">
      <c r="A13" s="16"/>
      <c r="B13" s="7" t="s">
        <v>42</v>
      </c>
      <c r="C13" s="58" t="s">
        <v>13</v>
      </c>
      <c r="D13" s="59"/>
      <c r="E13" s="59"/>
      <c r="F13" s="59"/>
      <c r="G13" s="9" t="s">
        <v>14</v>
      </c>
      <c r="H13" s="7"/>
      <c r="I13" s="8"/>
    </row>
    <row r="14" spans="1:9" ht="12.75" customHeight="1" x14ac:dyDescent="0.2">
      <c r="A14" s="60" t="s">
        <v>15</v>
      </c>
      <c r="B14" s="61"/>
      <c r="C14" s="55"/>
      <c r="D14" s="56"/>
      <c r="E14" s="56"/>
      <c r="F14" s="56"/>
      <c r="G14" s="44" t="s">
        <v>16</v>
      </c>
      <c r="H14" s="45"/>
      <c r="I14" s="46"/>
    </row>
    <row r="15" spans="1:9" ht="13.5" customHeight="1" thickBot="1" x14ac:dyDescent="0.25">
      <c r="A15" s="37" t="s">
        <v>17</v>
      </c>
      <c r="B15" s="38"/>
      <c r="C15" s="39"/>
      <c r="D15" s="40"/>
      <c r="E15" s="40"/>
      <c r="F15" s="40"/>
      <c r="G15" s="37"/>
      <c r="H15" s="41"/>
      <c r="I15" s="38"/>
    </row>
    <row r="16" spans="1:9" s="7" customFormat="1" ht="29.25" customHeight="1" thickBot="1" x14ac:dyDescent="0.3">
      <c r="A16" s="5" t="s">
        <v>32</v>
      </c>
      <c r="B16" s="17"/>
      <c r="C16" s="18"/>
      <c r="D16" s="42"/>
      <c r="E16" s="42"/>
      <c r="F16" s="42"/>
      <c r="G16" s="42"/>
      <c r="H16" s="42"/>
      <c r="I16" s="43"/>
    </row>
    <row r="17" spans="1:12" s="3" customFormat="1" ht="23.25" customHeight="1" x14ac:dyDescent="0.2">
      <c r="A17" s="19" t="s">
        <v>0</v>
      </c>
      <c r="B17" s="20" t="s">
        <v>18</v>
      </c>
      <c r="C17" s="20" t="s">
        <v>25</v>
      </c>
      <c r="D17" s="20" t="s">
        <v>19</v>
      </c>
      <c r="E17" s="20" t="s">
        <v>20</v>
      </c>
      <c r="F17" s="20" t="s">
        <v>1</v>
      </c>
      <c r="G17" s="21" t="s">
        <v>26</v>
      </c>
      <c r="H17" s="20" t="s">
        <v>2</v>
      </c>
      <c r="I17" s="22" t="s">
        <v>21</v>
      </c>
      <c r="J17" s="23" t="s">
        <v>29</v>
      </c>
      <c r="K17" s="24"/>
      <c r="L17" s="24" t="s">
        <v>28</v>
      </c>
    </row>
    <row r="18" spans="1:12" s="2" customFormat="1" ht="29.25" customHeight="1" x14ac:dyDescent="0.2">
      <c r="A18" s="25" t="s">
        <v>33</v>
      </c>
      <c r="B18" s="78" t="s">
        <v>47</v>
      </c>
      <c r="C18" s="79"/>
      <c r="D18" s="26" t="s">
        <v>27</v>
      </c>
      <c r="E18" s="27">
        <v>5</v>
      </c>
      <c r="F18" s="28"/>
      <c r="G18" s="29">
        <f>E18*F18</f>
        <v>0</v>
      </c>
      <c r="H18" s="30">
        <v>0.23</v>
      </c>
      <c r="I18" s="29">
        <f>G18*H18+G18</f>
        <v>0</v>
      </c>
      <c r="K18" s="2">
        <v>1.23</v>
      </c>
      <c r="L18" s="2">
        <f>J18/K18</f>
        <v>0</v>
      </c>
    </row>
    <row r="19" spans="1:12" s="2" customFormat="1" ht="25.5" customHeight="1" x14ac:dyDescent="0.2">
      <c r="A19" s="25" t="s">
        <v>34</v>
      </c>
      <c r="B19" s="78" t="s">
        <v>48</v>
      </c>
      <c r="C19" s="79"/>
      <c r="D19" s="26" t="s">
        <v>27</v>
      </c>
      <c r="E19" s="27">
        <v>6</v>
      </c>
      <c r="F19" s="28"/>
      <c r="G19" s="29">
        <f t="shared" ref="G19:G30" si="0">E19*F19</f>
        <v>0</v>
      </c>
      <c r="H19" s="30">
        <v>0.23</v>
      </c>
      <c r="I19" s="29">
        <f t="shared" ref="I19:I30" si="1">G19*H19+G19</f>
        <v>0</v>
      </c>
      <c r="K19" s="2">
        <v>1.23</v>
      </c>
      <c r="L19" s="2">
        <f t="shared" ref="L19:L30" si="2">J19/K19</f>
        <v>0</v>
      </c>
    </row>
    <row r="20" spans="1:12" s="2" customFormat="1" ht="25.5" customHeight="1" x14ac:dyDescent="0.2">
      <c r="A20" s="25" t="s">
        <v>35</v>
      </c>
      <c r="B20" s="78" t="s">
        <v>49</v>
      </c>
      <c r="C20" s="79"/>
      <c r="D20" s="26" t="s">
        <v>27</v>
      </c>
      <c r="E20" s="27">
        <v>6</v>
      </c>
      <c r="F20" s="28"/>
      <c r="G20" s="29">
        <f t="shared" si="0"/>
        <v>0</v>
      </c>
      <c r="H20" s="30">
        <v>0.23</v>
      </c>
      <c r="I20" s="29">
        <f t="shared" si="1"/>
        <v>0</v>
      </c>
      <c r="K20" s="2">
        <v>1.23</v>
      </c>
      <c r="L20" s="2">
        <f>J20/K20</f>
        <v>0</v>
      </c>
    </row>
    <row r="21" spans="1:12" s="2" customFormat="1" ht="25.5" customHeight="1" x14ac:dyDescent="0.2">
      <c r="A21" s="25" t="s">
        <v>36</v>
      </c>
      <c r="B21" s="78" t="s">
        <v>50</v>
      </c>
      <c r="C21" s="79"/>
      <c r="D21" s="26" t="s">
        <v>27</v>
      </c>
      <c r="E21" s="27">
        <v>9</v>
      </c>
      <c r="F21" s="28"/>
      <c r="G21" s="29">
        <f t="shared" ref="G21:G25" si="3">E21*F21</f>
        <v>0</v>
      </c>
      <c r="H21" s="30">
        <v>0.23</v>
      </c>
      <c r="I21" s="29">
        <f t="shared" ref="I21:I25" si="4">G21*H21+G21</f>
        <v>0</v>
      </c>
      <c r="K21" s="2">
        <v>1.23</v>
      </c>
      <c r="L21" s="2">
        <f t="shared" ref="L21:L25" si="5">J21/K21</f>
        <v>0</v>
      </c>
    </row>
    <row r="22" spans="1:12" s="2" customFormat="1" ht="25.5" customHeight="1" x14ac:dyDescent="0.2">
      <c r="A22" s="25" t="s">
        <v>37</v>
      </c>
      <c r="B22" s="78" t="s">
        <v>51</v>
      </c>
      <c r="C22" s="79"/>
      <c r="D22" s="26" t="s">
        <v>27</v>
      </c>
      <c r="E22" s="27">
        <v>6</v>
      </c>
      <c r="F22" s="28"/>
      <c r="G22" s="29">
        <f t="shared" si="3"/>
        <v>0</v>
      </c>
      <c r="H22" s="30">
        <v>0.23</v>
      </c>
      <c r="I22" s="29">
        <f t="shared" si="4"/>
        <v>0</v>
      </c>
      <c r="K22" s="2">
        <v>1.23</v>
      </c>
      <c r="L22" s="2">
        <f t="shared" si="5"/>
        <v>0</v>
      </c>
    </row>
    <row r="23" spans="1:12" s="2" customFormat="1" ht="25.5" customHeight="1" x14ac:dyDescent="0.2">
      <c r="A23" s="25" t="s">
        <v>38</v>
      </c>
      <c r="B23" s="78" t="s">
        <v>52</v>
      </c>
      <c r="C23" s="79"/>
      <c r="D23" s="26" t="s">
        <v>27</v>
      </c>
      <c r="E23" s="27">
        <v>6</v>
      </c>
      <c r="F23" s="28"/>
      <c r="G23" s="29">
        <f t="shared" si="3"/>
        <v>0</v>
      </c>
      <c r="H23" s="30">
        <v>0.23</v>
      </c>
      <c r="I23" s="29">
        <f t="shared" si="4"/>
        <v>0</v>
      </c>
      <c r="K23" s="2">
        <v>1.23</v>
      </c>
      <c r="L23" s="2">
        <f t="shared" si="5"/>
        <v>0</v>
      </c>
    </row>
    <row r="24" spans="1:12" s="2" customFormat="1" ht="25.5" customHeight="1" x14ac:dyDescent="0.2">
      <c r="A24" s="25" t="s">
        <v>39</v>
      </c>
      <c r="B24" s="78" t="s">
        <v>53</v>
      </c>
      <c r="C24" s="79"/>
      <c r="D24" s="26" t="s">
        <v>27</v>
      </c>
      <c r="E24" s="27">
        <v>4</v>
      </c>
      <c r="F24" s="28"/>
      <c r="G24" s="29">
        <f t="shared" si="3"/>
        <v>0</v>
      </c>
      <c r="H24" s="30">
        <v>0.23</v>
      </c>
      <c r="I24" s="29">
        <f t="shared" si="4"/>
        <v>0</v>
      </c>
      <c r="K24" s="2">
        <v>1.23</v>
      </c>
      <c r="L24" s="2">
        <f t="shared" si="5"/>
        <v>0</v>
      </c>
    </row>
    <row r="25" spans="1:12" s="2" customFormat="1" ht="25.5" customHeight="1" x14ac:dyDescent="0.2">
      <c r="A25" s="25" t="s">
        <v>40</v>
      </c>
      <c r="B25" s="78" t="s">
        <v>54</v>
      </c>
      <c r="C25" s="79"/>
      <c r="D25" s="26" t="s">
        <v>27</v>
      </c>
      <c r="E25" s="27">
        <v>4</v>
      </c>
      <c r="F25" s="28"/>
      <c r="G25" s="29">
        <f t="shared" si="3"/>
        <v>0</v>
      </c>
      <c r="H25" s="30">
        <v>0.23</v>
      </c>
      <c r="I25" s="29">
        <f t="shared" si="4"/>
        <v>0</v>
      </c>
      <c r="K25" s="2">
        <v>1.23</v>
      </c>
      <c r="L25" s="2">
        <f t="shared" si="5"/>
        <v>0</v>
      </c>
    </row>
    <row r="26" spans="1:12" s="2" customFormat="1" ht="25.5" customHeight="1" x14ac:dyDescent="0.2">
      <c r="A26" s="25" t="s">
        <v>41</v>
      </c>
      <c r="B26" s="78" t="s">
        <v>55</v>
      </c>
      <c r="C26" s="79"/>
      <c r="D26" s="26" t="s">
        <v>27</v>
      </c>
      <c r="E26" s="27">
        <v>4</v>
      </c>
      <c r="F26" s="28"/>
      <c r="G26" s="29">
        <f t="shared" si="0"/>
        <v>0</v>
      </c>
      <c r="H26" s="30">
        <v>0.23</v>
      </c>
      <c r="I26" s="29">
        <f t="shared" si="1"/>
        <v>0</v>
      </c>
      <c r="K26" s="2">
        <v>1.23</v>
      </c>
      <c r="L26" s="2">
        <f t="shared" si="2"/>
        <v>0</v>
      </c>
    </row>
    <row r="27" spans="1:12" s="2" customFormat="1" ht="25.5" customHeight="1" x14ac:dyDescent="0.2">
      <c r="A27" s="25" t="s">
        <v>43</v>
      </c>
      <c r="B27" s="78" t="s">
        <v>56</v>
      </c>
      <c r="C27" s="79"/>
      <c r="D27" s="26" t="s">
        <v>27</v>
      </c>
      <c r="E27" s="27">
        <v>4</v>
      </c>
      <c r="F27" s="28"/>
      <c r="G27" s="29">
        <f t="shared" si="0"/>
        <v>0</v>
      </c>
      <c r="H27" s="30">
        <v>0.23</v>
      </c>
      <c r="I27" s="29">
        <f t="shared" si="1"/>
        <v>0</v>
      </c>
      <c r="K27" s="2">
        <v>1.23</v>
      </c>
      <c r="L27" s="2">
        <f t="shared" si="2"/>
        <v>0</v>
      </c>
    </row>
    <row r="28" spans="1:12" s="2" customFormat="1" ht="25.5" customHeight="1" x14ac:dyDescent="0.2">
      <c r="A28" s="25" t="s">
        <v>44</v>
      </c>
      <c r="B28" s="78" t="s">
        <v>57</v>
      </c>
      <c r="C28" s="79"/>
      <c r="D28" s="26" t="s">
        <v>27</v>
      </c>
      <c r="E28" s="27">
        <v>6</v>
      </c>
      <c r="F28" s="28"/>
      <c r="G28" s="29">
        <f t="shared" si="0"/>
        <v>0</v>
      </c>
      <c r="H28" s="30">
        <v>0.23</v>
      </c>
      <c r="I28" s="29">
        <f t="shared" si="1"/>
        <v>0</v>
      </c>
      <c r="K28" s="2">
        <v>1.23</v>
      </c>
      <c r="L28" s="2">
        <f t="shared" si="2"/>
        <v>0</v>
      </c>
    </row>
    <row r="29" spans="1:12" s="2" customFormat="1" ht="18.75" customHeight="1" x14ac:dyDescent="0.2">
      <c r="A29" s="25" t="s">
        <v>45</v>
      </c>
      <c r="B29" s="76" t="s">
        <v>58</v>
      </c>
      <c r="C29" s="77"/>
      <c r="D29" s="26" t="s">
        <v>27</v>
      </c>
      <c r="E29" s="27">
        <v>30</v>
      </c>
      <c r="F29" s="28"/>
      <c r="G29" s="29">
        <f t="shared" si="0"/>
        <v>0</v>
      </c>
      <c r="H29" s="30">
        <v>0.23</v>
      </c>
      <c r="I29" s="29">
        <f t="shared" si="1"/>
        <v>0</v>
      </c>
      <c r="K29" s="2">
        <v>1.23</v>
      </c>
      <c r="L29" s="2">
        <f t="shared" si="2"/>
        <v>0</v>
      </c>
    </row>
    <row r="30" spans="1:12" s="2" customFormat="1" ht="18.75" customHeight="1" x14ac:dyDescent="0.2">
      <c r="A30" s="25" t="s">
        <v>46</v>
      </c>
      <c r="B30" s="76" t="s">
        <v>59</v>
      </c>
      <c r="C30" s="77"/>
      <c r="D30" s="26" t="s">
        <v>27</v>
      </c>
      <c r="E30" s="27">
        <v>1</v>
      </c>
      <c r="F30" s="28"/>
      <c r="G30" s="29">
        <f t="shared" si="0"/>
        <v>0</v>
      </c>
      <c r="H30" s="30">
        <v>0.23</v>
      </c>
      <c r="I30" s="29">
        <f t="shared" si="1"/>
        <v>0</v>
      </c>
      <c r="K30" s="2">
        <v>1.23</v>
      </c>
      <c r="L30" s="2">
        <f t="shared" si="2"/>
        <v>0</v>
      </c>
    </row>
    <row r="31" spans="1:12" s="2" customFormat="1" ht="20.25" customHeight="1" thickBot="1" x14ac:dyDescent="0.25">
      <c r="A31" s="31"/>
      <c r="B31" s="4"/>
      <c r="C31" s="4"/>
      <c r="D31" s="31"/>
      <c r="F31" s="32"/>
      <c r="G31" s="33">
        <f>SUM(G18:G30)</f>
        <v>0</v>
      </c>
      <c r="H31" s="34"/>
      <c r="I31" s="35">
        <f>SUM(I18:I30)</f>
        <v>0</v>
      </c>
    </row>
  </sheetData>
  <sortState xmlns:xlrd2="http://schemas.microsoft.com/office/spreadsheetml/2017/richdata2" ref="B18:I31">
    <sortCondition ref="B18"/>
  </sortState>
  <mergeCells count="37">
    <mergeCell ref="B29:C29"/>
    <mergeCell ref="B30:C30"/>
    <mergeCell ref="A1:C1"/>
    <mergeCell ref="E1:I1"/>
    <mergeCell ref="A2:C2"/>
    <mergeCell ref="A3:C3"/>
    <mergeCell ref="A4:C4"/>
    <mergeCell ref="G14:I14"/>
    <mergeCell ref="G8:I9"/>
    <mergeCell ref="H12:I12"/>
    <mergeCell ref="A5:C5"/>
    <mergeCell ref="A6:C6"/>
    <mergeCell ref="C13:F13"/>
    <mergeCell ref="A14:B14"/>
    <mergeCell ref="C14:F14"/>
    <mergeCell ref="C8:F8"/>
    <mergeCell ref="A8:B8"/>
    <mergeCell ref="A9:B12"/>
    <mergeCell ref="C9:F9"/>
    <mergeCell ref="C10:F10"/>
    <mergeCell ref="C11:F11"/>
    <mergeCell ref="C12:F12"/>
    <mergeCell ref="A15:B15"/>
    <mergeCell ref="C15:F15"/>
    <mergeCell ref="G15:I15"/>
    <mergeCell ref="D16:I16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</mergeCells>
  <phoneticPr fontId="1" type="noConversion"/>
  <printOptions horizontalCentered="1"/>
  <pageMargins left="0.25" right="0.25" top="0.75" bottom="0.75" header="0.3" footer="0.3"/>
  <pageSetup paperSize="9" orientation="portrait" r:id="rId1"/>
  <headerFooter alignWithMargins="0">
    <oddHeader>&amp;RZałacznik nr 1 do zapytania ofertowego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Wniosek</vt:lpstr>
      <vt:lpstr>Wniosek!Obszar_wydruku</vt:lpstr>
    </vt:vector>
  </TitlesOfParts>
  <Company>Wojewódzki Szpital Specjalistyczny nr 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mszymczyk</dc:creator>
  <cp:lastModifiedBy>Marek Szymczyk</cp:lastModifiedBy>
  <cp:lastPrinted>2023-03-29T08:27:17Z</cp:lastPrinted>
  <dcterms:created xsi:type="dcterms:W3CDTF">2010-03-29T09:36:48Z</dcterms:created>
  <dcterms:modified xsi:type="dcterms:W3CDTF">2023-04-20T12:05:02Z</dcterms:modified>
</cp:coreProperties>
</file>