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Kinga\2  0  2  4\47_2024_LEKI_PROGRAMY_LEKOWE_RDTL\7_AKTUALIZACJA\"/>
    </mc:Choice>
  </mc:AlternateContent>
  <bookViews>
    <workbookView xWindow="0" yWindow="0" windowWidth="25395" windowHeight="12120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4" r:id="rId13"/>
  </sheets>
  <definedNames>
    <definedName name="_xlnm.Print_Titles" localSheetId="2">'PAKIET 3'!$A:$B,'PAKIET 3'!$1:$2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4" l="1"/>
  <c r="V5" i="14"/>
  <c r="U5" i="14"/>
  <c r="Y4" i="14"/>
  <c r="Y5" i="14" s="1"/>
  <c r="S4" i="14"/>
  <c r="S5" i="14" s="1"/>
  <c r="M4" i="14"/>
  <c r="M5" i="14" s="1"/>
  <c r="L4" i="14"/>
  <c r="N4" i="14" s="1"/>
  <c r="N5" i="14" s="1"/>
  <c r="W5" i="12"/>
  <c r="V5" i="12"/>
  <c r="U5" i="12"/>
  <c r="Y4" i="12"/>
  <c r="Y5" i="12" s="1"/>
  <c r="S4" i="12"/>
  <c r="S5" i="12" s="1"/>
  <c r="M4" i="12"/>
  <c r="M5" i="12" s="1"/>
  <c r="L4" i="12"/>
  <c r="N4" i="12" s="1"/>
  <c r="N5" i="12" s="1"/>
  <c r="Z4" i="14" l="1"/>
  <c r="Z5" i="14" s="1"/>
  <c r="T4" i="14"/>
  <c r="T5" i="14" s="1"/>
  <c r="T4" i="12"/>
  <c r="T5" i="12" s="1"/>
  <c r="Z4" i="12"/>
  <c r="Z5" i="12" s="1"/>
  <c r="W5" i="11"/>
  <c r="V5" i="11"/>
  <c r="U5" i="11"/>
  <c r="Y4" i="11"/>
  <c r="Y5" i="11" s="1"/>
  <c r="S4" i="11"/>
  <c r="S5" i="11" s="1"/>
  <c r="M4" i="11"/>
  <c r="M5" i="11" s="1"/>
  <c r="L4" i="11"/>
  <c r="Z4" i="11" s="1"/>
  <c r="Z5" i="11" s="1"/>
  <c r="W5" i="10"/>
  <c r="V5" i="10"/>
  <c r="U5" i="10"/>
  <c r="Y4" i="10"/>
  <c r="Y5" i="10" s="1"/>
  <c r="S4" i="10"/>
  <c r="S5" i="10" s="1"/>
  <c r="M4" i="10"/>
  <c r="L4" i="10"/>
  <c r="Z4" i="10" s="1"/>
  <c r="Z5" i="10" s="1"/>
  <c r="M5" i="9"/>
  <c r="W6" i="9"/>
  <c r="V6" i="9"/>
  <c r="U6" i="9"/>
  <c r="Y5" i="9"/>
  <c r="S5" i="9"/>
  <c r="L5" i="9"/>
  <c r="Z5" i="9" s="1"/>
  <c r="Y4" i="9"/>
  <c r="Y6" i="9" s="1"/>
  <c r="S4" i="9"/>
  <c r="S6" i="9" s="1"/>
  <c r="M4" i="9"/>
  <c r="L4" i="9"/>
  <c r="Z4" i="9" s="1"/>
  <c r="N5" i="9" l="1"/>
  <c r="N4" i="11"/>
  <c r="N5" i="11" s="1"/>
  <c r="T4" i="11"/>
  <c r="T5" i="11" s="1"/>
  <c r="M5" i="10"/>
  <c r="N4" i="10"/>
  <c r="N5" i="10" s="1"/>
  <c r="T4" i="10"/>
  <c r="T5" i="10" s="1"/>
  <c r="M6" i="9"/>
  <c r="Z6" i="9"/>
  <c r="T5" i="9"/>
  <c r="N4" i="9"/>
  <c r="N6" i="9" s="1"/>
  <c r="T4" i="9"/>
  <c r="W6" i="8"/>
  <c r="V6" i="8"/>
  <c r="U6" i="8"/>
  <c r="Y5" i="8"/>
  <c r="S5" i="8"/>
  <c r="M5" i="8"/>
  <c r="L5" i="8"/>
  <c r="N5" i="8" s="1"/>
  <c r="Y4" i="8"/>
  <c r="S4" i="8"/>
  <c r="M4" i="8"/>
  <c r="M6" i="8" s="1"/>
  <c r="L4" i="8"/>
  <c r="Z4" i="8" s="1"/>
  <c r="W5" i="7"/>
  <c r="V5" i="7"/>
  <c r="U5" i="7"/>
  <c r="Y4" i="7"/>
  <c r="S4" i="7"/>
  <c r="S5" i="7" s="1"/>
  <c r="P4" i="7"/>
  <c r="M4" i="7"/>
  <c r="M5" i="7" s="1"/>
  <c r="L4" i="7"/>
  <c r="T4" i="7" s="1"/>
  <c r="T5" i="7" s="1"/>
  <c r="S6" i="8" l="1"/>
  <c r="Y6" i="8"/>
  <c r="T5" i="8"/>
  <c r="Z5" i="8"/>
  <c r="Z6" i="8" s="1"/>
  <c r="T6" i="9"/>
  <c r="T4" i="8"/>
  <c r="T6" i="8" s="1"/>
  <c r="N4" i="8"/>
  <c r="N6" i="8" s="1"/>
  <c r="Q4" i="7"/>
  <c r="Z4" i="7"/>
  <c r="N4" i="7"/>
  <c r="N5" i="7" s="1"/>
  <c r="Z4" i="6"/>
  <c r="Z5" i="6" s="1"/>
  <c r="Y4" i="6"/>
  <c r="Y5" i="6" s="1"/>
  <c r="T5" i="6"/>
  <c r="S4" i="6"/>
  <c r="S5" i="6" s="1"/>
  <c r="N5" i="6"/>
  <c r="M4" i="6"/>
  <c r="M5" i="6" s="1"/>
  <c r="W14" i="5"/>
  <c r="V14" i="5"/>
  <c r="U14" i="5"/>
  <c r="S13" i="5"/>
  <c r="M13" i="5"/>
  <c r="L13" i="5"/>
  <c r="T13" i="5" s="1"/>
  <c r="S12" i="5"/>
  <c r="M12" i="5"/>
  <c r="L12" i="5"/>
  <c r="N12" i="5" s="1"/>
  <c r="S11" i="5"/>
  <c r="M11" i="5"/>
  <c r="L11" i="5"/>
  <c r="T11" i="5" s="1"/>
  <c r="S10" i="5"/>
  <c r="M10" i="5"/>
  <c r="L10" i="5"/>
  <c r="T10" i="5" s="1"/>
  <c r="S9" i="5"/>
  <c r="M9" i="5"/>
  <c r="L9" i="5"/>
  <c r="T9" i="5" s="1"/>
  <c r="S8" i="5"/>
  <c r="M8" i="5"/>
  <c r="L8" i="5"/>
  <c r="T8" i="5" s="1"/>
  <c r="S7" i="5"/>
  <c r="M7" i="5"/>
  <c r="L7" i="5"/>
  <c r="T7" i="5" s="1"/>
  <c r="S6" i="5"/>
  <c r="M6" i="5"/>
  <c r="L6" i="5"/>
  <c r="T6" i="5" s="1"/>
  <c r="S5" i="5"/>
  <c r="M5" i="5"/>
  <c r="L5" i="5"/>
  <c r="N5" i="5" s="1"/>
  <c r="S4" i="5"/>
  <c r="M4" i="5"/>
  <c r="L4" i="5"/>
  <c r="T4" i="5" s="1"/>
  <c r="W8" i="4"/>
  <c r="V8" i="4"/>
  <c r="U8" i="4"/>
  <c r="Y7" i="4"/>
  <c r="S7" i="4"/>
  <c r="M7" i="4"/>
  <c r="L7" i="4"/>
  <c r="Z7" i="4" s="1"/>
  <c r="Y6" i="4"/>
  <c r="S6" i="4"/>
  <c r="M6" i="4"/>
  <c r="L6" i="4"/>
  <c r="N6" i="4" s="1"/>
  <c r="Z5" i="4"/>
  <c r="Y5" i="4"/>
  <c r="S5" i="4"/>
  <c r="N5" i="4"/>
  <c r="M5" i="4"/>
  <c r="L5" i="4"/>
  <c r="T5" i="4" s="1"/>
  <c r="Y4" i="4"/>
  <c r="S4" i="4"/>
  <c r="M4" i="4"/>
  <c r="L4" i="4"/>
  <c r="Z4" i="4" s="1"/>
  <c r="V9" i="3"/>
  <c r="S9" i="3"/>
  <c r="P9" i="3"/>
  <c r="M9" i="3"/>
  <c r="L9" i="3"/>
  <c r="Q9" i="3" s="1"/>
  <c r="D9" i="3"/>
  <c r="V8" i="3"/>
  <c r="S8" i="3"/>
  <c r="P8" i="3"/>
  <c r="L8" i="3"/>
  <c r="Q8" i="3" s="1"/>
  <c r="V7" i="3"/>
  <c r="S7" i="3"/>
  <c r="P7" i="3"/>
  <c r="L7" i="3"/>
  <c r="Q7" i="3" s="1"/>
  <c r="D7" i="3"/>
  <c r="M7" i="3" s="1"/>
  <c r="V6" i="3"/>
  <c r="S6" i="3"/>
  <c r="P6" i="3"/>
  <c r="L6" i="3"/>
  <c r="T6" i="3" s="1"/>
  <c r="D6" i="3"/>
  <c r="N6" i="3" s="1"/>
  <c r="V5" i="3"/>
  <c r="S5" i="3"/>
  <c r="P5" i="3"/>
  <c r="L5" i="3"/>
  <c r="W5" i="3" s="1"/>
  <c r="D5" i="3"/>
  <c r="M5" i="3" s="1"/>
  <c r="V4" i="3"/>
  <c r="S4" i="3"/>
  <c r="P4" i="3"/>
  <c r="L4" i="3"/>
  <c r="T4" i="3" s="1"/>
  <c r="D4" i="3"/>
  <c r="W6" i="3" l="1"/>
  <c r="N7" i="4"/>
  <c r="T7" i="4"/>
  <c r="T12" i="5"/>
  <c r="N10" i="5"/>
  <c r="M14" i="5"/>
  <c r="S14" i="5"/>
  <c r="T5" i="5"/>
  <c r="T14" i="5" s="1"/>
  <c r="M8" i="4"/>
  <c r="S8" i="4"/>
  <c r="W7" i="3"/>
  <c r="T7" i="3"/>
  <c r="Q6" i="3"/>
  <c r="N4" i="3"/>
  <c r="T5" i="3"/>
  <c r="Q5" i="3"/>
  <c r="N5" i="3"/>
  <c r="S10" i="3"/>
  <c r="N8" i="5"/>
  <c r="N13" i="5"/>
  <c r="N6" i="5"/>
  <c r="N11" i="5"/>
  <c r="N4" i="5"/>
  <c r="N9" i="5"/>
  <c r="N7" i="5"/>
  <c r="N4" i="4"/>
  <c r="N8" i="4" s="1"/>
  <c r="T4" i="4"/>
  <c r="T6" i="4"/>
  <c r="Z6" i="4"/>
  <c r="M4" i="3"/>
  <c r="N9" i="3"/>
  <c r="Q4" i="3"/>
  <c r="T9" i="3"/>
  <c r="T8" i="3"/>
  <c r="W4" i="3"/>
  <c r="N7" i="3"/>
  <c r="W9" i="3"/>
  <c r="M6" i="3"/>
  <c r="W8" i="3"/>
  <c r="T8" i="4" l="1"/>
  <c r="T10" i="3"/>
  <c r="N10" i="3"/>
  <c r="N14" i="5"/>
  <c r="M10" i="3"/>
  <c r="Z4" i="2" l="1"/>
  <c r="Z5" i="2" s="1"/>
  <c r="Y4" i="2"/>
  <c r="Y5" i="2" s="1"/>
  <c r="T4" i="2"/>
  <c r="T5" i="2" s="1"/>
  <c r="S4" i="2"/>
  <c r="S5" i="2" s="1"/>
  <c r="N4" i="2"/>
  <c r="N5" i="2" s="1"/>
  <c r="M4" i="2"/>
  <c r="M5" i="2" s="1"/>
  <c r="M4" i="1"/>
  <c r="N4" i="1"/>
  <c r="S4" i="1"/>
  <c r="T4" i="1"/>
  <c r="T5" i="1" s="1"/>
  <c r="Y4" i="1"/>
  <c r="Y5" i="1" s="1"/>
  <c r="Z4" i="1"/>
  <c r="Z5" i="1" s="1"/>
  <c r="M5" i="1"/>
  <c r="N5" i="1"/>
  <c r="S5" i="1"/>
</calcChain>
</file>

<file path=xl/sharedStrings.xml><?xml version="1.0" encoding="utf-8"?>
<sst xmlns="http://schemas.openxmlformats.org/spreadsheetml/2006/main" count="566" uniqueCount="86">
  <si>
    <t>RAZEM:</t>
  </si>
  <si>
    <t>op.</t>
  </si>
  <si>
    <t>Buprenorphinum roztwór do wstrzykiwań 0,3 mg/ ml x 5 ampułek</t>
  </si>
  <si>
    <t>23 (22+(22x11))</t>
  </si>
  <si>
    <t>22 (21x10)</t>
  </si>
  <si>
    <t>20 (19+(19x11))</t>
  </si>
  <si>
    <t>19 (18x10)</t>
  </si>
  <si>
    <t>17 (16+(16x11))</t>
  </si>
  <si>
    <t>16 (15x10)</t>
  </si>
  <si>
    <t>14 ( 13+(13x11))</t>
  </si>
  <si>
    <t>13 (9x10)</t>
  </si>
  <si>
    <t>12 (10+(10x11))</t>
  </si>
  <si>
    <t>Wartość brutto ogółem w zł</t>
  </si>
  <si>
    <t>Wartość netto ogółem w zł</t>
  </si>
  <si>
    <t>Ilość</t>
  </si>
  <si>
    <t>Wartość  brutto ogółem w zł</t>
  </si>
  <si>
    <t>Cena jedn. brutto w zł</t>
  </si>
  <si>
    <t>Vat %</t>
  </si>
  <si>
    <t>Cena jedn. netto w zł</t>
  </si>
  <si>
    <t>ilość oferowanych opakowań</t>
  </si>
  <si>
    <t>wielkość opakowania oferowanego</t>
  </si>
  <si>
    <t>Producent</t>
  </si>
  <si>
    <t>Katalogowa nazwa produktu</t>
  </si>
  <si>
    <t>Nr i nazwa dokumentu dopuszczającego do obrotu</t>
  </si>
  <si>
    <t>Jed. miary</t>
  </si>
  <si>
    <t>Opis przedmiotu zamówienia - asortyment</t>
  </si>
  <si>
    <t>Lp</t>
  </si>
  <si>
    <t>Kod EAN</t>
  </si>
  <si>
    <t>RYDYGIER</t>
  </si>
  <si>
    <t>Czechosłowacka</t>
  </si>
  <si>
    <t>Sporna</t>
  </si>
  <si>
    <t>Pomorska</t>
  </si>
  <si>
    <t>Trametinibum 0,5 mg x 30 tabletek powlekanych</t>
  </si>
  <si>
    <t>Etoposide 50mg kaps. op a 20 kaps.</t>
  </si>
  <si>
    <t>Lomustine 40mg kaps. op. a 20 kaps.</t>
  </si>
  <si>
    <t>Amphotericin B - 100mg/ml proszek do sporz. zawiesiny doustnej</t>
  </si>
  <si>
    <t>Acetonide triamcinolone 10mg/ml x 10 amp.</t>
  </si>
  <si>
    <t xml:space="preserve">Vitaminum B6 50mg/2ml roztwór do wstzykiwań do podania dożylnego x 5 amp  </t>
  </si>
  <si>
    <t xml:space="preserve">Acetonide triamcinolone 40mg/ml x 10 amp. </t>
  </si>
  <si>
    <t>SPORNA</t>
  </si>
  <si>
    <t>CZECHOSŁOWACKA</t>
  </si>
  <si>
    <t>RYDGIER</t>
  </si>
  <si>
    <t>KOD EAN</t>
  </si>
  <si>
    <t>ilość</t>
  </si>
  <si>
    <t>14  (13+(13x11))</t>
  </si>
  <si>
    <t xml:space="preserve"> Doksylaminy wodorobursztynian 10 mg +  pirydoksyny chlorowodorek 10mg x 20 tabletek dojelitowych</t>
  </si>
  <si>
    <t>szt.</t>
  </si>
  <si>
    <t xml:space="preserve"> Progesteron 200 mg kapsułki dopochwowe miękkie x 15 kaps.</t>
  </si>
  <si>
    <t>Hippocastani corticis extractum siccum 62,5 mg/1g, Lidocaini hydrochloridum 5mg/1g - maść doodbytnicza 30 g</t>
  </si>
  <si>
    <t>ESCHERICHIA COLI x 10 czopków</t>
  </si>
  <si>
    <t xml:space="preserve">Bilastinum 20 mg x 30 tabl.
</t>
  </si>
  <si>
    <t>Vaselinum album, maść na skórę, 30g</t>
  </si>
  <si>
    <t>Maść ochronna z witaminą A 800 jm/g x 25 g</t>
  </si>
  <si>
    <t>Piracetam 200 mg/ml roztwór doustny x 150 ml</t>
  </si>
  <si>
    <t>Acidum zolendronicum 4mg/100 ml roztwór do infuzji x 1 fiolka po 100 ml</t>
  </si>
  <si>
    <t>Mesalazinum 1g granulat o przedłużonym uwalnianiu x 50 saszetek</t>
  </si>
  <si>
    <t>Woda, ksylitol, gliceryna, wyciąg z płatków róży damasceńskiej, guma ksantanowa, polikarbofil, wodorotlenek sodu, sól sodowa kwasu hialuronowego, pektyny, sorbinian potasu, benzoesan sodu, stewia, pantenol, naturalne aromaty czerwonych owoców, wyciąg z liści aloesu zwyczajnego - żel na aftowe zapalenie jamy ustnej, do stosowania u dzieci x 15 g</t>
  </si>
  <si>
    <t>Fentanyl 400 mikrogramów x 30 tabletek podjęzykowych</t>
  </si>
  <si>
    <t xml:space="preserve">szt. </t>
  </si>
  <si>
    <t>Fenatanyl 800 mikrogramów x 30 tabletek podjęzykowych</t>
  </si>
  <si>
    <t>Metylonaltreksonum 12mg/0,6ml roztwór do wstrzykiwań x 7 fiolek</t>
  </si>
  <si>
    <t>Reasortant wirusa grypy (żywy atenuowany) podanie donosowe. Możliwość podania od 24 miesiąca życia.</t>
  </si>
  <si>
    <t xml:space="preserve">Immunoglobulinum humanum anti-D roztwór do wstrzykiwań  1500 j.m. / 2 ml  amp.- strzyk. </t>
  </si>
  <si>
    <t xml:space="preserve">Gąbka żelatynowa wyprodukowana z 100% puryfikowanej żelatyny wieprzowej.  Nierozpuszczalna w wodzie i w pełni wchłanialna.Struktura porowata umożliwia absorbować objętość krwi i płynów o masie ponad 40 krotnie wyższej od masy własnej.rozmiar 8 cm x 5 cm x 1 cm x 1 sztuka </t>
  </si>
  <si>
    <t xml:space="preserve">Gąbka żelatynowa wyprodukowana z 100% puryfikowanej żelatyny wieprzowej.  Nierozpuszczalna w wodzie i w pełni wchłanialna.Struktura porowata umożliwia absorbować objętość krwi i płynów o masie ponad 40 krotnie wyższej od masy własnej.rozmiar 8 cm x 5 cm x 1 mm x 1 sztuka </t>
  </si>
  <si>
    <t>Nivolumabum, koncentrat do sporządzania roztworu do infuzji, 10 mg/ml x 1 fiolka 10 ml</t>
  </si>
  <si>
    <t>Nivolumabum, koncentrat do sporządzania roztworu do infuzji, 10 mg/ml x 1 fiolka 4 ml</t>
  </si>
  <si>
    <t>Blinatumomabum, proszek do sporządzania koncentratu roztworu do infuzji, 38,5 µg x 1 fiol.prosz. + 1 fiol.roztw.stabilizującego 10ml</t>
  </si>
  <si>
    <t>Oxaliplatinum, koncentrat do sporządzania roztworu do infuzji, 5 mg/ml x 1 fiolka 10 ml</t>
  </si>
  <si>
    <t>DAUNORUBICIN 20 MG PROSZ. DO SPORZ. ROZTWORU x 10 FIOLEK. PROSZEK NALEŻY ROZPUŚCIĆ W 4 ML WODY DO WSTRZYKIWAŃ</t>
  </si>
  <si>
    <t>Siltuximabum 100 mg, proszek do sporządzania koncentratu roztworu do infuzji x 1 fiolka 8 ml</t>
  </si>
  <si>
    <t>ZP/47/2024                  Pakiet nr 1</t>
  </si>
  <si>
    <t>Wykonawca zobowiązany jest do weryfikacji poprawności wprowadzonych formul w celu wyliczenia ceny oferty brutto</t>
  </si>
  <si>
    <t>Podanie w ramach RDTL</t>
  </si>
  <si>
    <t>ZP/47/2024                    Pakiet nr 13</t>
  </si>
  <si>
    <t>ZP47/2024                                    Pakiet nr 12</t>
  </si>
  <si>
    <t>ZP/47/2024                             Pakiet nr 10</t>
  </si>
  <si>
    <t>ZP/47/2024                                   Pakiet nr 9</t>
  </si>
  <si>
    <t>ZP/47/2024                                          Pakiet nr 8</t>
  </si>
  <si>
    <t>ZP/47/2024                      Pakiet nr 7</t>
  </si>
  <si>
    <t>ZP/47/2024                            Pakiet nr 6</t>
  </si>
  <si>
    <t>ZP/47/2024                                 Pakiet nr 5</t>
  </si>
  <si>
    <t>ZP/47/2024                             Pakiet nr 4</t>
  </si>
  <si>
    <t>ZP/47/2024                                Pakiet nr 3</t>
  </si>
  <si>
    <t>ZP/47/2024                              Pakiet nr 2</t>
  </si>
  <si>
    <t>AKTUALIZACJA_ZP/47/2024                               Pakiet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</si>
</sst>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#,##0.00\ [$zł-415];[Red]\-#,##0.00\ [$zł-415]"/>
    <numFmt numFmtId="166" formatCode="_-* #,##0.00\ _z_ł_-;\-* #,##0.00\ _z_ł_-;_-* &quot;-&quot;??\ _z_ł_-;_-@_-"/>
    <numFmt numFmtId="167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1" fillId="0" borderId="0"/>
    <xf numFmtId="0" fontId="9" fillId="0" borderId="0"/>
  </cellStyleXfs>
  <cellXfs count="288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164" fontId="3" fillId="0" borderId="9" xfId="3" applyNumberFormat="1" applyFont="1" applyFill="1" applyBorder="1" applyAlignment="1">
      <alignment horizontal="center" vertical="center" wrapText="1"/>
    </xf>
    <xf numFmtId="0" fontId="3" fillId="0" borderId="10" xfId="3" applyNumberFormat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64" fontId="4" fillId="0" borderId="8" xfId="2" applyNumberFormat="1" applyFont="1" applyFill="1" applyBorder="1" applyAlignment="1">
      <alignment horizontal="center" vertical="center" wrapText="1"/>
    </xf>
    <xf numFmtId="9" fontId="3" fillId="0" borderId="8" xfId="4" applyFont="1" applyFill="1" applyBorder="1" applyAlignment="1">
      <alignment horizontal="center" vertical="center"/>
    </xf>
    <xf numFmtId="2" fontId="3" fillId="0" borderId="8" xfId="2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 wrapText="1"/>
    </xf>
    <xf numFmtId="1" fontId="4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left" vertical="center"/>
    </xf>
    <xf numFmtId="0" fontId="6" fillId="0" borderId="2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2" applyFont="1"/>
    <xf numFmtId="0" fontId="5" fillId="0" borderId="0" xfId="2" applyFont="1"/>
    <xf numFmtId="0" fontId="6" fillId="0" borderId="26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8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 wrapText="1"/>
    </xf>
    <xf numFmtId="9" fontId="3" fillId="0" borderId="8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164" fontId="3" fillId="0" borderId="22" xfId="2" applyNumberFormat="1" applyFont="1" applyBorder="1" applyAlignment="1">
      <alignment horizontal="center" vertical="center" wrapText="1"/>
    </xf>
    <xf numFmtId="164" fontId="3" fillId="0" borderId="40" xfId="2" applyNumberFormat="1" applyFont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/>
    </xf>
    <xf numFmtId="2" fontId="3" fillId="2" borderId="22" xfId="2" applyNumberFormat="1" applyFont="1" applyFill="1" applyBorder="1" applyAlignment="1">
      <alignment horizontal="center" vertical="center"/>
    </xf>
    <xf numFmtId="0" fontId="3" fillId="0" borderId="2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6" applyFont="1" applyBorder="1" applyAlignment="1">
      <alignment horizontal="center"/>
    </xf>
    <xf numFmtId="0" fontId="8" fillId="2" borderId="8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8" xfId="6" applyFont="1" applyBorder="1"/>
    <xf numFmtId="2" fontId="3" fillId="2" borderId="8" xfId="2" applyNumberFormat="1" applyFont="1" applyFill="1" applyBorder="1" applyAlignment="1">
      <alignment horizontal="center" vertical="center" wrapText="1"/>
    </xf>
    <xf numFmtId="9" fontId="2" fillId="0" borderId="8" xfId="6" applyNumberFormat="1" applyFont="1" applyBorder="1" applyAlignment="1">
      <alignment horizontal="center"/>
    </xf>
    <xf numFmtId="0" fontId="3" fillId="2" borderId="41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2" fillId="0" borderId="17" xfId="6" applyFont="1" applyBorder="1"/>
    <xf numFmtId="0" fontId="2" fillId="0" borderId="0" xfId="6" applyFont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0" fontId="2" fillId="0" borderId="8" xfId="2" applyFont="1" applyBorder="1"/>
    <xf numFmtId="0" fontId="2" fillId="0" borderId="17" xfId="2" applyFont="1" applyBorder="1"/>
    <xf numFmtId="0" fontId="7" fillId="0" borderId="0" xfId="6"/>
    <xf numFmtId="0" fontId="2" fillId="0" borderId="0" xfId="6" applyFont="1" applyAlignment="1">
      <alignment vertical="center"/>
    </xf>
    <xf numFmtId="0" fontId="4" fillId="0" borderId="24" xfId="0" applyFont="1" applyBorder="1"/>
    <xf numFmtId="0" fontId="4" fillId="0" borderId="26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5" xfId="6" applyFont="1" applyBorder="1" applyAlignment="1">
      <alignment horizontal="center" vertical="center" wrapText="1"/>
    </xf>
    <xf numFmtId="0" fontId="4" fillId="0" borderId="20" xfId="6" applyFont="1" applyBorder="1" applyAlignment="1">
      <alignment horizontal="center" vertical="center" wrapText="1"/>
    </xf>
    <xf numFmtId="0" fontId="4" fillId="0" borderId="42" xfId="6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7" xfId="6" applyFont="1" applyBorder="1" applyAlignment="1">
      <alignment horizontal="center" vertical="center" wrapText="1"/>
    </xf>
    <xf numFmtId="0" fontId="4" fillId="0" borderId="44" xfId="6" applyFont="1" applyBorder="1" applyAlignment="1">
      <alignment horizontal="center" vertical="center" wrapText="1"/>
    </xf>
    <xf numFmtId="0" fontId="4" fillId="0" borderId="45" xfId="6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9" fontId="3" fillId="0" borderId="8" xfId="1" applyFont="1" applyFill="1" applyBorder="1" applyAlignment="1">
      <alignment horizontal="center" vertical="center"/>
    </xf>
    <xf numFmtId="164" fontId="3" fillId="0" borderId="8" xfId="7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" fontId="4" fillId="2" borderId="47" xfId="6" applyNumberFormat="1" applyFont="1" applyFill="1" applyBorder="1" applyAlignment="1" applyProtection="1">
      <alignment horizontal="center" vertical="center"/>
      <protection locked="0"/>
    </xf>
    <xf numFmtId="164" fontId="3" fillId="0" borderId="48" xfId="8" applyNumberFormat="1" applyFont="1" applyBorder="1" applyAlignment="1">
      <alignment horizontal="center" vertical="center"/>
    </xf>
    <xf numFmtId="0" fontId="3" fillId="0" borderId="48" xfId="6" applyFont="1" applyBorder="1" applyAlignment="1">
      <alignment horizontal="center" vertical="center"/>
    </xf>
    <xf numFmtId="1" fontId="3" fillId="0" borderId="48" xfId="9" applyNumberFormat="1" applyFont="1" applyBorder="1" applyAlignment="1">
      <alignment horizontal="center" vertical="center"/>
    </xf>
    <xf numFmtId="164" fontId="3" fillId="2" borderId="48" xfId="8" applyNumberFormat="1" applyFont="1" applyFill="1" applyBorder="1" applyAlignment="1">
      <alignment horizontal="center" vertical="center"/>
    </xf>
    <xf numFmtId="167" fontId="3" fillId="2" borderId="48" xfId="8" applyNumberFormat="1" applyFont="1" applyFill="1" applyBorder="1" applyAlignment="1">
      <alignment horizontal="center" vertical="center"/>
    </xf>
    <xf numFmtId="164" fontId="3" fillId="2" borderId="46" xfId="8" applyNumberFormat="1" applyFont="1" applyFill="1" applyBorder="1" applyAlignment="1">
      <alignment horizontal="center" vertical="center"/>
    </xf>
    <xf numFmtId="164" fontId="3" fillId="2" borderId="49" xfId="8" applyNumberFormat="1" applyFont="1" applyFill="1" applyBorder="1" applyAlignment="1">
      <alignment horizontal="center" vertical="center"/>
    </xf>
    <xf numFmtId="0" fontId="3" fillId="2" borderId="48" xfId="6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3" fillId="0" borderId="13" xfId="7" applyNumberFormat="1" applyFont="1" applyFill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1" fontId="4" fillId="2" borderId="14" xfId="6" applyNumberFormat="1" applyFont="1" applyFill="1" applyBorder="1" applyAlignment="1" applyProtection="1">
      <alignment horizontal="center" vertical="center"/>
      <protection locked="0"/>
    </xf>
    <xf numFmtId="164" fontId="3" fillId="0" borderId="13" xfId="8" applyNumberFormat="1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1" fontId="3" fillId="0" borderId="13" xfId="9" applyNumberFormat="1" applyFont="1" applyBorder="1" applyAlignment="1">
      <alignment horizontal="center" vertical="center"/>
    </xf>
    <xf numFmtId="167" fontId="3" fillId="2" borderId="13" xfId="8" applyNumberFormat="1" applyFont="1" applyFill="1" applyBorder="1" applyAlignment="1">
      <alignment horizontal="center" vertical="center"/>
    </xf>
    <xf numFmtId="164" fontId="3" fillId="2" borderId="13" xfId="8" applyNumberFormat="1" applyFont="1" applyFill="1" applyBorder="1" applyAlignment="1">
      <alignment horizontal="center" vertical="center"/>
    </xf>
    <xf numFmtId="164" fontId="3" fillId="2" borderId="12" xfId="8" applyNumberFormat="1" applyFont="1" applyFill="1" applyBorder="1" applyAlignment="1">
      <alignment horizontal="center" vertical="center"/>
    </xf>
    <xf numFmtId="164" fontId="3" fillId="2" borderId="15" xfId="8" applyNumberFormat="1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9" fontId="3" fillId="0" borderId="48" xfId="1" applyFont="1" applyFill="1" applyBorder="1" applyAlignment="1">
      <alignment horizontal="center" vertical="center"/>
    </xf>
    <xf numFmtId="164" fontId="3" fillId="0" borderId="48" xfId="7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9" fontId="3" fillId="0" borderId="0" xfId="6" applyNumberFormat="1" applyFont="1" applyAlignment="1">
      <alignment horizontal="center" vertical="center"/>
    </xf>
    <xf numFmtId="164" fontId="3" fillId="0" borderId="6" xfId="6" applyNumberFormat="1" applyFont="1" applyBorder="1" applyAlignment="1">
      <alignment horizontal="center" vertical="center"/>
    </xf>
    <xf numFmtId="164" fontId="3" fillId="0" borderId="50" xfId="6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1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43" xfId="0" applyFont="1" applyBorder="1"/>
    <xf numFmtId="0" fontId="4" fillId="0" borderId="41" xfId="0" applyFont="1" applyBorder="1"/>
    <xf numFmtId="0" fontId="4" fillId="0" borderId="8" xfId="0" applyFont="1" applyBorder="1"/>
    <xf numFmtId="0" fontId="3" fillId="2" borderId="8" xfId="2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8" xfId="0" applyFont="1" applyBorder="1" applyAlignment="1">
      <alignment horizontal="center" wrapText="1"/>
    </xf>
    <xf numFmtId="1" fontId="4" fillId="2" borderId="41" xfId="6" applyNumberFormat="1" applyFont="1" applyFill="1" applyBorder="1" applyAlignment="1" applyProtection="1">
      <alignment horizontal="center" vertical="center"/>
      <protection locked="0"/>
    </xf>
    <xf numFmtId="164" fontId="3" fillId="0" borderId="8" xfId="8" applyNumberFormat="1" applyFont="1" applyBorder="1" applyAlignment="1">
      <alignment vertical="center"/>
    </xf>
    <xf numFmtId="0" fontId="3" fillId="0" borderId="8" xfId="6" applyFont="1" applyBorder="1" applyAlignment="1">
      <alignment horizontal="center" vertical="center"/>
    </xf>
    <xf numFmtId="164" fontId="3" fillId="0" borderId="8" xfId="8" applyNumberFormat="1" applyFont="1" applyBorder="1" applyAlignment="1">
      <alignment horizontal="center" vertical="center"/>
    </xf>
    <xf numFmtId="1" fontId="3" fillId="0" borderId="8" xfId="9" applyNumberFormat="1" applyFont="1" applyBorder="1" applyAlignment="1">
      <alignment horizontal="center" vertical="center"/>
    </xf>
    <xf numFmtId="164" fontId="3" fillId="2" borderId="8" xfId="8" applyNumberFormat="1" applyFont="1" applyFill="1" applyBorder="1" applyAlignment="1">
      <alignment horizontal="center" vertical="center"/>
    </xf>
    <xf numFmtId="164" fontId="3" fillId="2" borderId="43" xfId="8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3" fillId="0" borderId="0" xfId="0" applyFont="1"/>
    <xf numFmtId="0" fontId="3" fillId="0" borderId="13" xfId="0" applyFont="1" applyBorder="1" applyAlignment="1">
      <alignment horizontal="center" wrapText="1"/>
    </xf>
    <xf numFmtId="0" fontId="3" fillId="0" borderId="13" xfId="0" applyFont="1" applyBorder="1"/>
    <xf numFmtId="164" fontId="3" fillId="0" borderId="13" xfId="8" applyNumberFormat="1" applyFont="1" applyBorder="1" applyAlignment="1">
      <alignment vertical="center"/>
    </xf>
    <xf numFmtId="0" fontId="3" fillId="0" borderId="0" xfId="6" applyFont="1" applyAlignment="1">
      <alignment vertical="center"/>
    </xf>
    <xf numFmtId="0" fontId="3" fillId="0" borderId="0" xfId="6" applyFont="1"/>
    <xf numFmtId="9" fontId="3" fillId="0" borderId="0" xfId="6" applyNumberFormat="1" applyFont="1" applyAlignment="1">
      <alignment horizontal="right"/>
    </xf>
    <xf numFmtId="164" fontId="3" fillId="0" borderId="6" xfId="6" applyNumberFormat="1" applyFont="1" applyBorder="1" applyAlignment="1">
      <alignment horizontal="right"/>
    </xf>
    <xf numFmtId="164" fontId="3" fillId="0" borderId="50" xfId="6" applyNumberFormat="1" applyFont="1" applyBorder="1" applyAlignment="1">
      <alignment horizontal="right"/>
    </xf>
    <xf numFmtId="0" fontId="3" fillId="0" borderId="50" xfId="0" applyFont="1" applyBorder="1"/>
    <xf numFmtId="0" fontId="3" fillId="0" borderId="4" xfId="0" applyFont="1" applyBorder="1"/>
    <xf numFmtId="0" fontId="2" fillId="0" borderId="0" xfId="2" applyFont="1" applyAlignment="1">
      <alignment horizontal="center" vertical="center"/>
    </xf>
    <xf numFmtId="0" fontId="4" fillId="0" borderId="51" xfId="2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" fontId="4" fillId="0" borderId="8" xfId="2" applyNumberFormat="1" applyFont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4" fontId="3" fillId="0" borderId="9" xfId="3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4" fillId="0" borderId="51" xfId="6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6" applyFont="1" applyAlignment="1">
      <alignment horizontal="center"/>
    </xf>
    <xf numFmtId="9" fontId="3" fillId="0" borderId="0" xfId="6" applyNumberFormat="1" applyFont="1" applyAlignment="1">
      <alignment horizontal="center"/>
    </xf>
    <xf numFmtId="164" fontId="3" fillId="0" borderId="6" xfId="6" applyNumberFormat="1" applyFont="1" applyBorder="1" applyAlignment="1">
      <alignment horizontal="center"/>
    </xf>
    <xf numFmtId="164" fontId="3" fillId="0" borderId="50" xfId="6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6" applyFont="1" applyAlignment="1">
      <alignment vertical="center"/>
    </xf>
    <xf numFmtId="1" fontId="4" fillId="3" borderId="48" xfId="0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29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4" fillId="0" borderId="27" xfId="5" applyFont="1" applyFill="1" applyBorder="1" applyAlignment="1">
      <alignment horizontal="center" vertical="center"/>
    </xf>
    <xf numFmtId="0" fontId="4" fillId="0" borderId="31" xfId="5" applyFont="1" applyBorder="1" applyAlignment="1">
      <alignment horizontal="left" vertical="center" wrapText="1"/>
    </xf>
    <xf numFmtId="0" fontId="4" fillId="0" borderId="32" xfId="5" applyFont="1" applyBorder="1" applyAlignment="1">
      <alignment horizontal="left" vertical="center" wrapText="1"/>
    </xf>
    <xf numFmtId="0" fontId="4" fillId="0" borderId="33" xfId="5" applyFont="1" applyBorder="1" applyAlignment="1">
      <alignment horizontal="left" vertical="center" wrapText="1"/>
    </xf>
    <xf numFmtId="0" fontId="4" fillId="0" borderId="34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2" borderId="34" xfId="5" applyFont="1" applyFill="1" applyBorder="1" applyAlignment="1">
      <alignment horizontal="center" vertical="center"/>
    </xf>
    <xf numFmtId="0" fontId="4" fillId="2" borderId="32" xfId="5" applyFont="1" applyFill="1" applyBorder="1" applyAlignment="1">
      <alignment horizontal="center" vertical="center"/>
    </xf>
    <xf numFmtId="0" fontId="4" fillId="2" borderId="33" xfId="5" applyFont="1" applyFill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29" xfId="6" applyFont="1" applyBorder="1" applyAlignment="1">
      <alignment horizontal="left" vertical="center" wrapText="1"/>
    </xf>
    <xf numFmtId="0" fontId="4" fillId="0" borderId="30" xfId="6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2" applyFont="1" applyBorder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29" xfId="6" applyFont="1" applyBorder="1" applyAlignment="1">
      <alignment horizontal="center" vertical="center" wrapText="1"/>
    </xf>
    <xf numFmtId="0" fontId="4" fillId="0" borderId="30" xfId="6" applyFont="1" applyBorder="1" applyAlignment="1">
      <alignment horizontal="center" vertical="center" wrapText="1"/>
    </xf>
    <xf numFmtId="0" fontId="4" fillId="3" borderId="29" xfId="6" applyFont="1" applyFill="1" applyBorder="1" applyAlignment="1">
      <alignment horizontal="center" vertical="center" wrapText="1"/>
    </xf>
    <xf numFmtId="0" fontId="4" fillId="3" borderId="30" xfId="6" applyFont="1" applyFill="1" applyBorder="1" applyAlignment="1">
      <alignment horizontal="center" vertical="center" wrapText="1"/>
    </xf>
    <xf numFmtId="0" fontId="4" fillId="0" borderId="48" xfId="6" applyFont="1" applyBorder="1" applyAlignment="1">
      <alignment horizontal="center" vertical="center"/>
    </xf>
  </cellXfs>
  <cellStyles count="10">
    <cellStyle name="Dziesiętny 2" xfId="7"/>
    <cellStyle name="Normalny" xfId="0" builtinId="0"/>
    <cellStyle name="Normalny 14 3" xfId="2"/>
    <cellStyle name="Normalny 14 4" xfId="3"/>
    <cellStyle name="Normalny 2 2" xfId="6"/>
    <cellStyle name="Normalny 3 3" xfId="5"/>
    <cellStyle name="Normalny 5 2" xfId="8"/>
    <cellStyle name="Normalny 8" xfId="9"/>
    <cellStyle name="Procentowy" xfId="1" builtinId="5"/>
    <cellStyle name="Procentow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EA742A-C347-4D5C-93C7-C1751B1747A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908C73-1355-4E97-8966-3A53487A1C7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5D26DE0-DD16-4BA2-93A2-4152627E2D5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51B041F-D488-4A9F-B312-D586BE4A08D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58FE3F-7B97-4D8D-9F77-D41560E34A50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A16404B-0ACA-463C-9250-9702ECCB7F8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93D21C-6ECA-4AFA-AC70-545F75928D8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7A27DFD-7A45-4ED4-B5ED-BC47016E5FD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2414FF9-908D-4EC0-AD4C-12FC2BFCE544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5F4F2FE-6982-4B0A-80AD-E7DAD1D317D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24A675B-7C62-4DBF-8B81-29CA38F98AC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0290C99-7BC2-4034-B242-F59EF454645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C2A21D0-BE6F-4DC5-90BC-09D8AD1738E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EE6BD8E-F3FC-410E-8826-B9AD4F04A6F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8CFF2C3-B9BF-49DC-995B-7697E91965E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28F0286-7F1A-4FB5-AF4F-06533BE7067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775D4C7-33D2-49EB-BD0B-D68DE778610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0998618-CD5A-4D7D-BCBB-2266FD22492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0DCD907-7492-4AC9-917C-1713B6EE949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598DCE2-6A0C-4681-AAFD-9D2CEEADED1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3F370E77-6F8E-4C75-B6DA-5F64CAAE47F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1C5442F-2598-4270-9633-49E197351ADE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4513301-D6F5-46D1-BBDC-789A8D282725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F0E0B5-A27A-416B-9A96-18E32243A2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B9791CF-AA60-4CE9-B79E-C1E6B82BA2E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538CAFF-4081-4C0A-BC68-BC250A26F5A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933FC03-6363-4B70-9B94-6DC9205AE6B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7FB4F9B-1CC4-49E7-9497-51399AEC84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8A3A653-8CCF-4003-AFA5-01EB683EB35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43A4CC4-B9D4-419A-8295-933F40A997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A3F09A8-8EDB-486C-BE8C-87EDE7D75C1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A46C102E-830A-4586-801C-7340F6B9CA8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AD1A2E7-1D94-447A-BF6A-1C2D8ED44B6D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BF369C1-8214-4C31-B54F-FD95488A1EB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28A596C-ABAF-412F-B4D3-CC7BA20F843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237CCF3-D584-4209-AE38-33EC0CFE1EA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17E2633A-324F-43A2-9A5D-47DAD0B8DC4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B5C6B8DD-A5E1-4EBA-A7B8-3F46577C182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07D7715-14A3-4E0C-8729-5AA93E5E5D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2F4356FF-BBFF-4695-9F20-1E9896A9787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EA742A-C347-4D5C-93C7-C1751B1747A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908C73-1355-4E97-8966-3A53487A1C7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5D26DE0-DD16-4BA2-93A2-4152627E2D5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51B041F-D488-4A9F-B312-D586BE4A08D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58FE3F-7B97-4D8D-9F77-D41560E34A50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A16404B-0ACA-463C-9250-9702ECCB7F8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93D21C-6ECA-4AFA-AC70-545F75928D8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7A27DFD-7A45-4ED4-B5ED-BC47016E5FD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2414FF9-908D-4EC0-AD4C-12FC2BFCE544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5F4F2FE-6982-4B0A-80AD-E7DAD1D317D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24A675B-7C62-4DBF-8B81-29CA38F98AC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0290C99-7BC2-4034-B242-F59EF454645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C2A21D0-BE6F-4DC5-90BC-09D8AD1738E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EE6BD8E-F3FC-410E-8826-B9AD4F04A6F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8CFF2C3-B9BF-49DC-995B-7697E91965E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28F0286-7F1A-4FB5-AF4F-06533BE7067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775D4C7-33D2-49EB-BD0B-D68DE778610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0998618-CD5A-4D7D-BCBB-2266FD22492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0DCD907-7492-4AC9-917C-1713B6EE949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598DCE2-6A0C-4681-AAFD-9D2CEEADED1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3F370E77-6F8E-4C75-B6DA-5F64CAAE47F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1C5442F-2598-4270-9633-49E197351ADE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4513301-D6F5-46D1-BBDC-789A8D282725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F0E0B5-A27A-416B-9A96-18E32243A2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B9791CF-AA60-4CE9-B79E-C1E6B82BA2E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538CAFF-4081-4C0A-BC68-BC250A26F5A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933FC03-6363-4B70-9B94-6DC9205AE6B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7FB4F9B-1CC4-49E7-9497-51399AEC84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8A3A653-8CCF-4003-AFA5-01EB683EB35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43A4CC4-B9D4-419A-8295-933F40A997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A3F09A8-8EDB-486C-BE8C-87EDE7D75C1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A46C102E-830A-4586-801C-7340F6B9CA8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AD1A2E7-1D94-447A-BF6A-1C2D8ED44B6D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BF369C1-8214-4C31-B54F-FD95488A1EB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28A596C-ABAF-412F-B4D3-CC7BA20F843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237CCF3-D584-4209-AE38-33EC0CFE1EA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17E2633A-324F-43A2-9A5D-47DAD0B8DC4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B5C6B8DD-A5E1-4EBA-A7B8-3F46577C182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07D7715-14A3-4E0C-8729-5AA93E5E5D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2F4356FF-BBFF-4695-9F20-1E9896A9787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520700</xdr:colOff>
      <xdr:row>0</xdr:row>
      <xdr:rowOff>0</xdr:rowOff>
    </xdr:from>
    <xdr:ext cx="31750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>
        <a:xfrm>
          <a:off x="3949700" y="0"/>
          <a:ext cx="317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>
        <a:xfrm>
          <a:off x="3454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292100</xdr:colOff>
      <xdr:row>0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>
        <a:xfrm>
          <a:off x="37211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25400</xdr:colOff>
      <xdr:row>0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>
        <a:xfrm>
          <a:off x="40544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9525</xdr:colOff>
      <xdr:row>0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>
        <a:xfrm>
          <a:off x="4038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4" name="Text Box 6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8" name="Text Box 10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9" name="Text Box 1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0" name="Text Box 1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2" name="Text Box 1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5" name="Text Box 17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6" name="Text Box 18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9" name="Text Box 2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0" name="Text Box 2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1" name="Text Box 2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2" name="Text Box 2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3" name="Text Box 2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4" name="Text Box 2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5" name="Text Box 27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6" name="Text Box 2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7" name="Text Box 2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8" name="Text Box 30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9" name="Text Box 3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1" name="Text Box 3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2" name="Text Box 3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3" name="Text Box 3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4" name="Text Box 3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5" name="Text Box 37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6" name="Text Box 3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8" name="Text Box 40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4" name="Text Box 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8" name="Text Box 10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9" name="Text Box 1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2" name="Text Box 1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5" name="Text Box 17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6" name="Text Box 18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7" name="Text Box 1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8" name="Text Box 20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9" name="Text Box 2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0" name="Text Box 2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1" name="Text Box 23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3" name="Text Box 2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4" name="Text Box 26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5" name="Text Box 2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6" name="Text Box 2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7" name="Text Box 2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9" name="Text Box 3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2" name="Text Box 3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3" name="Text Box 3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4" name="Text Box 3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5" name="Text Box 3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8" name="Text Box 4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4" name="Text Box 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8" name="Text Box 1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9" name="Text Box 1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0" name="Text Box 1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2" name="Text Box 1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5" name="Text Box 1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6" name="Text Box 1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7" name="Text Box 1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8" name="Text Box 2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9" name="Text Box 2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0" name="Text Box 2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1" name="Text Box 2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2" name="Text Box 2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3" name="Text Box 2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4" name="Text Box 2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5" name="Text Box 2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6" name="Text Box 2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7" name="Text Box 2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8" name="Text Box 3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9" name="Text Box 3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1" name="Text Box 3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2" name="Text Box 3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3" name="Text Box 3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4" name="Text Box 3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5" name="Text Box 3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6" name="Text Box 3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8" name="Text Box 40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4" name="Text Box 6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8" name="Text Box 1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9" name="Text Box 1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0" name="Text Box 1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1" name="Text Box 1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2" name="Text Box 1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5" name="Text Box 1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6" name="Text Box 1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7" name="Text Box 1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8" name="Text Box 20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9" name="Text Box 2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0" name="Text Box 2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1" name="Text Box 2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2" name="Text Box 2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3" name="Text Box 2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4" name="Text Box 26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5" name="Text Box 2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6" name="Text Box 28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7" name="Text Box 2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8" name="Text Box 30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9" name="Text Box 3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1" name="Text Box 3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2" name="Text Box 3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3" name="Text Box 3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4" name="Text Box 36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5" name="Text Box 3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8" name="Text Box 40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8" name="Text Box 10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9" name="Text Box 1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0" name="Text Box 12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1" name="Text Box 13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2" name="Text Box 14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4" name="Text Box 16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5" name="Text Box 17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6" name="Text Box 18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8" name="Text Box 20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9" name="Text Box 2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0" name="Text Box 2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1" name="Text Box 2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2" name="Text Box 2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3" name="Text Box 2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4" name="Text Box 26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5" name="Text Box 27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6" name="Text Box 28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7" name="Text Box 2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8" name="Text Box 30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9" name="Text Box 3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3" name="Text Box 35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4" name="Text Box 3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5" name="Text Box 3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6" name="Text Box 3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8" name="Text Box 40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4" name="Text Box 6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8" name="Text Box 10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9" name="Text Box 1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0" name="Text Box 1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2" name="Text Box 14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5" name="Text Box 1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6" name="Text Box 18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7" name="Text Box 1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8" name="Text Box 20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9" name="Text Box 2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0" name="Text Box 2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1" name="Text Box 2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2" name="Text Box 2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3" name="Text Box 2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4" name="Text Box 26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5" name="Text Box 27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6" name="Text Box 28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7" name="Text Box 2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8" name="Text Box 30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9" name="Text Box 3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1" name="Text Box 33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3" name="Text Box 35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4" name="Text Box 36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5" name="Text Box 37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6" name="Text Box 3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8" name="Text Box 40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1" name="Text Box 23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2" name="Text Box 2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3" name="Text Box 2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4" name="Text Box 26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5" name="Text Box 27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6" name="Text Box 2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7" name="Text Box 2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8" name="Text Box 30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9" name="Text Box 3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1" name="Text Box 33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2" name="Text Box 34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3" name="Text Box 35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4" name="Text Box 36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5" name="Text Box 37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6" name="Text Box 3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8" name="Text Box 40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4" name="Text Box 6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8" name="Text Box 10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0" name="Text Box 1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8" name="Text Box 30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9" name="Text Box 3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3" name="Text Box 35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4" name="Text Box 36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5" name="Text Box 37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6" name="Text Box 3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8" name="Text Box 40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4" name="Text Box 6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8" name="Text Box 10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9" name="Text Box 1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0" name="Text Box 1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0" name="Text Box 22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1" name="Text Box 23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3" name="Text Box 25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4" name="Text Box 26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5" name="Text Box 27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7" name="Text Box 2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8" name="Text Box 30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9" name="Text Box 3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1" name="Text Box 3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2" name="Text Box 3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3" name="Text Box 3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4" name="Text Box 3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5" name="Text Box 37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6" name="Text Box 38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8" name="Text Box 40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4" name="Text Box 6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5" name="Text Box 7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8" name="Text Box 10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9" name="Text Box 1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0" name="Text Box 12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2" name="Text Box 14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5" name="Text Box 17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6" name="Text Box 18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1" name="Text Box 23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2" name="Text Box 24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3" name="Text Box 25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4" name="Text Box 26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5" name="Text Box 27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6" name="Text Box 28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7" name="Text Box 2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8" name="Text Box 30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9" name="Text Box 3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3" name="Text Box 35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4" name="Text Box 36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5" name="Text Box 37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6" name="Text Box 38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8" name="Text Box 40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4" name="Text Box 6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8" name="Text Box 10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9" name="Text Box 1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0" name="Text Box 22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1" name="Text Box 23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3" name="Text Box 25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4" name="Text Box 26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5" name="Text Box 27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6" name="Text Box 28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7" name="Text Box 2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8" name="Text Box 30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9" name="Text Box 3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1" name="Text Box 3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2" name="Text Box 3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3" name="Text Box 3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4" name="Text Box 36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5" name="Text Box 37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6" name="Text Box 38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8" name="Text Box 40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3" name="Text Box 5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4" name="Text Box 6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8" name="Text Box 10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9" name="Text Box 1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0" name="Text Box 1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1" name="Text Box 1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2" name="Text Box 1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5" name="Text Box 17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6" name="Text Box 18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7" name="Text Box 1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8" name="Text Box 20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9" name="Text Box 2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1" name="Text Box 23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2" name="Text Box 24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3" name="Text Box 25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4" name="Text Box 26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5" name="Text Box 27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6" name="Text Box 28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7" name="Text Box 2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8" name="Text Box 30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9" name="Text Box 3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1" name="Text Box 33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2" name="Text Box 34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3" name="Text Box 35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4" name="Text Box 36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5" name="Text Box 37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6" name="Text Box 38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8" name="Text Box 40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3" name="Text Box 5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4" name="Text Box 6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8" name="Text Box 10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9" name="Text Box 1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0" name="Text Box 12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1" name="Text Box 13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5" name="Text Box 17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6" name="Text Box 18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7" name="Text Box 1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8" name="Text Box 20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9" name="Text Box 2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0" name="Text Box 22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1" name="Text Box 23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2" name="Text Box 24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3" name="Text Box 25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4" name="Text Box 26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5" name="Text Box 27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6" name="Text Box 28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7" name="Text Box 2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8" name="Text Box 30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9" name="Text Box 3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2" name="Text Box 34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3" name="Text Box 35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4" name="Text Box 36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5" name="Text Box 37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6" name="Text Box 38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8" name="Text Box 40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8" name="Text Box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9" name="Text Box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0" name="Text Box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1" name="Text Box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2" name="Text Box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5" name="Text Box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6" name="Text Box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7" name="Text Box 1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8" name="Text Box 20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9" name="Text Box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0" name="Text Box 2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3" name="Text Box 35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4" name="Text Box 36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5" name="Text Box 37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6" name="Text Box 38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8" name="Text Box 40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3" name="Text Box 5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4" name="Text Box 6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8" name="Text Box 10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9" name="Text Box 1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0" name="Text Box 1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1" name="Text Box 13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2" name="Text Box 14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5" name="Text Box 17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6" name="Text Box 1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7" name="Text Box 1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8" name="Text Box 20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9" name="Text Box 2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0" name="Text Box 2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1" name="Text Box 23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2" name="Text Box 24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3" name="Text Box 25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4" name="Text Box 26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5" name="Text Box 27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6" name="Text Box 28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7" name="Text Box 2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8" name="Text Box 30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9" name="Text Box 3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1" name="Text Box 33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2" name="Text Box 34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3" name="Text Box 35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4" name="Text Box 36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5" name="Text Box 37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6" name="Text Box 38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8" name="Text Box 40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3" name="Text Box 5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4" name="Text Box 6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6" name="Text Box 8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8" name="Text Box 10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9" name="Text Box 1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0" name="Text Box 1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1" name="Text Box 13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5" name="Text Box 17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6" name="Text Box 18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0" name="Text Box 2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1" name="Text Box 23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2" name="Text Box 24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3" name="Text Box 25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4" name="Text Box 26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6" name="Text Box 28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7" name="Text Box 2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8" name="Text Box 30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3" name="Text Box 35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4" name="Text Box 36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5" name="Text Box 37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6" name="Text Box 3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8" name="Text Box 40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3" name="Text Box 5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4" name="Text Box 6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8" name="Text Box 10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9" name="Text Box 1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0" name="Text Box 1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2" name="Text Box 14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5" name="Text Box 17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7" name="Text Box 19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8" name="Text Box 20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9" name="Text Box 2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0" name="Text Box 2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1" name="Text Box 2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2" name="Text Box 2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3" name="Text Box 25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4" name="Text Box 26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6" name="Text Box 28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7" name="Text Box 29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8" name="Text Box 30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9" name="Text Box 3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0" name="Text Box 3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1" name="Text Box 3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2" name="Text Box 34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3" name="Text Box 35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5" name="Text Box 37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6" name="Text Box 38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8" name="Text Box 40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3" name="Text Box 5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6" name="Text Box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9" name="Text Box 1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0" name="Text Box 1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2" name="Text Box 14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5" name="Text Box 17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6" name="Text Box 18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7" name="Text Box 19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8" name="Text Box 20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9" name="Text Box 2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0" name="Text Box 22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1" name="Text Box 23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2" name="Text Box 24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3" name="Text Box 25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4" name="Text Box 26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6" name="Text Box 28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7" name="Text Box 29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8" name="Text Box 30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9" name="Text Box 3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0" name="Text Box 32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1" name="Text Box 33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2" name="Text Box 3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3" name="Text Box 35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4" name="Text Box 36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5" name="Text Box 37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6" name="Text Box 3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8" name="Text Box 40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2" name="Text Box 1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5" name="Text Box 17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6" name="Text Box 18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7" name="Text Box 19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9" name="Text Box 2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0" name="Text Box 22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1" name="Text Box 23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2" name="Text Box 24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3" name="Text Box 25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4" name="Text Box 26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6" name="Text Box 28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7" name="Text Box 29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8" name="Text Box 30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9" name="Text Box 3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0" name="Text Box 32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2" name="Text Box 34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3" name="Text Box 35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4" name="Text Box 36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5" name="Text Box 37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6" name="Text Box 38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8" name="Text Box 40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9524</xdr:colOff>
      <xdr:row>6</xdr:row>
      <xdr:rowOff>571501</xdr:rowOff>
    </xdr:from>
    <xdr:ext cx="79375" cy="222250"/>
    <xdr:sp macro="" textlink="">
      <xdr:nvSpPr>
        <xdr:cNvPr id="1769" name="Text Box 30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>
        <a:xfrm>
          <a:off x="3438524" y="1876426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9524</xdr:colOff>
      <xdr:row>8</xdr:row>
      <xdr:rowOff>0</xdr:rowOff>
    </xdr:from>
    <xdr:ext cx="79375" cy="222250"/>
    <xdr:sp macro="" textlink="">
      <xdr:nvSpPr>
        <xdr:cNvPr id="1770" name="Text Box 30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>
        <a:xfrm>
          <a:off x="3438524" y="2038350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5" name="Text Box 5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6" name="Text Box 6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9" name="Text Box 9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0" name="Text Box 10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1" name="Text Box 1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3" name="Text Box 13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4" name="Text Box 14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6" name="Text Box 16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7" name="Text Box 17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8" name="Text Box 18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9" name="Text Box 19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0" name="Text Box 20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1" name="Text Box 2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2" name="Text Box 22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4" name="Text Box 24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5" name="Text Box 25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6" name="Text Box 26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7" name="Text Box 27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8" name="Text Box 28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9" name="Text Box 29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0" name="Text Box 30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1" name="Text Box 3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4" name="Text Box 34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5" name="Text Box 35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6" name="Text Box 36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7" name="Text Box 37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8" name="Text Box 38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10" name="Text Box 40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5" name="Text Box 5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8" name="Text Box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0" name="Text Box 10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1" name="Text Box 1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2" name="Text Box 12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4" name="Text Box 14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7" name="Text Box 17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9" name="Text Box 19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0" name="Text Box 20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1" name="Text Box 2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2" name="Text Box 2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4" name="Text Box 2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5" name="Text Box 2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6" name="Text Box 2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8" name="Text Box 28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9" name="Text Box 29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0" name="Text Box 30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1" name="Text Box 3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2" name="Text Box 3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3" name="Text Box 33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4" name="Text Box 34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5" name="Text Box 35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6" name="Text Box 36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7" name="Text Box 37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8" name="Text Box 38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0" name="Text Box 40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3" name="Text Box 23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4" name="Text Box 24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5" name="Text Box 25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6" name="Text Box 26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7" name="Text Box 27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8" name="Text Box 28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9" name="Text Box 29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0" name="Text Box 30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1" name="Text Box 3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3" name="Text Box 3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4" name="Text Box 34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5" name="Text Box 35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6" name="Text Box 3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7" name="Text Box 37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8" name="Text Box 38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0" name="Text Box 40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5" name="Text Box 5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6" name="Text Box 6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7" name="Text Box 7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8" name="Text Box 8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0" name="Text Box 10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1" name="Text Box 1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2" name="Text Box 12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3" name="Text Box 13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4" name="Text Box 14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7" name="Text Box 17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8" name="Text Box 18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9" name="Text Box 19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1" name="Text Box 2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2" name="Text Box 22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4" name="Text Box 2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5" name="Text Box 25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6" name="Text Box 26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8" name="Text Box 2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9" name="Text Box 29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0" name="Text Box 30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1" name="Text Box 3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3" name="Text Box 3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4" name="Text Box 3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5" name="Text Box 35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6" name="Text Box 36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7" name="Text Box 37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8" name="Text Box 38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30" name="Text Box 40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5" name="Text Box 5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6" name="Text Box 6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7" name="Text Box 7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8" name="Text Box 8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0" name="Text Box 10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1" name="Text Box 1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2" name="Text Box 12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3" name="Text Box 13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4" name="Text Box 14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6" name="Text Box 16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7" name="Text Box 17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9" name="Text Box 19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0" name="Text Box 20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1" name="Text Box 2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2" name="Text Box 22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4" name="Text Box 24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5" name="Text Box 25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6" name="Text Box 26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7" name="Text Box 27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8" name="Text Box 28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9" name="Text Box 29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1" name="Text Box 3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4" name="Text Box 3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5" name="Text Box 35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6" name="Text Box 36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7" name="Text Box 37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8" name="Text Box 3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70" name="Text Box 40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N20" sqref="N20"/>
    </sheetView>
  </sheetViews>
  <sheetFormatPr defaultRowHeight="15" x14ac:dyDescent="0.25"/>
  <sheetData>
    <row r="1" spans="1:27" s="1" customFormat="1" ht="13.5" thickBot="1" x14ac:dyDescent="0.3">
      <c r="A1" s="253" t="s">
        <v>71</v>
      </c>
      <c r="B1" s="254"/>
      <c r="C1" s="254"/>
      <c r="D1" s="254"/>
      <c r="E1" s="254"/>
      <c r="F1" s="254"/>
      <c r="G1" s="255"/>
      <c r="H1" s="255"/>
      <c r="I1" s="255"/>
      <c r="J1" s="254"/>
      <c r="K1" s="254"/>
      <c r="L1" s="254"/>
      <c r="M1" s="254"/>
      <c r="N1" s="254"/>
      <c r="O1" s="256" t="s">
        <v>31</v>
      </c>
      <c r="P1" s="256"/>
      <c r="Q1" s="256"/>
      <c r="R1" s="256" t="s">
        <v>30</v>
      </c>
      <c r="S1" s="256"/>
      <c r="T1" s="256"/>
      <c r="U1" s="256" t="s">
        <v>29</v>
      </c>
      <c r="V1" s="256"/>
      <c r="W1" s="256"/>
      <c r="X1" s="257" t="s">
        <v>28</v>
      </c>
      <c r="Y1" s="258"/>
      <c r="Z1" s="259"/>
      <c r="AA1" s="45" t="s">
        <v>27</v>
      </c>
    </row>
    <row r="2" spans="1:27" s="1" customFormat="1" ht="77.25" thickBot="1" x14ac:dyDescent="0.3">
      <c r="A2" s="44" t="s">
        <v>26</v>
      </c>
      <c r="B2" s="43" t="s">
        <v>25</v>
      </c>
      <c r="C2" s="38" t="s">
        <v>24</v>
      </c>
      <c r="D2" s="38" t="s">
        <v>14</v>
      </c>
      <c r="E2" s="38" t="s">
        <v>23</v>
      </c>
      <c r="F2" s="42" t="s">
        <v>22</v>
      </c>
      <c r="G2" s="41" t="s">
        <v>21</v>
      </c>
      <c r="H2" s="41" t="s">
        <v>20</v>
      </c>
      <c r="I2" s="41" t="s">
        <v>19</v>
      </c>
      <c r="J2" s="38" t="s">
        <v>18</v>
      </c>
      <c r="K2" s="38" t="s">
        <v>17</v>
      </c>
      <c r="L2" s="38" t="s">
        <v>16</v>
      </c>
      <c r="M2" s="38" t="s">
        <v>13</v>
      </c>
      <c r="N2" s="40" t="s">
        <v>15</v>
      </c>
      <c r="O2" s="39" t="s">
        <v>14</v>
      </c>
      <c r="P2" s="38" t="s">
        <v>13</v>
      </c>
      <c r="Q2" s="40" t="s">
        <v>12</v>
      </c>
      <c r="R2" s="39" t="s">
        <v>14</v>
      </c>
      <c r="S2" s="38" t="s">
        <v>13</v>
      </c>
      <c r="T2" s="40" t="s">
        <v>12</v>
      </c>
      <c r="U2" s="39" t="s">
        <v>14</v>
      </c>
      <c r="V2" s="38" t="s">
        <v>13</v>
      </c>
      <c r="W2" s="38" t="s">
        <v>12</v>
      </c>
      <c r="X2" s="37" t="s">
        <v>14</v>
      </c>
      <c r="Y2" s="36" t="s">
        <v>13</v>
      </c>
      <c r="Z2" s="35" t="s">
        <v>12</v>
      </c>
      <c r="AA2" s="34"/>
    </row>
    <row r="3" spans="1:27" s="1" customFormat="1" ht="38.25" x14ac:dyDescent="0.25">
      <c r="A3" s="33">
        <v>1</v>
      </c>
      <c r="B3" s="32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 t="s">
        <v>11</v>
      </c>
      <c r="M3" s="30" t="s">
        <v>10</v>
      </c>
      <c r="N3" s="29" t="s">
        <v>9</v>
      </c>
      <c r="O3" s="27">
        <v>15</v>
      </c>
      <c r="P3" s="26" t="s">
        <v>8</v>
      </c>
      <c r="Q3" s="28" t="s">
        <v>7</v>
      </c>
      <c r="R3" s="27">
        <v>18</v>
      </c>
      <c r="S3" s="26" t="s">
        <v>6</v>
      </c>
      <c r="T3" s="28" t="s">
        <v>5</v>
      </c>
      <c r="U3" s="27">
        <v>21</v>
      </c>
      <c r="V3" s="26" t="s">
        <v>4</v>
      </c>
      <c r="W3" s="25" t="s">
        <v>3</v>
      </c>
      <c r="X3" s="24">
        <v>24</v>
      </c>
      <c r="Y3" s="24">
        <v>25</v>
      </c>
      <c r="Z3" s="24">
        <v>26</v>
      </c>
      <c r="AA3" s="23">
        <v>24</v>
      </c>
    </row>
    <row r="4" spans="1:27" s="11" customFormat="1" ht="77.25" thickBot="1" x14ac:dyDescent="0.3">
      <c r="A4" s="16">
        <v>1</v>
      </c>
      <c r="B4" s="22" t="s">
        <v>2</v>
      </c>
      <c r="C4" s="16" t="s">
        <v>1</v>
      </c>
      <c r="D4" s="21">
        <v>50</v>
      </c>
      <c r="E4" s="16"/>
      <c r="F4" s="20"/>
      <c r="G4" s="16"/>
      <c r="H4" s="16"/>
      <c r="I4" s="16"/>
      <c r="J4" s="19">
        <v>0</v>
      </c>
      <c r="K4" s="18">
        <v>0.08</v>
      </c>
      <c r="L4" s="15">
        <v>0</v>
      </c>
      <c r="M4" s="17">
        <f>D4*J4</f>
        <v>0</v>
      </c>
      <c r="N4" s="17">
        <f>D4*L4</f>
        <v>0</v>
      </c>
      <c r="O4" s="16">
        <v>0</v>
      </c>
      <c r="P4" s="15"/>
      <c r="Q4" s="15"/>
      <c r="R4" s="16">
        <v>50</v>
      </c>
      <c r="S4" s="15">
        <f>R4*J4</f>
        <v>0</v>
      </c>
      <c r="T4" s="15">
        <f>R4*L4</f>
        <v>0</v>
      </c>
      <c r="U4" s="16">
        <v>0</v>
      </c>
      <c r="V4" s="15"/>
      <c r="W4" s="15"/>
      <c r="X4" s="14">
        <v>0</v>
      </c>
      <c r="Y4" s="13">
        <f>X4*J4</f>
        <v>0</v>
      </c>
      <c r="Z4" s="13">
        <f>X4*L4</f>
        <v>0</v>
      </c>
      <c r="AA4" s="12"/>
    </row>
    <row r="5" spans="1:27" s="1" customFormat="1" ht="13.5" thickBot="1" x14ac:dyDescent="0.3">
      <c r="B5" s="2"/>
      <c r="L5" s="10" t="s">
        <v>0</v>
      </c>
      <c r="M5" s="9">
        <f>SUM(M4:M4)</f>
        <v>0</v>
      </c>
      <c r="N5" s="9">
        <f>SUM(N4:N4)</f>
        <v>0</v>
      </c>
      <c r="O5" s="9"/>
      <c r="P5" s="9"/>
      <c r="Q5" s="9"/>
      <c r="R5" s="9"/>
      <c r="S5" s="9">
        <f>SUM(S4:S4)</f>
        <v>0</v>
      </c>
      <c r="T5" s="9">
        <f>SUM(T4:T4)</f>
        <v>0</v>
      </c>
      <c r="U5" s="8"/>
      <c r="V5" s="7"/>
      <c r="W5" s="6"/>
      <c r="X5" s="5"/>
      <c r="Y5" s="4">
        <f>SUM(Y4:Y4)</f>
        <v>0</v>
      </c>
      <c r="Z5" s="3">
        <f>SUM(Z4:Z4)</f>
        <v>0</v>
      </c>
    </row>
    <row r="6" spans="1:27" s="1" customFormat="1" ht="12.75" x14ac:dyDescent="0.25">
      <c r="A6" s="251" t="s">
        <v>72</v>
      </c>
      <c r="B6" s="2"/>
    </row>
    <row r="7" spans="1:27" s="1" customFormat="1" ht="12.75" x14ac:dyDescent="0.25">
      <c r="B7" s="2"/>
    </row>
    <row r="8" spans="1:27" s="1" customFormat="1" ht="12.75" x14ac:dyDescent="0.25">
      <c r="B8" s="2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workbookViewId="0">
      <selection activeCell="J13" sqref="J13:J14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83" t="s">
        <v>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39" thickBot="1" x14ac:dyDescent="0.3">
      <c r="A4" s="138">
        <v>1</v>
      </c>
      <c r="B4" s="157" t="s">
        <v>67</v>
      </c>
      <c r="C4" s="158" t="s">
        <v>1</v>
      </c>
      <c r="D4" s="159">
        <v>35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35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>
        <v>250</v>
      </c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topLeftCell="E1" workbookViewId="0">
      <selection activeCell="Q20" sqref="Q20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85" t="s">
        <v>85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26.25" thickBot="1" x14ac:dyDescent="0.3">
      <c r="A4" s="138">
        <v>1</v>
      </c>
      <c r="B4" s="157" t="s">
        <v>68</v>
      </c>
      <c r="C4" s="158" t="s">
        <v>1</v>
      </c>
      <c r="D4" s="252">
        <v>1500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287">
        <v>1500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>
        <v>0</v>
      </c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workbookViewId="0">
      <selection activeCell="K14" sqref="K14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83" t="s">
        <v>75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51.75" thickBot="1" x14ac:dyDescent="0.3">
      <c r="A4" s="138">
        <v>1</v>
      </c>
      <c r="B4" s="157" t="s">
        <v>69</v>
      </c>
      <c r="C4" s="158" t="s">
        <v>1</v>
      </c>
      <c r="D4" s="159">
        <v>50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50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/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K21" sqref="K2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83" t="s">
        <v>74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26.25" thickBot="1" x14ac:dyDescent="0.3">
      <c r="A4" s="138">
        <v>1</v>
      </c>
      <c r="B4" s="157" t="s">
        <v>70</v>
      </c>
      <c r="C4" s="158" t="s">
        <v>1</v>
      </c>
      <c r="D4" s="159">
        <v>100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100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/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6" spans="1:27" x14ac:dyDescent="0.25">
      <c r="A6" s="251" t="s">
        <v>72</v>
      </c>
    </row>
    <row r="8" spans="1:27" x14ac:dyDescent="0.25">
      <c r="B8" t="s">
        <v>73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M22" sqref="M22"/>
    </sheetView>
  </sheetViews>
  <sheetFormatPr defaultRowHeight="15" x14ac:dyDescent="0.25"/>
  <sheetData>
    <row r="1" spans="1:27" s="1" customFormat="1" ht="13.5" thickBot="1" x14ac:dyDescent="0.3">
      <c r="A1" s="253" t="s">
        <v>84</v>
      </c>
      <c r="B1" s="254"/>
      <c r="C1" s="254"/>
      <c r="D1" s="254"/>
      <c r="E1" s="254"/>
      <c r="F1" s="254"/>
      <c r="G1" s="255"/>
      <c r="H1" s="255"/>
      <c r="I1" s="255"/>
      <c r="J1" s="254"/>
      <c r="K1" s="254"/>
      <c r="L1" s="254"/>
      <c r="M1" s="254"/>
      <c r="N1" s="254"/>
      <c r="O1" s="256" t="s">
        <v>31</v>
      </c>
      <c r="P1" s="256"/>
      <c r="Q1" s="256"/>
      <c r="R1" s="256" t="s">
        <v>30</v>
      </c>
      <c r="S1" s="256"/>
      <c r="T1" s="256"/>
      <c r="U1" s="256" t="s">
        <v>29</v>
      </c>
      <c r="V1" s="256"/>
      <c r="W1" s="256"/>
      <c r="X1" s="257" t="s">
        <v>28</v>
      </c>
      <c r="Y1" s="258"/>
      <c r="Z1" s="259"/>
      <c r="AA1" s="45" t="s">
        <v>27</v>
      </c>
    </row>
    <row r="2" spans="1:27" s="1" customFormat="1" ht="77.25" thickBot="1" x14ac:dyDescent="0.3">
      <c r="A2" s="44" t="s">
        <v>26</v>
      </c>
      <c r="B2" s="43" t="s">
        <v>25</v>
      </c>
      <c r="C2" s="38" t="s">
        <v>24</v>
      </c>
      <c r="D2" s="38" t="s">
        <v>14</v>
      </c>
      <c r="E2" s="38" t="s">
        <v>23</v>
      </c>
      <c r="F2" s="42" t="s">
        <v>22</v>
      </c>
      <c r="G2" s="41" t="s">
        <v>21</v>
      </c>
      <c r="H2" s="41" t="s">
        <v>20</v>
      </c>
      <c r="I2" s="41" t="s">
        <v>19</v>
      </c>
      <c r="J2" s="38" t="s">
        <v>18</v>
      </c>
      <c r="K2" s="38" t="s">
        <v>17</v>
      </c>
      <c r="L2" s="38" t="s">
        <v>16</v>
      </c>
      <c r="M2" s="38" t="s">
        <v>13</v>
      </c>
      <c r="N2" s="40" t="s">
        <v>15</v>
      </c>
      <c r="O2" s="39" t="s">
        <v>14</v>
      </c>
      <c r="P2" s="38" t="s">
        <v>13</v>
      </c>
      <c r="Q2" s="40" t="s">
        <v>12</v>
      </c>
      <c r="R2" s="39" t="s">
        <v>14</v>
      </c>
      <c r="S2" s="38" t="s">
        <v>13</v>
      </c>
      <c r="T2" s="40" t="s">
        <v>12</v>
      </c>
      <c r="U2" s="39" t="s">
        <v>14</v>
      </c>
      <c r="V2" s="38" t="s">
        <v>13</v>
      </c>
      <c r="W2" s="38" t="s">
        <v>12</v>
      </c>
      <c r="X2" s="37" t="s">
        <v>14</v>
      </c>
      <c r="Y2" s="36" t="s">
        <v>13</v>
      </c>
      <c r="Z2" s="35" t="s">
        <v>12</v>
      </c>
      <c r="AA2" s="34"/>
    </row>
    <row r="3" spans="1:27" s="1" customFormat="1" ht="38.25" x14ac:dyDescent="0.25">
      <c r="A3" s="33">
        <v>1</v>
      </c>
      <c r="B3" s="32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 t="s">
        <v>11</v>
      </c>
      <c r="M3" s="30" t="s">
        <v>10</v>
      </c>
      <c r="N3" s="29" t="s">
        <v>9</v>
      </c>
      <c r="O3" s="27">
        <v>15</v>
      </c>
      <c r="P3" s="26" t="s">
        <v>8</v>
      </c>
      <c r="Q3" s="28" t="s">
        <v>7</v>
      </c>
      <c r="R3" s="27">
        <v>18</v>
      </c>
      <c r="S3" s="26" t="s">
        <v>6</v>
      </c>
      <c r="T3" s="28" t="s">
        <v>5</v>
      </c>
      <c r="U3" s="27">
        <v>21</v>
      </c>
      <c r="V3" s="26" t="s">
        <v>4</v>
      </c>
      <c r="W3" s="25" t="s">
        <v>3</v>
      </c>
      <c r="X3" s="24">
        <v>24</v>
      </c>
      <c r="Y3" s="24">
        <v>25</v>
      </c>
      <c r="Z3" s="24">
        <v>26</v>
      </c>
      <c r="AA3" s="23">
        <v>24</v>
      </c>
    </row>
    <row r="4" spans="1:27" s="11" customFormat="1" ht="64.5" thickBot="1" x14ac:dyDescent="0.3">
      <c r="A4" s="16">
        <v>1</v>
      </c>
      <c r="B4" s="22" t="s">
        <v>32</v>
      </c>
      <c r="C4" s="16" t="s">
        <v>1</v>
      </c>
      <c r="D4" s="21">
        <v>6</v>
      </c>
      <c r="E4" s="16"/>
      <c r="F4" s="20"/>
      <c r="G4" s="16"/>
      <c r="H4" s="16"/>
      <c r="I4" s="16"/>
      <c r="J4" s="19">
        <v>0</v>
      </c>
      <c r="K4" s="18">
        <v>0.08</v>
      </c>
      <c r="L4" s="15">
        <v>0</v>
      </c>
      <c r="M4" s="17">
        <f>D4*J4</f>
        <v>0</v>
      </c>
      <c r="N4" s="17">
        <f>D4*L4</f>
        <v>0</v>
      </c>
      <c r="O4" s="16">
        <v>0</v>
      </c>
      <c r="P4" s="15"/>
      <c r="Q4" s="15"/>
      <c r="R4" s="16">
        <v>6</v>
      </c>
      <c r="S4" s="15">
        <f>R4*J4</f>
        <v>0</v>
      </c>
      <c r="T4" s="15">
        <f>R4*L4</f>
        <v>0</v>
      </c>
      <c r="U4" s="16">
        <v>0</v>
      </c>
      <c r="V4" s="15"/>
      <c r="W4" s="15"/>
      <c r="X4" s="14">
        <v>0</v>
      </c>
      <c r="Y4" s="13">
        <f>X4*J4</f>
        <v>0</v>
      </c>
      <c r="Z4" s="13">
        <f>X4*L4</f>
        <v>0</v>
      </c>
      <c r="AA4" s="12"/>
    </row>
    <row r="5" spans="1:27" s="1" customFormat="1" ht="13.5" thickBot="1" x14ac:dyDescent="0.3">
      <c r="B5" s="2"/>
      <c r="L5" s="10" t="s">
        <v>0</v>
      </c>
      <c r="M5" s="9">
        <f>SUM(M4:M4)</f>
        <v>0</v>
      </c>
      <c r="N5" s="9">
        <f>SUM(N4:N4)</f>
        <v>0</v>
      </c>
      <c r="O5" s="9"/>
      <c r="P5" s="9"/>
      <c r="Q5" s="9"/>
      <c r="R5" s="9"/>
      <c r="S5" s="9">
        <f>SUM(S4:S4)</f>
        <v>0</v>
      </c>
      <c r="T5" s="9">
        <f>SUM(T4:T4)</f>
        <v>0</v>
      </c>
      <c r="U5" s="8"/>
      <c r="V5" s="7"/>
      <c r="W5" s="6"/>
      <c r="X5" s="5"/>
      <c r="Y5" s="4">
        <f>SUM(Y4:Y4)</f>
        <v>0</v>
      </c>
      <c r="Z5" s="3">
        <f>SUM(Z4:Z4)</f>
        <v>0</v>
      </c>
    </row>
    <row r="6" spans="1:27" s="1" customFormat="1" ht="12.75" x14ac:dyDescent="0.25">
      <c r="B6" s="2"/>
    </row>
    <row r="7" spans="1:27" s="1" customFormat="1" ht="12.75" x14ac:dyDescent="0.25">
      <c r="A7" s="251" t="s">
        <v>72</v>
      </c>
      <c r="B7" s="2"/>
    </row>
    <row r="8" spans="1:27" s="1" customFormat="1" ht="12.75" x14ac:dyDescent="0.25">
      <c r="B8" s="2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9"/>
  <sheetViews>
    <sheetView zoomScaleNormal="100" zoomScaleSheetLayoutView="100" workbookViewId="0">
      <selection activeCell="J12" sqref="J12"/>
    </sheetView>
  </sheetViews>
  <sheetFormatPr defaultColWidth="9" defaultRowHeight="12.75" x14ac:dyDescent="0.2"/>
  <cols>
    <col min="1" max="1" width="9" style="47"/>
    <col min="2" max="2" width="42.42578125" style="47" customWidth="1"/>
    <col min="3" max="3" width="9" style="47"/>
    <col min="4" max="4" width="9" style="48"/>
    <col min="5" max="5" width="13" style="47" customWidth="1"/>
    <col min="6" max="6" width="10.42578125" style="47" customWidth="1"/>
    <col min="7" max="7" width="9" style="47"/>
    <col min="8" max="8" width="11.28515625" style="47" customWidth="1"/>
    <col min="9" max="9" width="11" style="47" customWidth="1"/>
    <col min="10" max="11" width="9" style="47"/>
    <col min="12" max="12" width="12.42578125" style="47" customWidth="1"/>
    <col min="13" max="13" width="10" style="48" customWidth="1"/>
    <col min="14" max="14" width="13" style="48" customWidth="1"/>
    <col min="15" max="16" width="9" style="47"/>
    <col min="17" max="17" width="12.7109375" style="47" customWidth="1"/>
    <col min="18" max="18" width="9" style="47"/>
    <col min="19" max="19" width="11.28515625" style="47" customWidth="1"/>
    <col min="20" max="23" width="13" style="47" customWidth="1"/>
    <col min="24" max="25" width="9" style="47"/>
    <col min="26" max="26" width="12.85546875" style="47" customWidth="1"/>
    <col min="27" max="16384" width="9" style="47"/>
  </cols>
  <sheetData>
    <row r="1" spans="1:55" s="48" customFormat="1" ht="13.5" thickBot="1" x14ac:dyDescent="0.25">
      <c r="A1" s="260" t="s">
        <v>83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63" t="s">
        <v>31</v>
      </c>
      <c r="P1" s="264"/>
      <c r="Q1" s="265"/>
      <c r="R1" s="266" t="s">
        <v>30</v>
      </c>
      <c r="S1" s="267"/>
      <c r="T1" s="268"/>
      <c r="U1" s="263" t="s">
        <v>29</v>
      </c>
      <c r="V1" s="264"/>
      <c r="W1" s="269"/>
      <c r="X1" s="270" t="s">
        <v>27</v>
      </c>
      <c r="Y1" s="46"/>
      <c r="Z1" s="46"/>
      <c r="AA1" s="46"/>
      <c r="AB1" s="46"/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55" s="48" customFormat="1" ht="19.5" customHeight="1" thickBot="1" x14ac:dyDescent="0.25">
      <c r="A2" s="49" t="s">
        <v>26</v>
      </c>
      <c r="B2" s="50" t="s">
        <v>25</v>
      </c>
      <c r="C2" s="51" t="s">
        <v>24</v>
      </c>
      <c r="D2" s="51" t="s">
        <v>14</v>
      </c>
      <c r="E2" s="51" t="s">
        <v>23</v>
      </c>
      <c r="F2" s="52" t="s">
        <v>22</v>
      </c>
      <c r="G2" s="53" t="s">
        <v>21</v>
      </c>
      <c r="H2" s="53" t="s">
        <v>20</v>
      </c>
      <c r="I2" s="53" t="s">
        <v>19</v>
      </c>
      <c r="J2" s="51" t="s">
        <v>18</v>
      </c>
      <c r="K2" s="51" t="s">
        <v>17</v>
      </c>
      <c r="L2" s="51" t="s">
        <v>16</v>
      </c>
      <c r="M2" s="51" t="s">
        <v>13</v>
      </c>
      <c r="N2" s="54" t="s">
        <v>15</v>
      </c>
      <c r="O2" s="55" t="s">
        <v>14</v>
      </c>
      <c r="P2" s="51" t="s">
        <v>13</v>
      </c>
      <c r="Q2" s="54" t="s">
        <v>12</v>
      </c>
      <c r="R2" s="56" t="s">
        <v>14</v>
      </c>
      <c r="S2" s="57" t="s">
        <v>13</v>
      </c>
      <c r="T2" s="58" t="s">
        <v>12</v>
      </c>
      <c r="U2" s="55" t="s">
        <v>14</v>
      </c>
      <c r="V2" s="51" t="s">
        <v>13</v>
      </c>
      <c r="W2" s="51" t="s">
        <v>12</v>
      </c>
      <c r="X2" s="271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ht="51" customHeight="1" thickBot="1" x14ac:dyDescent="0.25">
      <c r="A3" s="59">
        <v>1</v>
      </c>
      <c r="B3" s="60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 t="s">
        <v>11</v>
      </c>
      <c r="M3" s="62" t="s">
        <v>10</v>
      </c>
      <c r="N3" s="63" t="s">
        <v>9</v>
      </c>
      <c r="O3" s="64">
        <v>15</v>
      </c>
      <c r="P3" s="65" t="s">
        <v>8</v>
      </c>
      <c r="Q3" s="66" t="s">
        <v>7</v>
      </c>
      <c r="R3" s="67">
        <v>18</v>
      </c>
      <c r="S3" s="68" t="s">
        <v>6</v>
      </c>
      <c r="T3" s="69" t="s">
        <v>5</v>
      </c>
      <c r="U3" s="64">
        <v>21</v>
      </c>
      <c r="V3" s="65" t="s">
        <v>4</v>
      </c>
      <c r="W3" s="65" t="s">
        <v>3</v>
      </c>
      <c r="X3" s="70">
        <v>24</v>
      </c>
    </row>
    <row r="4" spans="1:55" x14ac:dyDescent="0.2">
      <c r="A4" s="71">
        <v>1</v>
      </c>
      <c r="B4" s="72" t="s">
        <v>33</v>
      </c>
      <c r="C4" s="73" t="s">
        <v>1</v>
      </c>
      <c r="D4" s="73">
        <f t="shared" ref="D4:D9" si="0">O4+R4+U4</f>
        <v>2</v>
      </c>
      <c r="E4" s="73"/>
      <c r="F4" s="73"/>
      <c r="G4" s="73"/>
      <c r="H4" s="73"/>
      <c r="I4" s="73"/>
      <c r="J4" s="74">
        <v>0</v>
      </c>
      <c r="K4" s="75">
        <v>0.08</v>
      </c>
      <c r="L4" s="74">
        <f>J4*1.08</f>
        <v>0</v>
      </c>
      <c r="M4" s="76">
        <f t="shared" ref="M4:M9" si="1">D4*J4</f>
        <v>0</v>
      </c>
      <c r="N4" s="76">
        <f t="shared" ref="N4:N9" si="2">D4*L4</f>
        <v>0</v>
      </c>
      <c r="O4" s="50">
        <v>0</v>
      </c>
      <c r="P4" s="77">
        <f t="shared" ref="P4:P9" si="3">O4*J4</f>
        <v>0</v>
      </c>
      <c r="Q4" s="78">
        <f t="shared" ref="Q4:Q9" si="4">O4*L4</f>
        <v>0</v>
      </c>
      <c r="R4" s="79">
        <v>2</v>
      </c>
      <c r="S4" s="80">
        <f t="shared" ref="S4:S9" si="5">R4*J4</f>
        <v>0</v>
      </c>
      <c r="T4" s="80">
        <f t="shared" ref="T4:T9" si="6">R4*L4</f>
        <v>0</v>
      </c>
      <c r="U4" s="81">
        <v>0</v>
      </c>
      <c r="V4" s="77">
        <f t="shared" ref="V4:V9" si="7">U4*J4</f>
        <v>0</v>
      </c>
      <c r="W4" s="78">
        <f t="shared" ref="W4:W9" si="8">U4*L4</f>
        <v>0</v>
      </c>
      <c r="X4" s="82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5" ht="12.75" customHeight="1" x14ac:dyDescent="0.2">
      <c r="A5" s="71">
        <v>2</v>
      </c>
      <c r="B5" s="72" t="s">
        <v>34</v>
      </c>
      <c r="C5" s="73" t="s">
        <v>1</v>
      </c>
      <c r="D5" s="73">
        <f t="shared" si="0"/>
        <v>2</v>
      </c>
      <c r="E5" s="73"/>
      <c r="F5" s="73"/>
      <c r="G5" s="73"/>
      <c r="H5" s="73"/>
      <c r="I5" s="73"/>
      <c r="J5" s="74">
        <v>0</v>
      </c>
      <c r="K5" s="75">
        <v>0.08</v>
      </c>
      <c r="L5" s="74">
        <f t="shared" ref="L5:L9" si="9">J5*1.08</f>
        <v>0</v>
      </c>
      <c r="M5" s="76">
        <f t="shared" si="1"/>
        <v>0</v>
      </c>
      <c r="N5" s="76">
        <f t="shared" si="2"/>
        <v>0</v>
      </c>
      <c r="O5" s="50">
        <v>0</v>
      </c>
      <c r="P5" s="77">
        <f t="shared" si="3"/>
        <v>0</v>
      </c>
      <c r="Q5" s="78">
        <f t="shared" si="4"/>
        <v>0</v>
      </c>
      <c r="R5" s="79">
        <v>2</v>
      </c>
      <c r="S5" s="80">
        <f t="shared" si="5"/>
        <v>0</v>
      </c>
      <c r="T5" s="80">
        <f t="shared" si="6"/>
        <v>0</v>
      </c>
      <c r="U5" s="81">
        <v>0</v>
      </c>
      <c r="V5" s="77">
        <f t="shared" si="7"/>
        <v>0</v>
      </c>
      <c r="W5" s="78">
        <f t="shared" si="8"/>
        <v>0</v>
      </c>
      <c r="X5" s="82"/>
    </row>
    <row r="6" spans="1:55" ht="25.5" x14ac:dyDescent="0.2">
      <c r="A6" s="71">
        <v>3</v>
      </c>
      <c r="B6" s="72" t="s">
        <v>35</v>
      </c>
      <c r="C6" s="73" t="s">
        <v>1</v>
      </c>
      <c r="D6" s="73">
        <f t="shared" si="0"/>
        <v>450</v>
      </c>
      <c r="E6" s="73"/>
      <c r="F6" s="73"/>
      <c r="G6" s="73"/>
      <c r="H6" s="73"/>
      <c r="I6" s="73"/>
      <c r="J6" s="74">
        <v>0</v>
      </c>
      <c r="K6" s="75">
        <v>0.08</v>
      </c>
      <c r="L6" s="74">
        <f t="shared" si="9"/>
        <v>0</v>
      </c>
      <c r="M6" s="76">
        <f t="shared" si="1"/>
        <v>0</v>
      </c>
      <c r="N6" s="76">
        <f t="shared" si="2"/>
        <v>0</v>
      </c>
      <c r="O6" s="50">
        <v>0</v>
      </c>
      <c r="P6" s="77">
        <f t="shared" si="3"/>
        <v>0</v>
      </c>
      <c r="Q6" s="78">
        <f t="shared" si="4"/>
        <v>0</v>
      </c>
      <c r="R6" s="79">
        <v>450</v>
      </c>
      <c r="S6" s="80">
        <f t="shared" si="5"/>
        <v>0</v>
      </c>
      <c r="T6" s="80">
        <f t="shared" si="6"/>
        <v>0</v>
      </c>
      <c r="U6" s="81">
        <v>0</v>
      </c>
      <c r="V6" s="77">
        <f t="shared" si="7"/>
        <v>0</v>
      </c>
      <c r="W6" s="78">
        <f t="shared" si="8"/>
        <v>0</v>
      </c>
      <c r="X6" s="82"/>
    </row>
    <row r="7" spans="1:55" ht="12.75" customHeight="1" x14ac:dyDescent="0.2">
      <c r="A7" s="83">
        <v>4</v>
      </c>
      <c r="B7" s="84" t="s">
        <v>36</v>
      </c>
      <c r="C7" s="85" t="s">
        <v>1</v>
      </c>
      <c r="D7" s="73">
        <f t="shared" si="0"/>
        <v>15</v>
      </c>
      <c r="E7" s="86"/>
      <c r="F7" s="86"/>
      <c r="G7" s="86"/>
      <c r="H7" s="86"/>
      <c r="I7" s="87"/>
      <c r="J7" s="87">
        <v>0</v>
      </c>
      <c r="K7" s="88">
        <v>0.08</v>
      </c>
      <c r="L7" s="74">
        <f t="shared" si="9"/>
        <v>0</v>
      </c>
      <c r="M7" s="76">
        <f t="shared" si="1"/>
        <v>0</v>
      </c>
      <c r="N7" s="76">
        <f t="shared" si="2"/>
        <v>0</v>
      </c>
      <c r="O7" s="50">
        <v>0</v>
      </c>
      <c r="P7" s="77">
        <f t="shared" si="3"/>
        <v>0</v>
      </c>
      <c r="Q7" s="78">
        <f t="shared" si="4"/>
        <v>0</v>
      </c>
      <c r="R7" s="89">
        <v>15</v>
      </c>
      <c r="S7" s="80">
        <f t="shared" si="5"/>
        <v>0</v>
      </c>
      <c r="T7" s="80">
        <f t="shared" si="6"/>
        <v>0</v>
      </c>
      <c r="U7" s="81">
        <v>0</v>
      </c>
      <c r="V7" s="77">
        <f t="shared" si="7"/>
        <v>0</v>
      </c>
      <c r="W7" s="78">
        <f t="shared" si="8"/>
        <v>0</v>
      </c>
      <c r="X7" s="86"/>
    </row>
    <row r="8" spans="1:55" ht="12.75" customHeight="1" x14ac:dyDescent="0.2">
      <c r="A8" s="83">
        <v>5</v>
      </c>
      <c r="B8" s="84" t="s">
        <v>37</v>
      </c>
      <c r="C8" s="85" t="s">
        <v>1</v>
      </c>
      <c r="D8" s="73">
        <v>5</v>
      </c>
      <c r="E8" s="86"/>
      <c r="F8" s="86"/>
      <c r="G8" s="86"/>
      <c r="H8" s="86"/>
      <c r="I8" s="87"/>
      <c r="J8" s="87">
        <v>0</v>
      </c>
      <c r="K8" s="88">
        <v>0.08</v>
      </c>
      <c r="L8" s="74">
        <f t="shared" si="9"/>
        <v>0</v>
      </c>
      <c r="M8" s="76">
        <v>0</v>
      </c>
      <c r="N8" s="76">
        <v>0</v>
      </c>
      <c r="O8" s="50">
        <v>0</v>
      </c>
      <c r="P8" s="77">
        <f t="shared" si="3"/>
        <v>0</v>
      </c>
      <c r="Q8" s="78">
        <f t="shared" si="4"/>
        <v>0</v>
      </c>
      <c r="R8" s="90">
        <v>5</v>
      </c>
      <c r="S8" s="80">
        <f t="shared" si="5"/>
        <v>0</v>
      </c>
      <c r="T8" s="80">
        <f t="shared" si="6"/>
        <v>0</v>
      </c>
      <c r="U8" s="81">
        <v>0</v>
      </c>
      <c r="V8" s="77">
        <f t="shared" si="7"/>
        <v>0</v>
      </c>
      <c r="W8" s="78">
        <f t="shared" si="8"/>
        <v>0</v>
      </c>
      <c r="X8" s="86"/>
    </row>
    <row r="9" spans="1:55" ht="11.25" customHeight="1" thickBot="1" x14ac:dyDescent="0.25">
      <c r="A9" s="83">
        <v>6</v>
      </c>
      <c r="B9" s="84" t="s">
        <v>38</v>
      </c>
      <c r="C9" s="85" t="s">
        <v>1</v>
      </c>
      <c r="D9" s="73">
        <f t="shared" si="0"/>
        <v>5</v>
      </c>
      <c r="E9" s="86"/>
      <c r="F9" s="86"/>
      <c r="G9" s="86"/>
      <c r="H9" s="86"/>
      <c r="I9" s="87"/>
      <c r="J9" s="87">
        <v>0</v>
      </c>
      <c r="K9" s="88">
        <v>0.08</v>
      </c>
      <c r="L9" s="74">
        <f t="shared" si="9"/>
        <v>0</v>
      </c>
      <c r="M9" s="76">
        <f t="shared" si="1"/>
        <v>0</v>
      </c>
      <c r="N9" s="76">
        <f t="shared" si="2"/>
        <v>0</v>
      </c>
      <c r="O9" s="50">
        <v>0</v>
      </c>
      <c r="P9" s="77">
        <f t="shared" si="3"/>
        <v>0</v>
      </c>
      <c r="Q9" s="78">
        <f t="shared" si="4"/>
        <v>0</v>
      </c>
      <c r="R9" s="91">
        <v>5</v>
      </c>
      <c r="S9" s="80">
        <f t="shared" si="5"/>
        <v>0</v>
      </c>
      <c r="T9" s="80">
        <f t="shared" si="6"/>
        <v>0</v>
      </c>
      <c r="U9" s="81">
        <v>0</v>
      </c>
      <c r="V9" s="77">
        <f t="shared" si="7"/>
        <v>0</v>
      </c>
      <c r="W9" s="78">
        <f t="shared" si="8"/>
        <v>0</v>
      </c>
      <c r="X9" s="86"/>
      <c r="Y9" s="92"/>
      <c r="Z9" s="93"/>
      <c r="AA9" s="93"/>
    </row>
    <row r="10" spans="1:55" ht="11.25" customHeight="1" thickBot="1" x14ac:dyDescent="0.25">
      <c r="A10" s="94"/>
      <c r="B10" s="94"/>
      <c r="C10" s="94"/>
      <c r="D10" s="95"/>
      <c r="E10" s="94"/>
      <c r="F10" s="94"/>
      <c r="G10" s="94"/>
      <c r="H10" s="94"/>
      <c r="I10" s="94"/>
      <c r="K10" s="96"/>
      <c r="L10" s="97" t="s">
        <v>0</v>
      </c>
      <c r="M10" s="98">
        <f>SUM(M4:M9)</f>
        <v>0</v>
      </c>
      <c r="N10" s="98">
        <f>SUM(N4:N9)</f>
        <v>0</v>
      </c>
      <c r="O10" s="98"/>
      <c r="P10" s="98"/>
      <c r="Q10" s="98"/>
      <c r="R10" s="99"/>
      <c r="S10" s="99">
        <f>SUM(S4:S9)</f>
        <v>0</v>
      </c>
      <c r="T10" s="99">
        <f>SUM(T4:T9)</f>
        <v>0</v>
      </c>
      <c r="U10" s="98"/>
      <c r="V10" s="98"/>
      <c r="W10" s="100"/>
      <c r="X10" s="101"/>
      <c r="Y10" s="92"/>
      <c r="Z10" s="93"/>
      <c r="AA10" s="93"/>
    </row>
    <row r="11" spans="1:55" x14ac:dyDescent="0.2">
      <c r="Y11" s="92"/>
      <c r="Z11" s="93"/>
      <c r="AA11" s="93"/>
    </row>
    <row r="12" spans="1:55" ht="97.5" customHeight="1" x14ac:dyDescent="0.2">
      <c r="A12" s="251" t="s">
        <v>72</v>
      </c>
      <c r="Y12" s="102"/>
    </row>
    <row r="16" spans="1:55" x14ac:dyDescent="0.2">
      <c r="D16" s="47"/>
      <c r="M16" s="47"/>
      <c r="N16" s="47"/>
    </row>
    <row r="17" spans="1:55" s="46" customFormat="1" ht="2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x14ac:dyDescent="0.2">
      <c r="D18" s="47"/>
      <c r="M18" s="47"/>
      <c r="N18" s="47"/>
    </row>
    <row r="19" spans="1:55" ht="15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55" ht="15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55" ht="15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55" ht="15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55" ht="15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55" x14ac:dyDescent="0.2">
      <c r="D24" s="47"/>
      <c r="M24" s="47"/>
      <c r="N24" s="47"/>
    </row>
    <row r="25" spans="1:55" x14ac:dyDescent="0.2">
      <c r="D25" s="47"/>
      <c r="M25" s="47"/>
      <c r="N25" s="47"/>
    </row>
    <row r="26" spans="1:55" x14ac:dyDescent="0.2">
      <c r="D26" s="47"/>
      <c r="M26" s="47"/>
      <c r="N26" s="47"/>
    </row>
    <row r="27" spans="1:55" x14ac:dyDescent="0.2">
      <c r="D27" s="47"/>
      <c r="M27" s="47"/>
      <c r="N27" s="47"/>
    </row>
    <row r="28" spans="1:55" ht="13.5" customHeight="1" x14ac:dyDescent="0.2">
      <c r="D28" s="47"/>
      <c r="M28" s="47"/>
      <c r="N28" s="47"/>
    </row>
    <row r="29" spans="1:55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55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55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55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55" ht="15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55" ht="15" x14ac:dyDescent="0.25">
      <c r="D34" s="47"/>
      <c r="M34" s="47"/>
      <c r="N34" s="47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55" s="103" customFormat="1" ht="15" x14ac:dyDescent="0.25">
      <c r="A35" s="47"/>
      <c r="B35" s="47"/>
      <c r="C35" s="47"/>
      <c r="D35" s="48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55" s="103" customFormat="1" ht="15" x14ac:dyDescent="0.25">
      <c r="A36" s="47"/>
      <c r="B36" s="47"/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55" s="103" customFormat="1" ht="15" x14ac:dyDescent="0.25">
      <c r="A37" s="47"/>
      <c r="B37" s="47"/>
      <c r="C37" s="47"/>
      <c r="D37" s="48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s="103" customFormat="1" ht="28.5" customHeight="1" x14ac:dyDescent="0.25">
      <c r="A38" s="47"/>
      <c r="B38" s="47"/>
      <c r="C38" s="47"/>
      <c r="D38" s="48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s="103" customFormat="1" ht="15" x14ac:dyDescent="0.25">
      <c r="A39" s="47"/>
      <c r="B39" s="47"/>
      <c r="C39" s="47"/>
      <c r="D39" s="48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5" spans="1:55" s="93" customFormat="1" x14ac:dyDescent="0.2">
      <c r="A45" s="47"/>
      <c r="B45" s="47"/>
      <c r="C45" s="47"/>
      <c r="D45" s="48"/>
      <c r="E45" s="47"/>
      <c r="F45" s="47"/>
      <c r="G45" s="47"/>
      <c r="H45" s="47"/>
      <c r="I45" s="47"/>
      <c r="J45" s="47"/>
      <c r="K45" s="47"/>
      <c r="L45" s="47"/>
      <c r="M45" s="48"/>
      <c r="N45" s="4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s="93" customFormat="1" x14ac:dyDescent="0.2">
      <c r="A46" s="47"/>
      <c r="B46" s="47"/>
      <c r="C46" s="47"/>
      <c r="D46" s="48"/>
      <c r="E46" s="47"/>
      <c r="F46" s="47"/>
      <c r="G46" s="47"/>
      <c r="H46" s="47"/>
      <c r="I46" s="47"/>
      <c r="J46" s="47"/>
      <c r="K46" s="47"/>
      <c r="L46" s="47"/>
      <c r="M46" s="48"/>
      <c r="N46" s="48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s="93" customFormat="1" x14ac:dyDescent="0.2">
      <c r="A47" s="47"/>
      <c r="B47" s="47"/>
      <c r="C47" s="47"/>
      <c r="D47" s="48"/>
      <c r="E47" s="47"/>
      <c r="F47" s="47"/>
      <c r="G47" s="47"/>
      <c r="H47" s="47"/>
      <c r="I47" s="47"/>
      <c r="J47" s="47"/>
      <c r="K47" s="47"/>
      <c r="L47" s="47"/>
      <c r="M47" s="48"/>
      <c r="N47" s="48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s="104" customFormat="1" x14ac:dyDescent="0.2">
      <c r="A48" s="47"/>
      <c r="B48" s="47"/>
      <c r="C48" s="47"/>
      <c r="D48" s="48"/>
      <c r="E48" s="47"/>
      <c r="F48" s="47"/>
      <c r="G48" s="47"/>
      <c r="H48" s="47"/>
      <c r="I48" s="47"/>
      <c r="J48" s="47"/>
      <c r="K48" s="47"/>
      <c r="L48" s="47"/>
      <c r="M48" s="48"/>
      <c r="N48" s="48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s="93" customFormat="1" x14ac:dyDescent="0.2">
      <c r="A49" s="47"/>
      <c r="B49" s="47"/>
      <c r="C49" s="47"/>
      <c r="D49" s="48"/>
      <c r="E49" s="47"/>
      <c r="F49" s="47"/>
      <c r="G49" s="47"/>
      <c r="H49" s="47"/>
      <c r="I49" s="47"/>
      <c r="J49" s="47"/>
      <c r="K49" s="47"/>
      <c r="L49" s="47"/>
      <c r="M49" s="48"/>
      <c r="N49" s="4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</sheetData>
  <mergeCells count="5">
    <mergeCell ref="A1:N1"/>
    <mergeCell ref="O1:Q1"/>
    <mergeCell ref="R1:T1"/>
    <mergeCell ref="U1:W1"/>
    <mergeCell ref="X1:X2"/>
  </mergeCells>
  <pageMargins left="0.7" right="0.7" top="0.75" bottom="0.75" header="0.3" footer="0.3"/>
  <pageSetup paperSize="9" scale="37" fitToHeight="0" pageOrder="overThenDown" orientation="landscape" r:id="rId1"/>
  <headerFooter>
    <oddHeader>&amp;LZP/54/2019&amp;C
FORMULARZ CENOWY&amp;RZałącznik nr 2 do SIWZ</oddHeader>
    <oddFooter>&amp;C..................................
podpis i pieczęć Wykonawcy lub osoby upoważnionej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workbookViewId="0">
      <selection activeCell="J10" sqref="J10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72" t="s">
        <v>82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105" t="s">
        <v>42</v>
      </c>
    </row>
    <row r="2" spans="1:27" s="115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108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111" t="s">
        <v>43</v>
      </c>
      <c r="P2" s="112" t="s">
        <v>13</v>
      </c>
      <c r="Q2" s="112" t="s">
        <v>15</v>
      </c>
      <c r="R2" s="113" t="s">
        <v>43</v>
      </c>
      <c r="S2" s="112" t="s">
        <v>13</v>
      </c>
      <c r="T2" s="112" t="s">
        <v>15</v>
      </c>
      <c r="U2" s="113" t="s">
        <v>43</v>
      </c>
      <c r="V2" s="112" t="s">
        <v>13</v>
      </c>
      <c r="W2" s="112" t="s">
        <v>15</v>
      </c>
      <c r="X2" s="113" t="s">
        <v>43</v>
      </c>
      <c r="Y2" s="112" t="s">
        <v>13</v>
      </c>
      <c r="Z2" s="112" t="s">
        <v>15</v>
      </c>
      <c r="AA2" s="114"/>
    </row>
    <row r="3" spans="1:27" s="115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119">
        <v>15</v>
      </c>
      <c r="P3" s="120">
        <v>16</v>
      </c>
      <c r="Q3" s="120">
        <v>17</v>
      </c>
      <c r="R3" s="120">
        <v>18</v>
      </c>
      <c r="S3" s="120">
        <v>19</v>
      </c>
      <c r="T3" s="120">
        <v>20</v>
      </c>
      <c r="U3" s="120">
        <v>21</v>
      </c>
      <c r="V3" s="120">
        <v>22</v>
      </c>
      <c r="W3" s="120">
        <v>23</v>
      </c>
      <c r="X3" s="120">
        <v>24</v>
      </c>
      <c r="Y3" s="120">
        <v>25</v>
      </c>
      <c r="Z3" s="120">
        <v>26</v>
      </c>
      <c r="AA3" s="114">
        <v>27</v>
      </c>
    </row>
    <row r="4" spans="1:27" s="115" customFormat="1" ht="38.25" x14ac:dyDescent="0.25">
      <c r="A4" s="121">
        <v>1</v>
      </c>
      <c r="B4" s="85" t="s">
        <v>45</v>
      </c>
      <c r="C4" s="122" t="s">
        <v>46</v>
      </c>
      <c r="D4" s="123">
        <v>15</v>
      </c>
      <c r="E4" s="124"/>
      <c r="F4" s="122"/>
      <c r="G4" s="124"/>
      <c r="H4" s="124"/>
      <c r="I4" s="124"/>
      <c r="J4" s="125">
        <v>0</v>
      </c>
      <c r="K4" s="126">
        <v>0.08</v>
      </c>
      <c r="L4" s="127">
        <f>J4*1.08</f>
        <v>0</v>
      </c>
      <c r="M4" s="128">
        <f>D4*J4</f>
        <v>0</v>
      </c>
      <c r="N4" s="129">
        <f>D4*L4</f>
        <v>0</v>
      </c>
      <c r="O4" s="130"/>
      <c r="P4" s="131"/>
      <c r="Q4" s="131"/>
      <c r="R4" s="132"/>
      <c r="S4" s="131">
        <f t="shared" ref="S4:S7" si="0">R4*J4</f>
        <v>0</v>
      </c>
      <c r="T4" s="131">
        <f t="shared" ref="T4:T7" si="1">R4*L4</f>
        <v>0</v>
      </c>
      <c r="U4" s="133"/>
      <c r="V4" s="134"/>
      <c r="W4" s="134"/>
      <c r="X4" s="135">
        <v>15</v>
      </c>
      <c r="Y4" s="134">
        <f>X4*J4</f>
        <v>0</v>
      </c>
      <c r="Z4" s="136">
        <f>X4*L4</f>
        <v>0</v>
      </c>
      <c r="AA4" s="137"/>
    </row>
    <row r="5" spans="1:27" s="115" customFormat="1" ht="25.5" x14ac:dyDescent="0.25">
      <c r="A5" s="138">
        <v>2</v>
      </c>
      <c r="B5" s="139" t="s">
        <v>47</v>
      </c>
      <c r="C5" s="140" t="s">
        <v>46</v>
      </c>
      <c r="D5" s="141">
        <v>15</v>
      </c>
      <c r="E5" s="142"/>
      <c r="F5" s="143"/>
      <c r="G5" s="144"/>
      <c r="H5" s="144"/>
      <c r="I5" s="1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:N7" si="2">D5*L5</f>
        <v>0</v>
      </c>
      <c r="O5" s="149"/>
      <c r="P5" s="150"/>
      <c r="Q5" s="150"/>
      <c r="R5" s="151"/>
      <c r="S5" s="150">
        <f t="shared" si="0"/>
        <v>0</v>
      </c>
      <c r="T5" s="150">
        <f t="shared" si="1"/>
        <v>0</v>
      </c>
      <c r="U5" s="152"/>
      <c r="V5" s="134"/>
      <c r="W5" s="134"/>
      <c r="X5" s="153">
        <v>15</v>
      </c>
      <c r="Y5" s="154">
        <f>X5*J5</f>
        <v>0</v>
      </c>
      <c r="Z5" s="155">
        <f>X5*L5</f>
        <v>0</v>
      </c>
      <c r="AA5" s="156"/>
    </row>
    <row r="6" spans="1:27" s="115" customFormat="1" ht="38.25" x14ac:dyDescent="0.25">
      <c r="A6" s="138">
        <v>3</v>
      </c>
      <c r="B6" s="157" t="s">
        <v>48</v>
      </c>
      <c r="C6" s="158" t="s">
        <v>46</v>
      </c>
      <c r="D6" s="159">
        <v>50</v>
      </c>
      <c r="E6" s="160"/>
      <c r="F6" s="158"/>
      <c r="G6" s="160"/>
      <c r="H6" s="160"/>
      <c r="I6" s="160"/>
      <c r="J6" s="161">
        <v>0</v>
      </c>
      <c r="K6" s="162">
        <v>0.08</v>
      </c>
      <c r="L6" s="163">
        <f t="shared" ref="L6" si="3">J6*1.08</f>
        <v>0</v>
      </c>
      <c r="M6" s="148">
        <f t="shared" ref="M6" si="4">D6*J6</f>
        <v>0</v>
      </c>
      <c r="N6" s="129">
        <f t="shared" si="2"/>
        <v>0</v>
      </c>
      <c r="O6" s="149"/>
      <c r="P6" s="150"/>
      <c r="Q6" s="150"/>
      <c r="R6" s="151"/>
      <c r="S6" s="150">
        <f t="shared" si="0"/>
        <v>0</v>
      </c>
      <c r="T6" s="150">
        <f t="shared" si="1"/>
        <v>0</v>
      </c>
      <c r="U6" s="152"/>
      <c r="V6" s="134"/>
      <c r="W6" s="134"/>
      <c r="X6" s="153">
        <v>50</v>
      </c>
      <c r="Y6" s="134">
        <f>X6*J6</f>
        <v>0</v>
      </c>
      <c r="Z6" s="136">
        <f>X6*L6</f>
        <v>0</v>
      </c>
      <c r="AA6" s="156"/>
    </row>
    <row r="7" spans="1:27" s="115" customFormat="1" ht="15.75" thickBot="1" x14ac:dyDescent="0.3">
      <c r="A7" s="138">
        <v>4</v>
      </c>
      <c r="B7" s="157" t="s">
        <v>49</v>
      </c>
      <c r="C7" s="158" t="s">
        <v>46</v>
      </c>
      <c r="D7" s="159">
        <v>30</v>
      </c>
      <c r="E7" s="160"/>
      <c r="F7" s="158"/>
      <c r="G7" s="160"/>
      <c r="H7" s="160"/>
      <c r="I7" s="160"/>
      <c r="J7" s="161">
        <v>0</v>
      </c>
      <c r="K7" s="162">
        <v>0.08</v>
      </c>
      <c r="L7" s="163">
        <f>J7*1.08</f>
        <v>0</v>
      </c>
      <c r="M7" s="148">
        <f>D7*J7</f>
        <v>0</v>
      </c>
      <c r="N7" s="129">
        <f t="shared" si="2"/>
        <v>0</v>
      </c>
      <c r="O7" s="149"/>
      <c r="P7" s="150"/>
      <c r="Q7" s="150"/>
      <c r="R7" s="151"/>
      <c r="S7" s="150">
        <f t="shared" si="0"/>
        <v>0</v>
      </c>
      <c r="T7" s="150">
        <f t="shared" si="1"/>
        <v>0</v>
      </c>
      <c r="U7" s="152"/>
      <c r="V7" s="134"/>
      <c r="W7" s="134"/>
      <c r="X7" s="153">
        <v>30</v>
      </c>
      <c r="Y7" s="154">
        <f>X7*J7</f>
        <v>0</v>
      </c>
      <c r="Z7" s="155">
        <f>X7*L7</f>
        <v>0</v>
      </c>
      <c r="AA7" s="156"/>
    </row>
    <row r="8" spans="1:27" s="115" customFormat="1" ht="15.75" thickBot="1" x14ac:dyDescent="0.3">
      <c r="A8" s="164"/>
      <c r="B8" s="164"/>
      <c r="C8" s="164"/>
      <c r="D8" s="164"/>
      <c r="E8" s="164"/>
      <c r="F8" s="164"/>
      <c r="G8" s="164"/>
      <c r="H8" s="164"/>
      <c r="I8" s="164"/>
      <c r="J8" s="164">
        <v>0</v>
      </c>
      <c r="K8" s="164"/>
      <c r="L8" s="165" t="s">
        <v>0</v>
      </c>
      <c r="M8" s="166">
        <f>SUM(M4:M7)</f>
        <v>0</v>
      </c>
      <c r="N8" s="167">
        <f>SUM(N4:N7)</f>
        <v>0</v>
      </c>
      <c r="O8" s="167"/>
      <c r="P8" s="167"/>
      <c r="Q8" s="167"/>
      <c r="R8" s="167"/>
      <c r="S8" s="167">
        <f>SUM(S4:S7)</f>
        <v>0</v>
      </c>
      <c r="T8" s="167">
        <f>SUM(T4:T7)</f>
        <v>0</v>
      </c>
      <c r="U8" s="167">
        <f>SUM(U4:U7)</f>
        <v>0</v>
      </c>
      <c r="V8" s="167">
        <f>SUM(V4:V7)</f>
        <v>0</v>
      </c>
      <c r="W8" s="167">
        <f>SUM(W4:W7)</f>
        <v>0</v>
      </c>
      <c r="X8" s="168"/>
      <c r="Y8" s="167">
        <v>0</v>
      </c>
      <c r="Z8" s="167">
        <v>0</v>
      </c>
      <c r="AA8" s="169"/>
    </row>
    <row r="9" spans="1:27" s="115" customFormat="1" x14ac:dyDescent="0.25"/>
    <row r="10" spans="1:27" s="115" customFormat="1" x14ac:dyDescent="0.25">
      <c r="A10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="80" zoomScaleNormal="80" workbookViewId="0">
      <selection activeCell="I13" sqref="I13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72" t="s">
        <v>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105" t="s">
        <v>42</v>
      </c>
    </row>
    <row r="2" spans="1:27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108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170" t="s">
        <v>43</v>
      </c>
      <c r="P2" s="171" t="s">
        <v>13</v>
      </c>
      <c r="Q2" s="171" t="s">
        <v>15</v>
      </c>
      <c r="R2" s="172" t="s">
        <v>43</v>
      </c>
      <c r="S2" s="171" t="s">
        <v>13</v>
      </c>
      <c r="T2" s="171" t="s">
        <v>15</v>
      </c>
      <c r="U2" s="172" t="s">
        <v>43</v>
      </c>
      <c r="V2" s="171" t="s">
        <v>13</v>
      </c>
      <c r="W2" s="171" t="s">
        <v>15</v>
      </c>
      <c r="X2" s="172" t="s">
        <v>43</v>
      </c>
      <c r="Y2" s="171" t="s">
        <v>13</v>
      </c>
      <c r="Z2" s="171" t="s">
        <v>15</v>
      </c>
      <c r="AA2" s="173"/>
    </row>
    <row r="3" spans="1:27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174">
        <v>15</v>
      </c>
      <c r="P3" s="175">
        <v>16</v>
      </c>
      <c r="Q3" s="175">
        <v>17</v>
      </c>
      <c r="R3" s="175">
        <v>18</v>
      </c>
      <c r="S3" s="175">
        <v>19</v>
      </c>
      <c r="T3" s="175">
        <v>20</v>
      </c>
      <c r="U3" s="175">
        <v>21</v>
      </c>
      <c r="V3" s="175">
        <v>22</v>
      </c>
      <c r="W3" s="175">
        <v>23</v>
      </c>
      <c r="X3" s="175">
        <v>24</v>
      </c>
      <c r="Y3" s="175">
        <v>25</v>
      </c>
      <c r="Z3" s="175">
        <v>26</v>
      </c>
      <c r="AA3" s="173">
        <v>27</v>
      </c>
    </row>
    <row r="4" spans="1:27" ht="66.75" customHeight="1" x14ac:dyDescent="0.25">
      <c r="A4" s="121">
        <v>1</v>
      </c>
      <c r="B4" s="176" t="s">
        <v>50</v>
      </c>
      <c r="C4" s="122" t="s">
        <v>46</v>
      </c>
      <c r="D4" s="123">
        <v>10</v>
      </c>
      <c r="E4" s="177"/>
      <c r="F4" s="178"/>
      <c r="G4" s="177"/>
      <c r="H4" s="177"/>
      <c r="I4" s="177"/>
      <c r="J4" s="125">
        <v>0</v>
      </c>
      <c r="K4" s="126">
        <v>0.08</v>
      </c>
      <c r="L4" s="127">
        <f>J4*1.08</f>
        <v>0</v>
      </c>
      <c r="M4" s="128">
        <f>D4*J4</f>
        <v>0</v>
      </c>
      <c r="N4" s="129">
        <f>D4*L4</f>
        <v>0</v>
      </c>
      <c r="O4" s="179"/>
      <c r="P4" s="180"/>
      <c r="Q4" s="180"/>
      <c r="R4" s="181">
        <v>10</v>
      </c>
      <c r="S4" s="182">
        <f t="shared" ref="S4:S13" si="0">R4*J4</f>
        <v>0</v>
      </c>
      <c r="T4" s="182">
        <f t="shared" ref="T4:T13" si="1">R4*L4</f>
        <v>0</v>
      </c>
      <c r="U4" s="183"/>
      <c r="V4" s="184"/>
      <c r="W4" s="184"/>
      <c r="X4" s="184"/>
      <c r="Y4" s="184"/>
      <c r="Z4" s="136"/>
      <c r="AA4" s="185"/>
    </row>
    <row r="5" spans="1:27" ht="56.25" customHeight="1" x14ac:dyDescent="0.25">
      <c r="A5" s="121">
        <v>2</v>
      </c>
      <c r="B5" s="186" t="s">
        <v>51</v>
      </c>
      <c r="C5" s="140" t="s">
        <v>46</v>
      </c>
      <c r="D5" s="141">
        <v>50</v>
      </c>
      <c r="E5" s="187"/>
      <c r="F5" s="188"/>
      <c r="G5" s="189"/>
      <c r="H5" s="189"/>
      <c r="I5" s="189"/>
      <c r="J5" s="145">
        <v>0</v>
      </c>
      <c r="K5" s="146">
        <v>0.08</v>
      </c>
      <c r="L5" s="147">
        <f>J5*1.08</f>
        <v>0</v>
      </c>
      <c r="M5" s="128">
        <f>D5*J5</f>
        <v>0</v>
      </c>
      <c r="N5" s="129">
        <f t="shared" ref="N5:N13" si="2">D5*L5</f>
        <v>0</v>
      </c>
      <c r="O5" s="149"/>
      <c r="P5" s="190"/>
      <c r="Q5" s="190"/>
      <c r="R5" s="151">
        <v>50</v>
      </c>
      <c r="S5" s="150">
        <f t="shared" si="0"/>
        <v>0</v>
      </c>
      <c r="T5" s="150">
        <f t="shared" si="1"/>
        <v>0</v>
      </c>
      <c r="U5" s="152"/>
      <c r="V5" s="184"/>
      <c r="W5" s="184"/>
      <c r="X5" s="154"/>
      <c r="Y5" s="154"/>
      <c r="Z5" s="155"/>
      <c r="AA5" s="156"/>
    </row>
    <row r="6" spans="1:27" ht="66.75" customHeight="1" x14ac:dyDescent="0.25">
      <c r="A6" s="121">
        <v>3</v>
      </c>
      <c r="B6" s="176" t="s">
        <v>52</v>
      </c>
      <c r="C6" s="122" t="s">
        <v>46</v>
      </c>
      <c r="D6" s="123">
        <v>20</v>
      </c>
      <c r="E6" s="177"/>
      <c r="F6" s="178"/>
      <c r="G6" s="177"/>
      <c r="H6" s="177"/>
      <c r="I6" s="177"/>
      <c r="J6" s="125">
        <v>0</v>
      </c>
      <c r="K6" s="126">
        <v>0.08</v>
      </c>
      <c r="L6" s="127">
        <f t="shared" ref="L6:L13" si="3">J6*1.08</f>
        <v>0</v>
      </c>
      <c r="M6" s="128">
        <f t="shared" ref="M6:M13" si="4">D6*J6</f>
        <v>0</v>
      </c>
      <c r="N6" s="129">
        <f t="shared" si="2"/>
        <v>0</v>
      </c>
      <c r="O6" s="149"/>
      <c r="P6" s="190"/>
      <c r="Q6" s="190"/>
      <c r="R6" s="151">
        <v>20</v>
      </c>
      <c r="S6" s="150">
        <f t="shared" si="0"/>
        <v>0</v>
      </c>
      <c r="T6" s="150">
        <f t="shared" si="1"/>
        <v>0</v>
      </c>
      <c r="U6" s="152"/>
      <c r="V6" s="184"/>
      <c r="W6" s="184"/>
      <c r="X6" s="154"/>
      <c r="Y6" s="154"/>
      <c r="Z6" s="155"/>
      <c r="AA6" s="156"/>
    </row>
    <row r="7" spans="1:27" ht="58.5" customHeight="1" x14ac:dyDescent="0.25">
      <c r="A7" s="121">
        <v>4</v>
      </c>
      <c r="B7" s="176" t="s">
        <v>53</v>
      </c>
      <c r="C7" s="122" t="s">
        <v>46</v>
      </c>
      <c r="D7" s="123">
        <v>5</v>
      </c>
      <c r="E7" s="177"/>
      <c r="F7" s="178"/>
      <c r="G7" s="177"/>
      <c r="H7" s="177"/>
      <c r="I7" s="177"/>
      <c r="J7" s="125">
        <v>0</v>
      </c>
      <c r="K7" s="126">
        <v>0.08</v>
      </c>
      <c r="L7" s="127">
        <f t="shared" si="3"/>
        <v>0</v>
      </c>
      <c r="M7" s="128">
        <f t="shared" si="4"/>
        <v>0</v>
      </c>
      <c r="N7" s="129">
        <f t="shared" si="2"/>
        <v>0</v>
      </c>
      <c r="O7" s="149"/>
      <c r="P7" s="190"/>
      <c r="Q7" s="190"/>
      <c r="R7" s="151">
        <v>5</v>
      </c>
      <c r="S7" s="150">
        <f t="shared" si="0"/>
        <v>0</v>
      </c>
      <c r="T7" s="150">
        <f t="shared" si="1"/>
        <v>0</v>
      </c>
      <c r="U7" s="152"/>
      <c r="V7" s="184"/>
      <c r="W7" s="184"/>
      <c r="X7" s="154"/>
      <c r="Y7" s="154"/>
      <c r="Z7" s="155"/>
      <c r="AA7" s="156"/>
    </row>
    <row r="8" spans="1:27" ht="58.5" customHeight="1" x14ac:dyDescent="0.25">
      <c r="A8" s="121">
        <v>5</v>
      </c>
      <c r="B8" s="176" t="s">
        <v>54</v>
      </c>
      <c r="C8" s="122" t="s">
        <v>46</v>
      </c>
      <c r="D8" s="123">
        <v>10</v>
      </c>
      <c r="E8" s="177"/>
      <c r="F8" s="178"/>
      <c r="G8" s="177"/>
      <c r="H8" s="177"/>
      <c r="I8" s="177"/>
      <c r="J8" s="125">
        <v>0</v>
      </c>
      <c r="K8" s="126">
        <v>0.08</v>
      </c>
      <c r="L8" s="147">
        <f t="shared" si="3"/>
        <v>0</v>
      </c>
      <c r="M8" s="128">
        <f t="shared" si="4"/>
        <v>0</v>
      </c>
      <c r="N8" s="129">
        <f t="shared" si="2"/>
        <v>0</v>
      </c>
      <c r="O8" s="149"/>
      <c r="P8" s="190"/>
      <c r="Q8" s="190"/>
      <c r="R8" s="151">
        <v>10</v>
      </c>
      <c r="S8" s="150">
        <f t="shared" si="0"/>
        <v>0</v>
      </c>
      <c r="T8" s="150">
        <f t="shared" si="1"/>
        <v>0</v>
      </c>
      <c r="U8" s="152"/>
      <c r="V8" s="184"/>
      <c r="W8" s="184"/>
      <c r="X8" s="154"/>
      <c r="Y8" s="154"/>
      <c r="Z8" s="155"/>
      <c r="AA8" s="156"/>
    </row>
    <row r="9" spans="1:27" ht="58.5" customHeight="1" x14ac:dyDescent="0.25">
      <c r="A9" s="121">
        <v>6</v>
      </c>
      <c r="B9" s="176" t="s">
        <v>55</v>
      </c>
      <c r="C9" s="122" t="s">
        <v>46</v>
      </c>
      <c r="D9" s="123">
        <v>5</v>
      </c>
      <c r="E9" s="177"/>
      <c r="F9" s="178"/>
      <c r="G9" s="177"/>
      <c r="H9" s="177"/>
      <c r="I9" s="177"/>
      <c r="J9" s="125">
        <v>0</v>
      </c>
      <c r="K9" s="126">
        <v>0.08</v>
      </c>
      <c r="L9" s="147">
        <f t="shared" si="3"/>
        <v>0</v>
      </c>
      <c r="M9" s="128">
        <f t="shared" si="4"/>
        <v>0</v>
      </c>
      <c r="N9" s="129">
        <f t="shared" si="2"/>
        <v>0</v>
      </c>
      <c r="O9" s="149"/>
      <c r="P9" s="190"/>
      <c r="Q9" s="190"/>
      <c r="R9" s="151">
        <v>5</v>
      </c>
      <c r="S9" s="150">
        <f t="shared" si="0"/>
        <v>0</v>
      </c>
      <c r="T9" s="150">
        <f t="shared" si="1"/>
        <v>0</v>
      </c>
      <c r="U9" s="152"/>
      <c r="V9" s="184"/>
      <c r="W9" s="184"/>
      <c r="X9" s="154"/>
      <c r="Y9" s="154"/>
      <c r="Z9" s="155"/>
      <c r="AA9" s="156"/>
    </row>
    <row r="10" spans="1:27" ht="124.5" customHeight="1" x14ac:dyDescent="0.25">
      <c r="A10" s="121">
        <v>7</v>
      </c>
      <c r="B10" s="176" t="s">
        <v>56</v>
      </c>
      <c r="C10" s="122" t="s">
        <v>46</v>
      </c>
      <c r="D10" s="123">
        <v>5</v>
      </c>
      <c r="E10" s="177"/>
      <c r="F10" s="178"/>
      <c r="G10" s="177"/>
      <c r="H10" s="177"/>
      <c r="I10" s="177"/>
      <c r="J10" s="125">
        <v>0</v>
      </c>
      <c r="K10" s="126">
        <v>0.08</v>
      </c>
      <c r="L10" s="147">
        <f t="shared" si="3"/>
        <v>0</v>
      </c>
      <c r="M10" s="128">
        <f t="shared" si="4"/>
        <v>0</v>
      </c>
      <c r="N10" s="129">
        <f t="shared" si="2"/>
        <v>0</v>
      </c>
      <c r="O10" s="149"/>
      <c r="P10" s="190"/>
      <c r="Q10" s="190"/>
      <c r="R10" s="151">
        <v>5</v>
      </c>
      <c r="S10" s="150">
        <f t="shared" si="0"/>
        <v>0</v>
      </c>
      <c r="T10" s="150">
        <f t="shared" si="1"/>
        <v>0</v>
      </c>
      <c r="U10" s="152"/>
      <c r="V10" s="184"/>
      <c r="W10" s="184"/>
      <c r="X10" s="154"/>
      <c r="Y10" s="154"/>
      <c r="Z10" s="155"/>
      <c r="AA10" s="156"/>
    </row>
    <row r="11" spans="1:27" ht="124.5" customHeight="1" x14ac:dyDescent="0.25">
      <c r="A11" s="121">
        <v>8</v>
      </c>
      <c r="B11" s="176" t="s">
        <v>57</v>
      </c>
      <c r="C11" s="122" t="s">
        <v>58</v>
      </c>
      <c r="D11" s="123">
        <v>5</v>
      </c>
      <c r="E11" s="177"/>
      <c r="F11" s="178"/>
      <c r="G11" s="177"/>
      <c r="H11" s="177"/>
      <c r="I11" s="177"/>
      <c r="J11" s="125">
        <v>0</v>
      </c>
      <c r="K11" s="126">
        <v>0.08</v>
      </c>
      <c r="L11" s="147">
        <f t="shared" si="3"/>
        <v>0</v>
      </c>
      <c r="M11" s="128">
        <f t="shared" si="4"/>
        <v>0</v>
      </c>
      <c r="N11" s="129">
        <f t="shared" si="2"/>
        <v>0</v>
      </c>
      <c r="O11" s="149"/>
      <c r="P11" s="190"/>
      <c r="Q11" s="190"/>
      <c r="R11" s="151">
        <v>5</v>
      </c>
      <c r="S11" s="150">
        <f t="shared" si="0"/>
        <v>0</v>
      </c>
      <c r="T11" s="150">
        <f t="shared" si="1"/>
        <v>0</v>
      </c>
      <c r="U11" s="152"/>
      <c r="V11" s="184"/>
      <c r="W11" s="184"/>
      <c r="X11" s="154"/>
      <c r="Y11" s="154"/>
      <c r="Z11" s="155"/>
      <c r="AA11" s="156"/>
    </row>
    <row r="12" spans="1:27" ht="124.5" customHeight="1" x14ac:dyDescent="0.25">
      <c r="A12" s="121">
        <v>9</v>
      </c>
      <c r="B12" s="176" t="s">
        <v>59</v>
      </c>
      <c r="C12" s="122" t="s">
        <v>46</v>
      </c>
      <c r="D12" s="123">
        <v>5</v>
      </c>
      <c r="E12" s="177"/>
      <c r="F12" s="178"/>
      <c r="G12" s="177"/>
      <c r="H12" s="177"/>
      <c r="I12" s="177"/>
      <c r="J12" s="125">
        <v>0</v>
      </c>
      <c r="K12" s="126">
        <v>0.08</v>
      </c>
      <c r="L12" s="147">
        <f t="shared" si="3"/>
        <v>0</v>
      </c>
      <c r="M12" s="128">
        <f t="shared" si="4"/>
        <v>0</v>
      </c>
      <c r="N12" s="129">
        <f t="shared" si="2"/>
        <v>0</v>
      </c>
      <c r="O12" s="149"/>
      <c r="P12" s="190"/>
      <c r="Q12" s="190"/>
      <c r="R12" s="151">
        <v>5</v>
      </c>
      <c r="S12" s="150">
        <f t="shared" si="0"/>
        <v>0</v>
      </c>
      <c r="T12" s="150">
        <f t="shared" si="1"/>
        <v>0</v>
      </c>
      <c r="U12" s="152"/>
      <c r="V12" s="184"/>
      <c r="W12" s="184"/>
      <c r="X12" s="154"/>
      <c r="Y12" s="154"/>
      <c r="Z12" s="155"/>
      <c r="AA12" s="156"/>
    </row>
    <row r="13" spans="1:27" ht="90.75" customHeight="1" thickBot="1" x14ac:dyDescent="0.3">
      <c r="A13" s="121">
        <v>10</v>
      </c>
      <c r="B13" s="176" t="s">
        <v>60</v>
      </c>
      <c r="C13" s="122" t="s">
        <v>46</v>
      </c>
      <c r="D13" s="123">
        <v>4</v>
      </c>
      <c r="E13" s="177"/>
      <c r="F13" s="178"/>
      <c r="G13" s="177"/>
      <c r="H13" s="177"/>
      <c r="I13" s="177"/>
      <c r="J13" s="125">
        <v>0</v>
      </c>
      <c r="K13" s="126">
        <v>0.08</v>
      </c>
      <c r="L13" s="147">
        <f t="shared" si="3"/>
        <v>0</v>
      </c>
      <c r="M13" s="128">
        <f t="shared" si="4"/>
        <v>0</v>
      </c>
      <c r="N13" s="129">
        <f t="shared" si="2"/>
        <v>0</v>
      </c>
      <c r="O13" s="149"/>
      <c r="P13" s="190"/>
      <c r="Q13" s="190"/>
      <c r="R13" s="151">
        <v>4</v>
      </c>
      <c r="S13" s="150">
        <f t="shared" si="0"/>
        <v>0</v>
      </c>
      <c r="T13" s="150">
        <f t="shared" si="1"/>
        <v>0</v>
      </c>
      <c r="U13" s="152"/>
      <c r="V13" s="184"/>
      <c r="W13" s="184"/>
      <c r="X13" s="154"/>
      <c r="Y13" s="154"/>
      <c r="Z13" s="155"/>
      <c r="AA13" s="156"/>
    </row>
    <row r="14" spans="1:27" ht="15.75" thickBot="1" x14ac:dyDescent="0.3">
      <c r="A14" s="191"/>
      <c r="B14" s="191"/>
      <c r="C14" s="191"/>
      <c r="D14" s="192"/>
      <c r="E14" s="192"/>
      <c r="F14" s="192"/>
      <c r="G14" s="192"/>
      <c r="H14" s="192"/>
      <c r="I14" s="192"/>
      <c r="J14" s="192"/>
      <c r="K14" s="192"/>
      <c r="L14" s="193" t="s">
        <v>0</v>
      </c>
      <c r="M14" s="194">
        <f>SUM(M4:M13)</f>
        <v>0</v>
      </c>
      <c r="N14" s="195">
        <f>SUM(N4:N13)</f>
        <v>0</v>
      </c>
      <c r="O14" s="195"/>
      <c r="P14" s="195"/>
      <c r="Q14" s="195"/>
      <c r="R14" s="195"/>
      <c r="S14" s="195">
        <f>SUM(S4:S13)</f>
        <v>0</v>
      </c>
      <c r="T14" s="195">
        <f>SUM(T4:T13)</f>
        <v>0</v>
      </c>
      <c r="U14" s="195">
        <f>SUM(U4:U13)</f>
        <v>0</v>
      </c>
      <c r="V14" s="195">
        <f>SUM(V4:V13)</f>
        <v>0</v>
      </c>
      <c r="W14" s="195">
        <f>SUM(W4:W13)</f>
        <v>0</v>
      </c>
      <c r="X14" s="196"/>
      <c r="Y14" s="195">
        <v>0</v>
      </c>
      <c r="Z14" s="195">
        <v>0</v>
      </c>
      <c r="AA14" s="197"/>
    </row>
    <row r="16" spans="1:27" x14ac:dyDescent="0.25">
      <c r="A16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M14" sqref="M14"/>
    </sheetView>
  </sheetViews>
  <sheetFormatPr defaultRowHeight="15" x14ac:dyDescent="0.25"/>
  <cols>
    <col min="2" max="2" width="10.140625" customWidth="1"/>
  </cols>
  <sheetData>
    <row r="1" spans="1:27" s="198" customFormat="1" ht="13.5" thickBot="1" x14ac:dyDescent="0.3">
      <c r="A1" s="276" t="s">
        <v>80</v>
      </c>
      <c r="B1" s="277"/>
      <c r="C1" s="277"/>
      <c r="D1" s="277"/>
      <c r="E1" s="277"/>
      <c r="F1" s="277"/>
      <c r="G1" s="278"/>
      <c r="H1" s="278"/>
      <c r="I1" s="278"/>
      <c r="J1" s="277"/>
      <c r="K1" s="277"/>
      <c r="L1" s="277"/>
      <c r="M1" s="277"/>
      <c r="N1" s="277"/>
      <c r="O1" s="279" t="s">
        <v>31</v>
      </c>
      <c r="P1" s="279"/>
      <c r="Q1" s="279"/>
      <c r="R1" s="279" t="s">
        <v>30</v>
      </c>
      <c r="S1" s="279"/>
      <c r="T1" s="279"/>
      <c r="U1" s="279" t="s">
        <v>29</v>
      </c>
      <c r="V1" s="279"/>
      <c r="W1" s="279"/>
      <c r="X1" s="280" t="s">
        <v>28</v>
      </c>
      <c r="Y1" s="281"/>
      <c r="Z1" s="282"/>
      <c r="AA1" s="70" t="s">
        <v>27</v>
      </c>
    </row>
    <row r="2" spans="1:27" s="198" customFormat="1" ht="77.25" thickBot="1" x14ac:dyDescent="0.3">
      <c r="A2" s="49" t="s">
        <v>26</v>
      </c>
      <c r="B2" s="51" t="s">
        <v>25</v>
      </c>
      <c r="C2" s="51" t="s">
        <v>24</v>
      </c>
      <c r="D2" s="51" t="s">
        <v>14</v>
      </c>
      <c r="E2" s="51" t="s">
        <v>23</v>
      </c>
      <c r="F2" s="199" t="s">
        <v>22</v>
      </c>
      <c r="G2" s="53" t="s">
        <v>21</v>
      </c>
      <c r="H2" s="53" t="s">
        <v>20</v>
      </c>
      <c r="I2" s="53" t="s">
        <v>19</v>
      </c>
      <c r="J2" s="51" t="s">
        <v>18</v>
      </c>
      <c r="K2" s="51" t="s">
        <v>17</v>
      </c>
      <c r="L2" s="51" t="s">
        <v>16</v>
      </c>
      <c r="M2" s="51" t="s">
        <v>13</v>
      </c>
      <c r="N2" s="54" t="s">
        <v>15</v>
      </c>
      <c r="O2" s="55" t="s">
        <v>14</v>
      </c>
      <c r="P2" s="51" t="s">
        <v>13</v>
      </c>
      <c r="Q2" s="54" t="s">
        <v>12</v>
      </c>
      <c r="R2" s="55" t="s">
        <v>14</v>
      </c>
      <c r="S2" s="51" t="s">
        <v>13</v>
      </c>
      <c r="T2" s="54" t="s">
        <v>12</v>
      </c>
      <c r="U2" s="55" t="s">
        <v>14</v>
      </c>
      <c r="V2" s="51" t="s">
        <v>13</v>
      </c>
      <c r="W2" s="51" t="s">
        <v>12</v>
      </c>
      <c r="X2" s="200" t="s">
        <v>14</v>
      </c>
      <c r="Y2" s="201" t="s">
        <v>13</v>
      </c>
      <c r="Z2" s="202" t="s">
        <v>12</v>
      </c>
      <c r="AA2" s="203"/>
    </row>
    <row r="3" spans="1:27" s="198" customFormat="1" ht="38.25" x14ac:dyDescent="0.25">
      <c r="A3" s="59">
        <v>1</v>
      </c>
      <c r="B3" s="60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 t="s">
        <v>11</v>
      </c>
      <c r="M3" s="62" t="s">
        <v>10</v>
      </c>
      <c r="N3" s="63" t="s">
        <v>9</v>
      </c>
      <c r="O3" s="204">
        <v>15</v>
      </c>
      <c r="P3" s="205" t="s">
        <v>8</v>
      </c>
      <c r="Q3" s="206" t="s">
        <v>7</v>
      </c>
      <c r="R3" s="204">
        <v>18</v>
      </c>
      <c r="S3" s="205" t="s">
        <v>6</v>
      </c>
      <c r="T3" s="206" t="s">
        <v>5</v>
      </c>
      <c r="U3" s="204">
        <v>21</v>
      </c>
      <c r="V3" s="205" t="s">
        <v>4</v>
      </c>
      <c r="W3" s="207" t="s">
        <v>3</v>
      </c>
      <c r="X3" s="208">
        <v>24</v>
      </c>
      <c r="Y3" s="208">
        <v>25</v>
      </c>
      <c r="Z3" s="208">
        <v>26</v>
      </c>
      <c r="AA3" s="209">
        <v>24</v>
      </c>
    </row>
    <row r="4" spans="1:27" s="218" customFormat="1" ht="128.25" thickBot="1" x14ac:dyDescent="0.3">
      <c r="A4" s="73">
        <v>1</v>
      </c>
      <c r="B4" s="73" t="s">
        <v>61</v>
      </c>
      <c r="C4" s="73" t="s">
        <v>1</v>
      </c>
      <c r="D4" s="210">
        <v>20</v>
      </c>
      <c r="E4" s="73"/>
      <c r="F4" s="211"/>
      <c r="G4" s="73"/>
      <c r="H4" s="73"/>
      <c r="I4" s="73"/>
      <c r="J4" s="212">
        <v>0</v>
      </c>
      <c r="K4" s="18">
        <v>0.08</v>
      </c>
      <c r="L4" s="213">
        <v>0</v>
      </c>
      <c r="M4" s="214">
        <f>D4*J4</f>
        <v>0</v>
      </c>
      <c r="N4" s="214">
        <v>2160</v>
      </c>
      <c r="O4" s="73">
        <v>0</v>
      </c>
      <c r="P4" s="213">
        <v>0</v>
      </c>
      <c r="Q4" s="213"/>
      <c r="R4" s="73">
        <v>20</v>
      </c>
      <c r="S4" s="213">
        <f>R4*J4</f>
        <v>0</v>
      </c>
      <c r="T4" s="213">
        <v>2160</v>
      </c>
      <c r="U4" s="73">
        <v>0</v>
      </c>
      <c r="V4" s="213"/>
      <c r="W4" s="213"/>
      <c r="X4" s="215">
        <v>0</v>
      </c>
      <c r="Y4" s="216">
        <f>X4*J4</f>
        <v>0</v>
      </c>
      <c r="Z4" s="216">
        <f>X4*L4</f>
        <v>0</v>
      </c>
      <c r="AA4" s="217"/>
    </row>
    <row r="5" spans="1:27" s="198" customFormat="1" ht="13.5" thickBot="1" x14ac:dyDescent="0.3">
      <c r="L5" s="97" t="s">
        <v>0</v>
      </c>
      <c r="M5" s="98">
        <f>SUM(M4:M4)</f>
        <v>0</v>
      </c>
      <c r="N5" s="98">
        <f>SUM(N4:N4)</f>
        <v>2160</v>
      </c>
      <c r="O5" s="98"/>
      <c r="P5" s="98"/>
      <c r="Q5" s="98"/>
      <c r="R5" s="98"/>
      <c r="S5" s="98">
        <f>SUM(S4:S4)</f>
        <v>0</v>
      </c>
      <c r="T5" s="98">
        <f>SUM(T4:T4)</f>
        <v>2160</v>
      </c>
      <c r="U5" s="219"/>
      <c r="V5" s="220"/>
      <c r="W5" s="221"/>
      <c r="X5" s="222"/>
      <c r="Y5" s="223">
        <f>SUM(Y4:Y4)</f>
        <v>0</v>
      </c>
      <c r="Z5" s="224">
        <f>SUM(Z4:Z4)</f>
        <v>0</v>
      </c>
    </row>
    <row r="6" spans="1:27" s="198" customFormat="1" ht="12.75" x14ac:dyDescent="0.25"/>
    <row r="7" spans="1:27" s="198" customFormat="1" ht="12.75" x14ac:dyDescent="0.25">
      <c r="A7" s="251" t="s">
        <v>72</v>
      </c>
      <c r="B7" s="225"/>
    </row>
    <row r="8" spans="1:27" s="198" customFormat="1" ht="12.75" x14ac:dyDescent="0.25">
      <c r="B8" s="225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workbookViewId="0">
      <selection activeCell="J11" sqref="J1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72" t="s">
        <v>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105" t="s">
        <v>42</v>
      </c>
    </row>
    <row r="2" spans="1:27" s="115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27" t="s">
        <v>43</v>
      </c>
      <c r="P2" s="228" t="s">
        <v>13</v>
      </c>
      <c r="Q2" s="228" t="s">
        <v>15</v>
      </c>
      <c r="R2" s="229" t="s">
        <v>43</v>
      </c>
      <c r="S2" s="228" t="s">
        <v>13</v>
      </c>
      <c r="T2" s="228" t="s">
        <v>15</v>
      </c>
      <c r="U2" s="229" t="s">
        <v>43</v>
      </c>
      <c r="V2" s="228" t="s">
        <v>13</v>
      </c>
      <c r="W2" s="228" t="s">
        <v>15</v>
      </c>
      <c r="X2" s="229" t="s">
        <v>43</v>
      </c>
      <c r="Y2" s="228" t="s">
        <v>13</v>
      </c>
      <c r="Z2" s="228" t="s">
        <v>15</v>
      </c>
      <c r="AA2" s="230"/>
    </row>
    <row r="3" spans="1:27" s="115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1">
        <v>15</v>
      </c>
      <c r="P3" s="232">
        <v>16</v>
      </c>
      <c r="Q3" s="232">
        <v>17</v>
      </c>
      <c r="R3" s="232">
        <v>18</v>
      </c>
      <c r="S3" s="232">
        <v>19</v>
      </c>
      <c r="T3" s="232">
        <v>20</v>
      </c>
      <c r="U3" s="232">
        <v>21</v>
      </c>
      <c r="V3" s="232">
        <v>22</v>
      </c>
      <c r="W3" s="232">
        <v>23</v>
      </c>
      <c r="X3" s="232">
        <v>24</v>
      </c>
      <c r="Y3" s="232">
        <v>25</v>
      </c>
      <c r="Z3" s="232">
        <v>26</v>
      </c>
      <c r="AA3" s="230">
        <v>27</v>
      </c>
    </row>
    <row r="4" spans="1:27" s="115" customFormat="1" ht="26.25" thickBot="1" x14ac:dyDescent="0.3">
      <c r="A4" s="138">
        <v>1</v>
      </c>
      <c r="B4" s="157" t="s">
        <v>62</v>
      </c>
      <c r="C4" s="158" t="s">
        <v>46</v>
      </c>
      <c r="D4" s="159">
        <v>220</v>
      </c>
      <c r="E4" s="160"/>
      <c r="F4" s="158"/>
      <c r="G4" s="160"/>
      <c r="H4" s="160"/>
      <c r="I4" s="160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>
        <v>100</v>
      </c>
      <c r="P4" s="131">
        <f>O4*J4</f>
        <v>0</v>
      </c>
      <c r="Q4" s="131">
        <f>O4*L4</f>
        <v>0</v>
      </c>
      <c r="R4" s="132"/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>
        <v>120</v>
      </c>
      <c r="Y4" s="134">
        <f>X4*J4</f>
        <v>0</v>
      </c>
      <c r="Z4" s="136">
        <f>X4*L4</f>
        <v>0</v>
      </c>
      <c r="AA4" s="137"/>
    </row>
    <row r="5" spans="1:27" s="115" customFormat="1" ht="15.75" thickBot="1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 t="s">
        <v>0</v>
      </c>
      <c r="M5" s="166">
        <f>SUM(M4:M4)</f>
        <v>0</v>
      </c>
      <c r="N5" s="167">
        <f>SUM(N4:N4)</f>
        <v>0</v>
      </c>
      <c r="O5" s="167"/>
      <c r="P5" s="167"/>
      <c r="Q5" s="167"/>
      <c r="R5" s="167"/>
      <c r="S5" s="167">
        <f>SUM(S4:S4)</f>
        <v>0</v>
      </c>
      <c r="T5" s="167">
        <f>SUM(T4:T4)</f>
        <v>0</v>
      </c>
      <c r="U5" s="167">
        <f>SUM(U4:U4)</f>
        <v>0</v>
      </c>
      <c r="V5" s="167">
        <f>SUM(V4:V4)</f>
        <v>0</v>
      </c>
      <c r="W5" s="167">
        <f>SUM(W4:W4)</f>
        <v>0</v>
      </c>
      <c r="X5" s="168"/>
      <c r="Y5" s="167">
        <v>0</v>
      </c>
      <c r="Z5" s="167">
        <v>0</v>
      </c>
      <c r="AA5" s="169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J11" sqref="J1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s="234" customFormat="1" ht="15.75" thickBot="1" x14ac:dyDescent="0.3">
      <c r="A1" s="283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89.25" x14ac:dyDescent="0.25">
      <c r="A4" s="138">
        <v>1</v>
      </c>
      <c r="B4" s="157" t="s">
        <v>63</v>
      </c>
      <c r="C4" s="158" t="s">
        <v>46</v>
      </c>
      <c r="D4" s="159">
        <v>250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/>
      <c r="S4" s="131">
        <f t="shared" ref="S4:S5" si="0">R4*J4</f>
        <v>0</v>
      </c>
      <c r="T4" s="131">
        <f t="shared" ref="T4:T5" si="1">R4*L4</f>
        <v>0</v>
      </c>
      <c r="U4" s="133"/>
      <c r="V4" s="134"/>
      <c r="W4" s="134"/>
      <c r="X4" s="135">
        <v>250</v>
      </c>
      <c r="Y4" s="134">
        <f>X4*J4</f>
        <v>0</v>
      </c>
      <c r="Z4" s="136">
        <f>X4*L4</f>
        <v>0</v>
      </c>
      <c r="AA4" s="137"/>
    </row>
    <row r="5" spans="1:27" s="234" customFormat="1" ht="90" thickBot="1" x14ac:dyDescent="0.3">
      <c r="A5" s="138">
        <v>2</v>
      </c>
      <c r="B5" s="139" t="s">
        <v>64</v>
      </c>
      <c r="C5" s="140" t="s">
        <v>46</v>
      </c>
      <c r="D5" s="141">
        <v>250</v>
      </c>
      <c r="E5" s="243"/>
      <c r="F5" s="188"/>
      <c r="G5" s="244"/>
      <c r="H5" s="244"/>
      <c r="I5" s="2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" si="2">D5*L5</f>
        <v>0</v>
      </c>
      <c r="O5" s="149"/>
      <c r="P5" s="150"/>
      <c r="Q5" s="150"/>
      <c r="R5" s="151"/>
      <c r="S5" s="150">
        <f t="shared" si="0"/>
        <v>0</v>
      </c>
      <c r="T5" s="150">
        <f t="shared" si="1"/>
        <v>0</v>
      </c>
      <c r="U5" s="152"/>
      <c r="V5" s="134"/>
      <c r="W5" s="134"/>
      <c r="X5" s="153">
        <v>250</v>
      </c>
      <c r="Y5" s="154">
        <f>X5*J5</f>
        <v>0</v>
      </c>
      <c r="Z5" s="155">
        <f>X5*L5</f>
        <v>0</v>
      </c>
      <c r="AA5" s="156"/>
    </row>
    <row r="6" spans="1:27" s="234" customFormat="1" ht="15.75" thickBot="1" x14ac:dyDescent="0.3">
      <c r="A6" s="164"/>
      <c r="B6" s="164"/>
      <c r="C6" s="164"/>
      <c r="D6" s="245"/>
      <c r="E6" s="245"/>
      <c r="F6" s="245"/>
      <c r="G6" s="245"/>
      <c r="H6" s="245"/>
      <c r="I6" s="245"/>
      <c r="J6" s="245"/>
      <c r="K6" s="245"/>
      <c r="L6" s="246" t="s">
        <v>0</v>
      </c>
      <c r="M6" s="247">
        <f>SUM(M4:M5)</f>
        <v>0</v>
      </c>
      <c r="N6" s="248">
        <f>SUM(N4:N5)</f>
        <v>0</v>
      </c>
      <c r="O6" s="248"/>
      <c r="P6" s="248"/>
      <c r="Q6" s="248"/>
      <c r="R6" s="248"/>
      <c r="S6" s="248">
        <f>SUM(S4:S5)</f>
        <v>0</v>
      </c>
      <c r="T6" s="248">
        <f>SUM(T4:T5)</f>
        <v>0</v>
      </c>
      <c r="U6" s="248">
        <f>SUM(U4:U5)</f>
        <v>0</v>
      </c>
      <c r="V6" s="248">
        <f>SUM(V4:V5)</f>
        <v>0</v>
      </c>
      <c r="W6" s="248">
        <f>SUM(W4:W5)</f>
        <v>0</v>
      </c>
      <c r="X6" s="249"/>
      <c r="Y6" s="248">
        <f>SUM(Y4:Y5)</f>
        <v>0</v>
      </c>
      <c r="Z6" s="248">
        <f>SUM(Z4:Z5)</f>
        <v>0</v>
      </c>
      <c r="AA6" s="250"/>
    </row>
    <row r="8" spans="1:27" x14ac:dyDescent="0.25">
      <c r="A8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K9" sqref="K9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83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74" t="s">
        <v>31</v>
      </c>
      <c r="P1" s="275"/>
      <c r="Q1" s="275"/>
      <c r="R1" s="275" t="s">
        <v>39</v>
      </c>
      <c r="S1" s="275"/>
      <c r="T1" s="275"/>
      <c r="U1" s="275" t="s">
        <v>40</v>
      </c>
      <c r="V1" s="275"/>
      <c r="W1" s="275"/>
      <c r="X1" s="275" t="s">
        <v>41</v>
      </c>
      <c r="Y1" s="275"/>
      <c r="Z1" s="275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25.5" x14ac:dyDescent="0.25">
      <c r="A4" s="138">
        <v>1</v>
      </c>
      <c r="B4" s="157" t="s">
        <v>65</v>
      </c>
      <c r="C4" s="158" t="s">
        <v>1</v>
      </c>
      <c r="D4" s="159">
        <v>45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45</v>
      </c>
      <c r="S4" s="131">
        <f t="shared" ref="S4:S5" si="0">R4*J4</f>
        <v>0</v>
      </c>
      <c r="T4" s="131">
        <f t="shared" ref="T4:T5" si="1">R4*L4</f>
        <v>0</v>
      </c>
      <c r="U4" s="133"/>
      <c r="V4" s="134"/>
      <c r="W4" s="134"/>
      <c r="X4" s="135">
        <v>250</v>
      </c>
      <c r="Y4" s="134">
        <f>X4*J4</f>
        <v>0</v>
      </c>
      <c r="Z4" s="136">
        <f>X4*L4</f>
        <v>0</v>
      </c>
      <c r="AA4" s="137"/>
    </row>
    <row r="5" spans="1:27" s="234" customFormat="1" ht="26.25" thickBot="1" x14ac:dyDescent="0.3">
      <c r="A5" s="138">
        <v>2</v>
      </c>
      <c r="B5" s="139" t="s">
        <v>66</v>
      </c>
      <c r="C5" s="140" t="s">
        <v>1</v>
      </c>
      <c r="D5" s="141">
        <v>98</v>
      </c>
      <c r="E5" s="243"/>
      <c r="F5" s="188"/>
      <c r="G5" s="244"/>
      <c r="H5" s="244"/>
      <c r="I5" s="2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" si="2">D5*L5</f>
        <v>0</v>
      </c>
      <c r="O5" s="149"/>
      <c r="P5" s="150"/>
      <c r="Q5" s="150"/>
      <c r="R5" s="151">
        <v>98</v>
      </c>
      <c r="S5" s="150">
        <f t="shared" si="0"/>
        <v>0</v>
      </c>
      <c r="T5" s="150">
        <f t="shared" si="1"/>
        <v>0</v>
      </c>
      <c r="U5" s="152"/>
      <c r="V5" s="134"/>
      <c r="W5" s="134"/>
      <c r="X5" s="153">
        <v>250</v>
      </c>
      <c r="Y5" s="154">
        <f>X5*J5</f>
        <v>0</v>
      </c>
      <c r="Z5" s="155">
        <f>X5*L5</f>
        <v>0</v>
      </c>
      <c r="AA5" s="156"/>
    </row>
    <row r="6" spans="1:27" s="234" customFormat="1" ht="15.75" thickBot="1" x14ac:dyDescent="0.3">
      <c r="A6" s="164"/>
      <c r="B6" s="164"/>
      <c r="C6" s="164"/>
      <c r="D6" s="245"/>
      <c r="E6" s="245"/>
      <c r="F6" s="245"/>
      <c r="G6" s="245"/>
      <c r="H6" s="245"/>
      <c r="I6" s="245"/>
      <c r="J6" s="245"/>
      <c r="K6" s="245"/>
      <c r="L6" s="246" t="s">
        <v>0</v>
      </c>
      <c r="M6" s="247">
        <f>SUM(M4:M5)</f>
        <v>0</v>
      </c>
      <c r="N6" s="248">
        <f>SUM(N4:N5)</f>
        <v>0</v>
      </c>
      <c r="O6" s="248"/>
      <c r="P6" s="248"/>
      <c r="Q6" s="248"/>
      <c r="R6" s="248"/>
      <c r="S6" s="248">
        <f>SUM(S4:S5)</f>
        <v>0</v>
      </c>
      <c r="T6" s="248">
        <f>SUM(T4:T5)</f>
        <v>0</v>
      </c>
      <c r="U6" s="248">
        <f>SUM(U4:U5)</f>
        <v>0</v>
      </c>
      <c r="V6" s="248">
        <f>SUM(V4:V5)</f>
        <v>0</v>
      </c>
      <c r="W6" s="248">
        <f>SUM(W4:W5)</f>
        <v>0</v>
      </c>
      <c r="X6" s="249"/>
      <c r="Y6" s="248">
        <f>SUM(Y4:Y5)</f>
        <v>0</v>
      </c>
      <c r="Z6" s="248">
        <f>SUM(Z4:Z5)</f>
        <v>0</v>
      </c>
      <c r="AA6" s="250"/>
    </row>
    <row r="8" spans="1:27" x14ac:dyDescent="0.25">
      <c r="A8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'PAKIET 3'!Tytuły_wydruku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Gumieniuk</dc:creator>
  <cp:lastModifiedBy>Kinga Miśkiewicz</cp:lastModifiedBy>
  <cp:lastPrinted>2024-03-13T12:43:49Z</cp:lastPrinted>
  <dcterms:created xsi:type="dcterms:W3CDTF">2024-03-11T10:02:29Z</dcterms:created>
  <dcterms:modified xsi:type="dcterms:W3CDTF">2024-04-18T13:26:44Z</dcterms:modified>
</cp:coreProperties>
</file>