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<sst xmlns="http://schemas.openxmlformats.org/spreadsheetml/2006/main" count="68" uniqueCount="47">
  <si>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Załącznik nr 1</t>
  </si>
  <si>
    <t>do umowy nr ……………..………………</t>
  </si>
  <si>
    <t>L.p.</t>
  </si>
  <si>
    <t>Opis przedmiotu zamówienia</t>
  </si>
  <si>
    <t>j.m.</t>
  </si>
  <si>
    <t>Ilość</t>
  </si>
  <si>
    <t>Cena jednostkowa netto</t>
  </si>
  <si>
    <t>Łącznie wartość 
netto</t>
  </si>
  <si>
    <t>% VAT</t>
  </si>
  <si>
    <t>Łącznie wartość brutto</t>
  </si>
  <si>
    <t>Szt.</t>
  </si>
  <si>
    <t>Op.</t>
  </si>
  <si>
    <t>Glicyna 1,5% a 3000ml</t>
  </si>
  <si>
    <t>Glukoza 10% a 100ml płaska butelka wolnostojąca 
z systemem dwóch niezależnych wejść</t>
  </si>
  <si>
    <t>Glukoza 20% 250ml płaska butelka wolnostojąca 
z systemem dwóch niezależnych wejść</t>
  </si>
  <si>
    <t>Glukoza 5% a 100ml płaska butelka wolnostojąca 
z systemem dwóch niezależnych wejść, butelka 
z  lekkiego, trwałego tworzywa polipropylenowego 
w pełni przejrzystego</t>
  </si>
  <si>
    <t>Glukoza 5% a 500ml płaska butelka wolnostojaca 
z systemem dwóch niezależnych wejść</t>
  </si>
  <si>
    <t>Natrium chloratum 0,9% a 100ml płaska butelka wolnostojąca, z systemem dwóch niezależnych wejść, butelka 
z  lekkiego, trwałego tworzywa polipropylenowego w pełni przejrzystego</t>
  </si>
  <si>
    <t>Natrium chloratum 0,9% a 250ml płaska butelka wolnostojaca z systemem dwóch niezależnych wejśc, butelka 
z  lekkiego, trwałego tworzywa polipropylenowego w pełni przejrzystego</t>
  </si>
  <si>
    <t>Natrium chloratum 0,9% a 500ml płaska butelka wolnostojaca z systemem dwóch niezależnych wejść, butelka  z  lekkiego, trwałego tworzywa polipropylenowego w pełni przejrzystego</t>
  </si>
  <si>
    <r>
      <t xml:space="preserve">Płyn Ringera a 500ml płaska butelka z systemem dwóch niezależnych wejść, w składzie </t>
    </r>
    <r>
      <rPr>
        <u val="single"/>
        <sz val="10"/>
        <color indexed="8"/>
        <rFont val="Times New Roman"/>
        <family val="1"/>
      </rPr>
      <t>niezawierający</t>
    </r>
    <r>
      <rPr>
        <sz val="10"/>
        <color indexed="8"/>
        <rFont val="Times New Roman"/>
        <family val="1"/>
      </rPr>
      <t xml:space="preserve"> mleczanu sodu</t>
    </r>
  </si>
  <si>
    <t>RAZEM WARTOŚĆ:</t>
  </si>
  <si>
    <t>NETTO:</t>
  </si>
  <si>
    <t>BRUTTO:</t>
  </si>
  <si>
    <t>..................................................................</t>
  </si>
  <si>
    <t>( podpis i pieczęć Wykonawcy)</t>
  </si>
  <si>
    <t xml:space="preserve">Natrium chloratum 0,9% a 1000ml, płaska butelka 
z tworzywa,wolnostojąca, z systemem dwóch niezależnych wejść 
</t>
  </si>
  <si>
    <t xml:space="preserve">Mannitol 20% a 250ml butelka </t>
  </si>
  <si>
    <t>Soiae oleum raffinatum 200mg/ml a 100ml</t>
  </si>
  <si>
    <t xml:space="preserve">Hydroksyetyloskrobia 60mg/ml; stopień podstawienia 0,42; średnia masa cząsteczkowa 130 000 Da; izotoniczny roztwór zawierający elektrolity(sód,potas, wapń, magnez,chlorki, octany, jabłczany), butelka z dwoma jałowymi portami a 500 ml </t>
  </si>
  <si>
    <t>4% Żelatyna w pełni sukcynylowana bilansowana octanami z zawartoscia Ca, butelka o pojemności 500ml</t>
  </si>
  <si>
    <t>Glukoza 5% et natrii chlorati 0,9% 2:1 a 500ml płaska butelka wolnostojąca z systemem dwóch niezależnych wejść</t>
  </si>
  <si>
    <t>Woda do wstrzykiwań 500ml, butelka stojąca z dwoma różnymi portami</t>
  </si>
  <si>
    <r>
      <t xml:space="preserve">Emulsja do infuzji (żywienie pozajelitowe), pakowana 
w worki trójkomorowe o pojemności </t>
    </r>
    <r>
      <rPr>
        <b/>
        <sz val="10"/>
        <color indexed="8"/>
        <rFont val="Times New Roman"/>
        <family val="1"/>
      </rPr>
      <t>1500ml</t>
    </r>
    <r>
      <rPr>
        <sz val="10"/>
        <color indexed="8"/>
        <rFont val="Times New Roman"/>
        <family val="1"/>
      </rPr>
      <t xml:space="preserve"> (w tym 300ml emulsji tłuszczowej , 600ml roztworu aminokwasów i 600ml roztworu glukozy), zawartość </t>
    </r>
    <r>
      <rPr>
        <b/>
        <sz val="10"/>
        <color indexed="8"/>
        <rFont val="Times New Roman"/>
        <family val="1"/>
      </rPr>
      <t>N-5,4g</t>
    </r>
    <r>
      <rPr>
        <sz val="10"/>
        <color indexed="8"/>
        <rFont val="Times New Roman"/>
        <family val="1"/>
      </rPr>
      <t>. Całkowita wartość  energetyczna  910 kcal, a 4 worki</t>
    </r>
  </si>
  <si>
    <r>
      <t>Preparat przeznaczony  do żywienia pozajelitowego drogą żył obwodowych o objętości</t>
    </r>
    <r>
      <rPr>
        <b/>
        <sz val="10"/>
        <color indexed="8"/>
        <rFont val="Times New Roman"/>
        <family val="1"/>
      </rPr>
      <t xml:space="preserve"> 1920m</t>
    </r>
    <r>
      <rPr>
        <sz val="10"/>
        <color indexed="8"/>
        <rFont val="Times New Roman"/>
        <family val="1"/>
      </rPr>
      <t xml:space="preserve">l, zawartość </t>
    </r>
    <r>
      <rPr>
        <b/>
        <sz val="10"/>
        <color indexed="8"/>
        <rFont val="Times New Roman"/>
        <family val="1"/>
      </rPr>
      <t>N-7,2g</t>
    </r>
    <r>
      <rPr>
        <sz val="10"/>
        <color indexed="8"/>
        <rFont val="Times New Roman"/>
        <family val="1"/>
      </rPr>
      <t xml:space="preserve">, osmolarność nie większa niż 750 mosm/l, kaloryczność 1200 kcal,o zawartości emulsji tłuszczowej typu LCT
</t>
    </r>
  </si>
  <si>
    <r>
      <t xml:space="preserve">Izojonowy i izotoniczny płyn wieloelektrolitowy o zoptymalizowanym składzie a </t>
    </r>
    <r>
      <rPr>
        <b/>
        <sz val="10"/>
        <color indexed="8"/>
        <rFont val="Times New Roman"/>
        <family val="1"/>
      </rPr>
      <t>1000ml</t>
    </r>
    <r>
      <rPr>
        <sz val="10"/>
        <color indexed="8"/>
        <rFont val="Times New Roman"/>
        <family val="1"/>
      </rPr>
      <t xml:space="preserve"> płaska butelka wolnostojaca z systemem dwóch niezależnych wejść, 
w składzie </t>
    </r>
    <r>
      <rPr>
        <b/>
        <u val="single"/>
        <sz val="10"/>
        <color indexed="8"/>
        <rFont val="Times New Roman"/>
        <family val="1"/>
      </rPr>
      <t>niezawierający</t>
    </r>
    <r>
      <rPr>
        <b/>
        <sz val="10"/>
        <color indexed="8"/>
        <rFont val="Times New Roman"/>
        <family val="1"/>
      </rPr>
      <t xml:space="preserve">  mleczanu sodu, </t>
    </r>
    <r>
      <rPr>
        <sz val="10"/>
        <color indexed="8"/>
        <rFont val="Times New Roman"/>
        <family val="1"/>
      </rPr>
      <t>bilansowany octanami i jabłczanami</t>
    </r>
  </si>
  <si>
    <r>
      <t>Izojonowy i izotoniczny płyn wieloelektrolitowy o zoptymalizowanym składzie a</t>
    </r>
    <r>
      <rPr>
        <b/>
        <sz val="10"/>
        <color indexed="8"/>
        <rFont val="Times New Roman"/>
        <family val="1"/>
      </rPr>
      <t xml:space="preserve"> 500ml</t>
    </r>
    <r>
      <rPr>
        <sz val="10"/>
        <color indexed="8"/>
        <rFont val="Times New Roman"/>
        <family val="1"/>
      </rPr>
      <t xml:space="preserve"> płaska butelka wolnostojaca z systemem dwóch niezależnych wejść, 
w składzie </t>
    </r>
    <r>
      <rPr>
        <b/>
        <u val="single"/>
        <sz val="10"/>
        <color indexed="8"/>
        <rFont val="Times New Roman"/>
        <family val="1"/>
      </rPr>
      <t>niezawierający</t>
    </r>
    <r>
      <rPr>
        <b/>
        <sz val="10"/>
        <color indexed="8"/>
        <rFont val="Times New Roman"/>
        <family val="1"/>
      </rPr>
      <t xml:space="preserve">  mleczanu sodu, bilansowany octanami i jabłczanami</t>
    </r>
    <r>
      <rPr>
        <sz val="10"/>
        <color indexed="8"/>
        <rFont val="Times New Roman"/>
        <family val="1"/>
      </rPr>
      <t xml:space="preserve">
</t>
    </r>
  </si>
  <si>
    <t>Hydroxyethyamylum 6% w roztworze 0,9% natrium chloratum a 500ml o masie cząsteczkowej nie większej niż 130/0,4 butelka stojąca z dwoma różnymi portami.</t>
  </si>
  <si>
    <t>Roztwór glukozy do infuzji 100mg/ml a 250ml</t>
  </si>
  <si>
    <t>szt.</t>
  </si>
  <si>
    <t>Nazwa handlowa, ilość sztuk w opakowaniu</t>
  </si>
  <si>
    <r>
      <t xml:space="preserve">Roztwór Nacl 0,9% do przepłukiwania ran w opakowaniu typu flakon-ampułka . Każdy pojedynczy flakon-ampułka 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pakowany osobno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, w sposób  gwarantujący </t>
    </r>
    <r>
      <rPr>
        <b/>
        <sz val="10"/>
        <color indexed="8"/>
        <rFont val="Times New Roman"/>
        <family val="1"/>
      </rPr>
      <t xml:space="preserve">sterylność </t>
    </r>
    <r>
      <rPr>
        <sz val="10"/>
        <color indexed="8"/>
        <rFont val="Times New Roman"/>
        <family val="1"/>
      </rPr>
      <t xml:space="preserve"> również zewnętrznej strony flakonu., o pojemności 500ml.</t>
    </r>
  </si>
  <si>
    <t>ZAKUP WRAZ Z DOSTAWĄ PŁYNÓW INFUZYJNYCH od 01.05.2021 do 30.04.2022</t>
  </si>
  <si>
    <t>Sygnatura sprawy: 5/III/2021</t>
  </si>
  <si>
    <r>
      <t xml:space="preserve">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z dnia……………………….........................</t>
    </r>
  </si>
  <si>
    <t>do zapytania ofertowego z dnia 22.03.2021 r.</t>
  </si>
  <si>
    <t xml:space="preserve">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</si>
</sst>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2" fontId="4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31">
      <selection activeCell="N52" sqref="N52"/>
    </sheetView>
  </sheetViews>
  <sheetFormatPr defaultColWidth="9.140625" defaultRowHeight="15"/>
  <cols>
    <col min="1" max="1" width="5.140625" style="0" customWidth="1"/>
    <col min="2" max="2" width="49.8515625" style="0" customWidth="1"/>
    <col min="5" max="5" width="10.7109375" style="0" customWidth="1"/>
    <col min="6" max="6" width="9.140625" style="0" customWidth="1"/>
    <col min="7" max="7" width="8.8515625" style="0" customWidth="1"/>
    <col min="9" max="9" width="19.00390625" style="0" customWidth="1"/>
  </cols>
  <sheetData>
    <row r="1" spans="7:9" s="1" customFormat="1" ht="12.75" customHeight="1">
      <c r="G1" s="28" t="s">
        <v>0</v>
      </c>
      <c r="H1" s="28"/>
      <c r="I1" s="28"/>
    </row>
    <row r="2" spans="7:9" s="1" customFormat="1" ht="12.75" customHeight="1">
      <c r="G2" s="28" t="s">
        <v>45</v>
      </c>
      <c r="H2" s="28"/>
      <c r="I2" s="28"/>
    </row>
    <row r="3" spans="7:9" s="1" customFormat="1" ht="14.25" customHeight="1">
      <c r="G3" s="28" t="s">
        <v>43</v>
      </c>
      <c r="H3" s="28"/>
      <c r="I3" s="28"/>
    </row>
    <row r="4" spans="7:9" s="2" customFormat="1" ht="18" customHeight="1">
      <c r="G4" s="29" t="s">
        <v>0</v>
      </c>
      <c r="H4" s="29"/>
      <c r="I4" s="29"/>
    </row>
    <row r="5" spans="7:9" s="2" customFormat="1" ht="12.75" customHeight="1">
      <c r="G5" s="29" t="s">
        <v>1</v>
      </c>
      <c r="H5" s="29"/>
      <c r="I5" s="29"/>
    </row>
    <row r="6" s="27" customFormat="1" ht="15" customHeight="1">
      <c r="A6" s="27" t="s">
        <v>44</v>
      </c>
    </row>
    <row r="7" spans="1:9" s="1" customFormat="1" ht="17.25" customHeight="1">
      <c r="A7" s="20" t="s">
        <v>42</v>
      </c>
      <c r="B7" s="21"/>
      <c r="C7" s="21"/>
      <c r="D7" s="21"/>
      <c r="E7" s="21"/>
      <c r="F7" s="21"/>
      <c r="G7" s="21"/>
      <c r="H7" s="21"/>
      <c r="I7" s="21"/>
    </row>
    <row r="8" spans="1:9" s="1" customFormat="1" ht="44.2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40</v>
      </c>
    </row>
    <row r="9" spans="1:9" s="1" customFormat="1" ht="16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s="1" customFormat="1" ht="27" customHeight="1">
      <c r="A10" s="4">
        <v>1</v>
      </c>
      <c r="B10" s="5" t="s">
        <v>32</v>
      </c>
      <c r="C10" s="4" t="s">
        <v>10</v>
      </c>
      <c r="D10" s="4">
        <v>3600</v>
      </c>
      <c r="E10" s="6"/>
      <c r="F10" s="7">
        <f>ROUND(D10*E10,2)</f>
        <v>0</v>
      </c>
      <c r="G10" s="8"/>
      <c r="H10" s="7">
        <f>ROUND(F10*G10/100+F10,2)</f>
        <v>0</v>
      </c>
      <c r="I10" s="16"/>
    </row>
    <row r="11" spans="1:9" s="1" customFormat="1" ht="72.75" customHeight="1">
      <c r="A11" s="4">
        <v>2</v>
      </c>
      <c r="B11" s="5" t="s">
        <v>33</v>
      </c>
      <c r="C11" s="4" t="s">
        <v>11</v>
      </c>
      <c r="D11" s="4">
        <v>3</v>
      </c>
      <c r="E11" s="6"/>
      <c r="F11" s="7">
        <f aca="true" t="shared" si="0" ref="F11:F32">ROUND(D11*E11,2)</f>
        <v>0</v>
      </c>
      <c r="G11" s="8"/>
      <c r="H11" s="7">
        <f aca="true" t="shared" si="1" ref="H11:H32">ROUND(F11*G11/100+F11,2)</f>
        <v>0</v>
      </c>
      <c r="I11" s="16"/>
    </row>
    <row r="12" spans="1:9" s="1" customFormat="1" ht="12.75">
      <c r="A12" s="4">
        <v>3</v>
      </c>
      <c r="B12" s="5" t="s">
        <v>12</v>
      </c>
      <c r="C12" s="4" t="s">
        <v>10</v>
      </c>
      <c r="D12" s="4">
        <v>4</v>
      </c>
      <c r="E12" s="6"/>
      <c r="F12" s="7">
        <f t="shared" si="0"/>
        <v>0</v>
      </c>
      <c r="G12" s="8"/>
      <c r="H12" s="7">
        <f t="shared" si="1"/>
        <v>0</v>
      </c>
      <c r="I12" s="16"/>
    </row>
    <row r="13" spans="1:9" s="1" customFormat="1" ht="29.25" customHeight="1">
      <c r="A13" s="4">
        <v>4</v>
      </c>
      <c r="B13" s="5" t="s">
        <v>13</v>
      </c>
      <c r="C13" s="4" t="s">
        <v>10</v>
      </c>
      <c r="D13" s="4">
        <v>1520</v>
      </c>
      <c r="E13" s="6"/>
      <c r="F13" s="7">
        <f t="shared" si="0"/>
        <v>0</v>
      </c>
      <c r="G13" s="8"/>
      <c r="H13" s="7">
        <f t="shared" si="1"/>
        <v>0</v>
      </c>
      <c r="I13" s="16"/>
    </row>
    <row r="14" spans="1:9" s="1" customFormat="1" ht="30" customHeight="1">
      <c r="A14" s="4">
        <v>5</v>
      </c>
      <c r="B14" s="5" t="s">
        <v>14</v>
      </c>
      <c r="C14" s="4" t="s">
        <v>10</v>
      </c>
      <c r="D14" s="4">
        <v>40</v>
      </c>
      <c r="E14" s="6"/>
      <c r="F14" s="7">
        <f t="shared" si="0"/>
        <v>0</v>
      </c>
      <c r="G14" s="8"/>
      <c r="H14" s="7">
        <f t="shared" si="1"/>
        <v>0</v>
      </c>
      <c r="I14" s="16"/>
    </row>
    <row r="15" spans="1:9" s="1" customFormat="1" ht="51" customHeight="1">
      <c r="A15" s="4">
        <v>6</v>
      </c>
      <c r="B15" s="5" t="s">
        <v>15</v>
      </c>
      <c r="C15" s="4" t="s">
        <v>10</v>
      </c>
      <c r="D15" s="4">
        <v>320</v>
      </c>
      <c r="E15" s="6"/>
      <c r="F15" s="7">
        <f t="shared" si="0"/>
        <v>0</v>
      </c>
      <c r="G15" s="8"/>
      <c r="H15" s="7">
        <f t="shared" si="1"/>
        <v>0</v>
      </c>
      <c r="I15" s="16"/>
    </row>
    <row r="16" spans="1:9" s="1" customFormat="1" ht="28.5" customHeight="1">
      <c r="A16" s="4">
        <v>7</v>
      </c>
      <c r="B16" s="5" t="s">
        <v>16</v>
      </c>
      <c r="C16" s="4" t="s">
        <v>10</v>
      </c>
      <c r="D16" s="4">
        <v>140</v>
      </c>
      <c r="E16" s="6"/>
      <c r="F16" s="7">
        <f t="shared" si="0"/>
        <v>0</v>
      </c>
      <c r="G16" s="8"/>
      <c r="H16" s="7">
        <f t="shared" si="1"/>
        <v>0</v>
      </c>
      <c r="I16" s="16"/>
    </row>
    <row r="17" spans="1:9" s="1" customFormat="1" ht="34.5" customHeight="1">
      <c r="A17" s="4">
        <v>8</v>
      </c>
      <c r="B17" s="5" t="s">
        <v>31</v>
      </c>
      <c r="C17" s="4" t="s">
        <v>10</v>
      </c>
      <c r="D17" s="4">
        <v>150</v>
      </c>
      <c r="E17" s="6"/>
      <c r="F17" s="7">
        <f t="shared" si="0"/>
        <v>0</v>
      </c>
      <c r="G17" s="8"/>
      <c r="H17" s="7">
        <f t="shared" si="1"/>
        <v>0</v>
      </c>
      <c r="I17" s="16"/>
    </row>
    <row r="18" spans="1:9" s="1" customFormat="1" ht="43.5" customHeight="1">
      <c r="A18" s="4">
        <v>9</v>
      </c>
      <c r="B18" s="5" t="s">
        <v>37</v>
      </c>
      <c r="C18" s="4" t="s">
        <v>10</v>
      </c>
      <c r="D18" s="4">
        <v>100</v>
      </c>
      <c r="E18" s="6"/>
      <c r="F18" s="7">
        <f t="shared" si="0"/>
        <v>0</v>
      </c>
      <c r="G18" s="8"/>
      <c r="H18" s="7">
        <f t="shared" si="1"/>
        <v>0</v>
      </c>
      <c r="I18" s="16"/>
    </row>
    <row r="19" spans="1:9" ht="17.25" customHeight="1">
      <c r="A19" s="4">
        <v>10</v>
      </c>
      <c r="B19" s="5" t="s">
        <v>27</v>
      </c>
      <c r="C19" s="4" t="s">
        <v>10</v>
      </c>
      <c r="D19" s="4">
        <v>15</v>
      </c>
      <c r="E19" s="6"/>
      <c r="F19" s="7">
        <f t="shared" si="0"/>
        <v>0</v>
      </c>
      <c r="G19" s="8"/>
      <c r="H19" s="7">
        <f t="shared" si="1"/>
        <v>0</v>
      </c>
      <c r="I19" s="16"/>
    </row>
    <row r="20" spans="1:9" ht="30" customHeight="1">
      <c r="A20" s="4">
        <v>11</v>
      </c>
      <c r="B20" s="17" t="s">
        <v>26</v>
      </c>
      <c r="C20" s="4" t="s">
        <v>10</v>
      </c>
      <c r="D20" s="4">
        <v>1000</v>
      </c>
      <c r="E20" s="6"/>
      <c r="F20" s="7">
        <f t="shared" si="0"/>
        <v>0</v>
      </c>
      <c r="G20" s="8"/>
      <c r="H20" s="7">
        <f t="shared" si="1"/>
        <v>0</v>
      </c>
      <c r="I20" s="16"/>
    </row>
    <row r="21" spans="1:9" ht="57" customHeight="1">
      <c r="A21" s="4">
        <v>12</v>
      </c>
      <c r="B21" s="5" t="s">
        <v>17</v>
      </c>
      <c r="C21" s="4" t="s">
        <v>10</v>
      </c>
      <c r="D21" s="4">
        <v>10000</v>
      </c>
      <c r="E21" s="6"/>
      <c r="F21" s="7">
        <f t="shared" si="0"/>
        <v>0</v>
      </c>
      <c r="G21" s="8"/>
      <c r="H21" s="7">
        <f t="shared" si="1"/>
        <v>0</v>
      </c>
      <c r="I21" s="16"/>
    </row>
    <row r="22" spans="1:9" ht="60" customHeight="1">
      <c r="A22" s="4">
        <v>13</v>
      </c>
      <c r="B22" s="5" t="s">
        <v>18</v>
      </c>
      <c r="C22" s="4" t="s">
        <v>10</v>
      </c>
      <c r="D22" s="4">
        <v>10000</v>
      </c>
      <c r="E22" s="6"/>
      <c r="F22" s="7">
        <f t="shared" si="0"/>
        <v>0</v>
      </c>
      <c r="G22" s="8"/>
      <c r="H22" s="7">
        <f t="shared" si="1"/>
        <v>0</v>
      </c>
      <c r="I22" s="16"/>
    </row>
    <row r="23" spans="1:9" ht="42.75" customHeight="1">
      <c r="A23" s="4">
        <v>14</v>
      </c>
      <c r="B23" s="5" t="s">
        <v>19</v>
      </c>
      <c r="C23" s="4" t="s">
        <v>10</v>
      </c>
      <c r="D23" s="4">
        <v>2000</v>
      </c>
      <c r="E23" s="6"/>
      <c r="F23" s="7">
        <f t="shared" si="0"/>
        <v>0</v>
      </c>
      <c r="G23" s="8"/>
      <c r="H23" s="7">
        <f t="shared" si="1"/>
        <v>0</v>
      </c>
      <c r="I23" s="16"/>
    </row>
    <row r="24" spans="1:9" ht="35.25" customHeight="1">
      <c r="A24" s="4">
        <v>15</v>
      </c>
      <c r="B24" s="5" t="s">
        <v>20</v>
      </c>
      <c r="C24" s="4" t="s">
        <v>10</v>
      </c>
      <c r="D24" s="4">
        <v>3000</v>
      </c>
      <c r="E24" s="6"/>
      <c r="F24" s="7">
        <f t="shared" si="0"/>
        <v>0</v>
      </c>
      <c r="G24" s="8"/>
      <c r="H24" s="7">
        <f t="shared" si="1"/>
        <v>0</v>
      </c>
      <c r="I24" s="16"/>
    </row>
    <row r="25" spans="1:9" ht="66.75" customHeight="1">
      <c r="A25" s="4">
        <v>16</v>
      </c>
      <c r="B25" s="5" t="s">
        <v>35</v>
      </c>
      <c r="C25" s="4" t="s">
        <v>10</v>
      </c>
      <c r="D25" s="4">
        <v>350</v>
      </c>
      <c r="E25" s="6"/>
      <c r="F25" s="7">
        <f t="shared" si="0"/>
        <v>0</v>
      </c>
      <c r="G25" s="8"/>
      <c r="H25" s="7">
        <f t="shared" si="1"/>
        <v>0</v>
      </c>
      <c r="I25" s="16"/>
    </row>
    <row r="26" spans="1:9" ht="70.5" customHeight="1">
      <c r="A26" s="4">
        <v>17</v>
      </c>
      <c r="B26" s="17" t="s">
        <v>36</v>
      </c>
      <c r="C26" s="4" t="s">
        <v>10</v>
      </c>
      <c r="D26" s="4">
        <v>5500</v>
      </c>
      <c r="E26" s="6"/>
      <c r="F26" s="7">
        <f t="shared" si="0"/>
        <v>0</v>
      </c>
      <c r="G26" s="8"/>
      <c r="H26" s="7">
        <f t="shared" si="1"/>
        <v>0</v>
      </c>
      <c r="I26" s="16"/>
    </row>
    <row r="27" spans="1:9" ht="57" customHeight="1">
      <c r="A27" s="4">
        <v>18</v>
      </c>
      <c r="B27" s="17" t="s">
        <v>34</v>
      </c>
      <c r="C27" s="4" t="s">
        <v>10</v>
      </c>
      <c r="D27" s="4">
        <v>12</v>
      </c>
      <c r="E27" s="6"/>
      <c r="F27" s="7">
        <f t="shared" si="0"/>
        <v>0</v>
      </c>
      <c r="G27" s="8"/>
      <c r="H27" s="7">
        <f t="shared" si="1"/>
        <v>0</v>
      </c>
      <c r="I27" s="16"/>
    </row>
    <row r="28" spans="1:9" ht="52.5" customHeight="1">
      <c r="A28" s="4">
        <v>19</v>
      </c>
      <c r="B28" s="5" t="s">
        <v>41</v>
      </c>
      <c r="C28" s="4" t="s">
        <v>10</v>
      </c>
      <c r="D28" s="4">
        <v>400</v>
      </c>
      <c r="E28" s="6"/>
      <c r="F28" s="7">
        <f t="shared" si="0"/>
        <v>0</v>
      </c>
      <c r="G28" s="8"/>
      <c r="H28" s="7">
        <f t="shared" si="1"/>
        <v>0</v>
      </c>
      <c r="I28" s="16"/>
    </row>
    <row r="29" spans="1:9" ht="31.5" customHeight="1">
      <c r="A29" s="4">
        <v>20</v>
      </c>
      <c r="B29" s="5" t="s">
        <v>30</v>
      </c>
      <c r="C29" s="4" t="s">
        <v>10</v>
      </c>
      <c r="D29" s="4">
        <v>40</v>
      </c>
      <c r="E29" s="6"/>
      <c r="F29" s="7">
        <f t="shared" si="0"/>
        <v>0</v>
      </c>
      <c r="G29" s="8"/>
      <c r="H29" s="7">
        <f t="shared" si="1"/>
        <v>0</v>
      </c>
      <c r="I29" s="16"/>
    </row>
    <row r="30" spans="1:9" ht="56.25" customHeight="1">
      <c r="A30" s="4">
        <v>21</v>
      </c>
      <c r="B30" s="5" t="s">
        <v>29</v>
      </c>
      <c r="C30" s="4" t="s">
        <v>10</v>
      </c>
      <c r="D30" s="4">
        <v>200</v>
      </c>
      <c r="E30" s="6"/>
      <c r="F30" s="7">
        <f t="shared" si="0"/>
        <v>0</v>
      </c>
      <c r="G30" s="8"/>
      <c r="H30" s="7">
        <f t="shared" si="1"/>
        <v>0</v>
      </c>
      <c r="I30" s="16"/>
    </row>
    <row r="31" spans="1:9" ht="21.75" customHeight="1">
      <c r="A31" s="4">
        <v>22</v>
      </c>
      <c r="B31" s="5" t="s">
        <v>38</v>
      </c>
      <c r="C31" s="4" t="s">
        <v>39</v>
      </c>
      <c r="D31" s="4">
        <v>100</v>
      </c>
      <c r="E31" s="6"/>
      <c r="F31" s="7">
        <f t="shared" si="0"/>
        <v>0</v>
      </c>
      <c r="G31" s="8"/>
      <c r="H31" s="7">
        <f t="shared" si="1"/>
        <v>0</v>
      </c>
      <c r="I31" s="16"/>
    </row>
    <row r="32" spans="1:9" ht="24" customHeight="1">
      <c r="A32" s="4">
        <v>23</v>
      </c>
      <c r="B32" s="5" t="s">
        <v>28</v>
      </c>
      <c r="C32" s="4" t="s">
        <v>10</v>
      </c>
      <c r="D32" s="4">
        <v>4</v>
      </c>
      <c r="E32" s="6"/>
      <c r="F32" s="7">
        <f t="shared" si="0"/>
        <v>0</v>
      </c>
      <c r="G32" s="8"/>
      <c r="H32" s="7">
        <f t="shared" si="1"/>
        <v>0</v>
      </c>
      <c r="I32" s="16"/>
    </row>
    <row r="33" spans="1:9" ht="25.5">
      <c r="A33" s="22" t="s">
        <v>21</v>
      </c>
      <c r="B33" s="23"/>
      <c r="C33" s="23"/>
      <c r="D33" s="24"/>
      <c r="E33" s="9" t="s">
        <v>22</v>
      </c>
      <c r="F33" s="10">
        <f>SUM(F10:F32)</f>
        <v>0</v>
      </c>
      <c r="G33" s="11" t="s">
        <v>23</v>
      </c>
      <c r="H33" s="10">
        <f>SUM(H10:H32)</f>
        <v>0</v>
      </c>
      <c r="I33" s="10"/>
    </row>
    <row r="34" spans="1:9" ht="1.5" customHeight="1" hidden="1">
      <c r="A34" s="1"/>
      <c r="B34" s="1"/>
      <c r="C34" s="1"/>
      <c r="D34" s="1"/>
      <c r="E34" s="1"/>
      <c r="F34" s="1"/>
      <c r="G34" s="1"/>
      <c r="H34" s="1"/>
      <c r="I34" s="12"/>
    </row>
    <row r="35" spans="1:9" ht="15" customHeight="1" hidden="1">
      <c r="A35" s="13"/>
      <c r="B35" s="19"/>
      <c r="C35" s="19"/>
      <c r="D35" s="19"/>
      <c r="E35" s="19"/>
      <c r="F35" s="19"/>
      <c r="G35" s="19"/>
      <c r="H35" s="19"/>
      <c r="I35" s="19"/>
    </row>
    <row r="36" spans="1:9" ht="77.25" customHeight="1">
      <c r="A36" s="14"/>
      <c r="B36" s="18" t="s">
        <v>46</v>
      </c>
      <c r="C36" s="18"/>
      <c r="D36" s="18"/>
      <c r="E36" s="18"/>
      <c r="F36" s="18"/>
      <c r="G36" s="18"/>
      <c r="H36" s="18"/>
      <c r="I36" s="18"/>
    </row>
    <row r="37" spans="1:9" ht="15">
      <c r="A37" s="15"/>
      <c r="B37" s="15"/>
      <c r="C37" s="15"/>
      <c r="D37" s="15"/>
      <c r="E37" s="15"/>
      <c r="F37" s="15"/>
      <c r="G37" s="25" t="s">
        <v>24</v>
      </c>
      <c r="H37" s="25"/>
      <c r="I37" s="25"/>
    </row>
    <row r="38" spans="1:9" ht="15">
      <c r="A38" s="15"/>
      <c r="B38" s="15"/>
      <c r="C38" s="15"/>
      <c r="D38" s="15"/>
      <c r="E38" s="15"/>
      <c r="F38" s="15"/>
      <c r="G38" s="26" t="s">
        <v>25</v>
      </c>
      <c r="H38" s="26"/>
      <c r="I38" s="26"/>
    </row>
  </sheetData>
  <sheetProtection/>
  <mergeCells count="12">
    <mergeCell ref="A6:IV6"/>
    <mergeCell ref="G1:I1"/>
    <mergeCell ref="G2:I2"/>
    <mergeCell ref="G3:I3"/>
    <mergeCell ref="G4:I4"/>
    <mergeCell ref="G5:I5"/>
    <mergeCell ref="B36:I36"/>
    <mergeCell ref="B35:I35"/>
    <mergeCell ref="A7:I7"/>
    <mergeCell ref="A33:D33"/>
    <mergeCell ref="G37:I37"/>
    <mergeCell ref="G38:I3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Wiecek</dc:creator>
  <cp:keywords/>
  <dc:description/>
  <cp:lastModifiedBy>Agnieszka Kormanek</cp:lastModifiedBy>
  <cp:lastPrinted>2021-02-24T08:12:23Z</cp:lastPrinted>
  <dcterms:created xsi:type="dcterms:W3CDTF">2016-09-26T11:51:38Z</dcterms:created>
  <dcterms:modified xsi:type="dcterms:W3CDTF">2021-03-22T10:57:58Z</dcterms:modified>
  <cp:category/>
  <cp:version/>
  <cp:contentType/>
  <cp:contentStatus/>
</cp:coreProperties>
</file>