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1 do oferty" sheetId="1" r:id="rId1"/>
  </sheets>
  <definedNames>
    <definedName name="Excel_BuiltIn_Print_Area">'załącznik nr 1 do oferty'!#REF!</definedName>
    <definedName name="Excel_BuiltIn_Print_Area_3_1">'załącznik nr 1 do oferty'!#REF!</definedName>
  </definedNames>
  <calcPr fullCalcOnLoad="1"/>
</workbook>
</file>

<file path=xl/sharedStrings.xml><?xml version="1.0" encoding="utf-8"?>
<sst xmlns="http://schemas.openxmlformats.org/spreadsheetml/2006/main" count="291" uniqueCount="108">
  <si>
    <t>lp</t>
  </si>
  <si>
    <t>Nazwa/opis produktu</t>
  </si>
  <si>
    <t>j.m.</t>
  </si>
  <si>
    <t>Ilość</t>
  </si>
  <si>
    <t xml:space="preserve">Cena jedn. netto (PLN)                             </t>
  </si>
  <si>
    <t xml:space="preserve">Wartość netto (PLN)                      </t>
  </si>
  <si>
    <t xml:space="preserve">stawka podatku VAT (%)  </t>
  </si>
  <si>
    <t xml:space="preserve">Wartość brutto (PLN)                                </t>
  </si>
  <si>
    <t xml:space="preserve">nazwa handlowa </t>
  </si>
  <si>
    <t>nr katalogowy (Wykonawca winien podać wszystkie zaoferowane rozmiary i odpowiadające im numery katalogowe)</t>
  </si>
  <si>
    <t>producent</t>
  </si>
  <si>
    <t>Płytki do osteotomii kości piszczelowej z klinem rozwierającym, tytanowe, blokowane, rozmiary klina od 3mm do 15 mm, minimum 7 rozmiarów.</t>
  </si>
  <si>
    <t>szt.</t>
  </si>
  <si>
    <t>Wkręty blokowane, tytanowe do płytek klinowych z mocowaniem torx, średnica 5mm. Długości od 30mm do 75mm.</t>
  </si>
  <si>
    <t>Wkręty blokowane , tytanowe ,gąbczaste, średnicy 6,5 mm.do płytek klinowych ,Długości od 30mm do 75mm.</t>
  </si>
  <si>
    <t>Wkręty konikalne ze stożkowym łbem, tytanowe z mocowaniem torx średnica 5mm.,długości od 30mm do 75mm.</t>
  </si>
  <si>
    <t>x</t>
  </si>
  <si>
    <t xml:space="preserve"> Depozyt na czas trwania umowy i użyczenie instrumentarium umożliwiającego precyzyjne osadzenie implantów na czas trwania umowy. WARTOŚĆ BRUTTO UŻYCZANEGO INSTRUMENTARIUM:............(podaje Wykonawca)
</t>
  </si>
  <si>
    <t>Lp.</t>
  </si>
  <si>
    <t>Część ramienna tytanowa w 12 rozmiarach o przekroju trójkątnym, zapewniającym stabilność antyrotacyjną. Flansza części ramiennej w dwóch długościach, umożliwiająca zastosowanie podkładki kostnej. Zawias typu zatrzaskowego.</t>
  </si>
  <si>
    <t xml:space="preserve">Część łokciowa tytanowa w 12 rozmiarach o przekroju prostokątnym.
Elementy łokciowe pokryte warstwą PMMA ułatwiającą wiązanie cementu kostnego.
</t>
  </si>
  <si>
    <t>RAZEM</t>
  </si>
  <si>
    <t>Implant typu endobutton: ostro zakończona, wydłużona - 20mm,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</si>
  <si>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t xml:space="preserve">                                                                Rekonstrukcja ACL: mocowanie udowe -                                              Implant typu endobutton: ostro zakończona 13mm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implant.</t>
  </si>
  <si>
    <t>op.</t>
  </si>
  <si>
    <t xml:space="preserve">                                                               Rekonstrukcja ACL: mocowanie udowe -                                              Implant typu endobutton: ostro zakończona, wydłużona - 20mm,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implant.</t>
  </si>
  <si>
    <t xml:space="preserve">
Rekonstrukcja ACL:mocowanie udowe lub piszczelowe
śruby interferencyjne PEEK, średnica 7-10mm, długość 20-25mm</t>
  </si>
  <si>
    <t xml:space="preserve">
Rekonstrukcja ACL:mocowanie udowe lub piszczelowe
śruby interferencyjne PEEK, średnica 8-12mm, długość 30mm</t>
  </si>
  <si>
    <t xml:space="preserve">  
Miękka uniwersalna kotwica z igłami, wykonana z plecionki poliestrowej,  na sterylnym podajniku. Średnica 1,4mm, krótki podajnik, prowadnica, wiertło 1,4mm</t>
  </si>
  <si>
    <t xml:space="preserve">
Wiertło  1,4mm do kotwic 1,4mm</t>
  </si>
  <si>
    <t>sz.</t>
  </si>
  <si>
    <t xml:space="preserve">
Miękka uniwersalna kotwica z igłami tnącymi, wykonana z plecionki poliestrowej,  na sterylnym podajniku. Średnica 2.9mm.Dwie różnokolorowe, wzmocnione nici. Krótki podajnik. 
1op 10szt.</t>
  </si>
  <si>
    <t>Wielorazowa prowadnica  do kotwic 2,9mm</t>
  </si>
  <si>
    <t>Wielorazowy punch  do kotwic 2,9mm</t>
  </si>
  <si>
    <t>Szydło do prowadzenia przeszczepu.</t>
  </si>
  <si>
    <t>prowadnica nitrylowa do śrub beta TCP</t>
  </si>
  <si>
    <t>wielorazowe wiertło 4,5mm</t>
  </si>
  <si>
    <t>Trepan do pobierania kości gąbczastej, Srednica 7-11mm</t>
  </si>
  <si>
    <t xml:space="preserve"> Miękka uniwersalna kotwica o średnicy 1mm, wykonana z plecionki poliestrowej, 2 igły, nici 2/0 lub 3/0, sterylny podajnik, wiertło w zestawie.</t>
  </si>
  <si>
    <t xml:space="preserve"> Miękka uniwersalna kotwica o średnicy 1mm, wykonana z plecionki poliestrowej, 2 igły, nici 2/0 lub 3/0, sterylny podajnik, wiertło w zestawie. 1op -10szt.</t>
  </si>
  <si>
    <t>Reduktory stożka kobaltowo-chromowe na stożki 12/14 i 14/16 umożliwiające śródoperacyjną korekcję długości szyjki minimum do 2 cm, anterwersji minimum do 10 stopni i kąta CCD minimum do 10 stopni. Sterylny, pojedyńczo pakowany.</t>
  </si>
  <si>
    <t>Reduktory stożka kobaltowo -chromowe na stożek 40V  umożliwiające śródoperacyjną korekcję długości szyjki minimum do 2 cm, anterwersji minimum do 10 stopni i kąta CCD minimum do 10 stopni. Sterylny, pojedyńczo pakowany.</t>
  </si>
  <si>
    <t>Głowy metalowe CoCr o średnicach 28mm ,32mm, 36mm dostosowane do reduktorów stożka</t>
  </si>
  <si>
    <t>Głowy ceramiczne o średnicach 28mm ,32mm, 36mm dostosowane do reduktorów stożka</t>
  </si>
  <si>
    <t>Trzpień porowaty, pokryty hydroksyapatytem, dostęp do 4 rozmiarów.</t>
  </si>
  <si>
    <t>Mikropanewka pokrtya hydroksyapatytem w wersji niezwiązanej dostęp do 2 wielkości oraz w wersji zatrzaskowej dostęp do 2 wielkości.</t>
  </si>
  <si>
    <t>Modularna główka z szyjką , rozmiary w wersji prostej i offsetowej.</t>
  </si>
  <si>
    <t xml:space="preserve"> sterylny (jednorazowy) zestaw instrumentarium do kotwic 1,4mm: płaszcz, wiertło i obturator.</t>
  </si>
  <si>
    <t xml:space="preserve"> Miękka sterylna kotwica do barku, wykonana z plecionki poliestrowej,  na sterylnym podajniku. Średnica 1,4mm. </t>
  </si>
  <si>
    <t xml:space="preserve"> Miękka sterylna kotwica do barku, wykonana z plecionki poliestrowej,  na sterylnym podajniku. Średnica 1,4mm. 1op - 10szt </t>
  </si>
  <si>
    <t xml:space="preserve"> wiertło 1,4mm do kotwic 1,4mm.</t>
  </si>
  <si>
    <t xml:space="preserve"> Kotwica tytanowa 3mm  ze wzmocnioną nicią, na sterylnym podajniku</t>
  </si>
  <si>
    <t xml:space="preserve"> sterylny (jednorazowy) zestaw instrumentarium 2,9mm: płaszcz, wiertło i obturator.</t>
  </si>
  <si>
    <t>Miękka kotwica do naprawy stożka rotatorów, wykonana z plecionki poliestrowej,  na sterylnym podajniku. Średnica 2,9mm.Dwie różnokolorowe, wzmocnione nici.</t>
  </si>
  <si>
    <t xml:space="preserve">  wiertło 2,9mm do korwic 2,9mm</t>
  </si>
  <si>
    <t xml:space="preserve"> kotwica z materiału PEEK, wkręcana, trzy różnokolorowe nitki #2, średnica  5,5mm, długość 16mm</t>
  </si>
  <si>
    <t xml:space="preserve"> Kotwica do barku wykonana z tytanu, średnica 5mm i 6,5mm, dwie  wzmocnione nici poprowadzone przez niezależne oczka, umieszczone wewnątrz kotwicy. Implant wkręcany, gwint na całej długości w celu uzyskania optymalnego mocowania w kości korowej.</t>
  </si>
  <si>
    <t>Szt.</t>
  </si>
  <si>
    <t xml:space="preserve"> prowadnica nitinolowa do przeszywacza tkanki miękkiej.</t>
  </si>
  <si>
    <t xml:space="preserve">                                                              Bezwęzłowy system do  leczenia niestabilności stawu barkowo-obojczykowego, składający się z guzika tytanowego  o średnicy 10mm oraz ostro zakończonej z jednej strony płytki tytanowej, połączonej z samozaciskową, bezwęzłową  i regulowana pętlą polietylenową. Płytka z wystającym pierścieniem ograniczającym jej przemieszczanie względem kanału.  W zestawie nić prowadząca implant.</t>
  </si>
  <si>
    <t xml:space="preserve">                                                            Bezwęzłowy system do leczenia przewlekłej niestabilności stawu barkowo-obojczykowego, składający się z guzika tytanowego  o średnicy 10mm oraz ostro zakończonej z jednej strony płytki tytanowej, połączonej z samozaciskową, bezwęzłową  i regulowana pętlą polietylenową, która połączona jest z drugą samozaciskową, bezwęzłową  i regulowaną pętlą polietylenową. Płytka z wystającym pierścieniem ograniczającym jej przemieszczanie względem kanału. W zestawie nić prowadząca implant.</t>
  </si>
  <si>
    <t>Sterylny trzpień cementowy bipolarnej endoprotezy głowy kości promieniowej, wykonany zw stopu kobaltu.</t>
  </si>
  <si>
    <t>Sterylny, trzpień kątowy rekonstrukcyjny, cementowy endoprotezy bipolarnej głowy kości promieniowej, wykonany ze stopu kobaltu.</t>
  </si>
  <si>
    <t>Sterylna, głowa bipolarna polietylenowa, w rozmiarach 20,22,24 mm . Każda dostępna w trzech wysokościach 10,12 14 mm.</t>
  </si>
  <si>
    <t>Sterylna głowa bipolarna wykonana z tworzywa PEEK pokrtyego warstwą kobaltu, w rozmiarach 20,22,24 mm.każda dostępna w trzech wysokościach 10,12 14 mm.</t>
  </si>
  <si>
    <t>Rekonstrukcja ACL: mocowanie udowe lub piszczelowe - śruba kompozytowa: PLDLA i betaTCP,   średnica 6-11mm, długość 20-35mm, zakres odpowiednio dla średnicy.</t>
  </si>
  <si>
    <r>
      <t xml:space="preserve">
</t>
    </r>
    <r>
      <rPr>
        <sz val="8"/>
        <rFont val="Arial"/>
        <family val="2"/>
      </rPr>
      <t>Miękka uniwersalna kotwica z igłami tnącymi, wykonana z plecionki poliestrowej,  na sterylnym podajniku. Średnica 2.9mm.Dwie różnokolorowe, wzmocnione nici. Krótki podajnik.</t>
    </r>
  </si>
  <si>
    <r>
      <t xml:space="preserve">
</t>
    </r>
    <r>
      <rPr>
        <sz val="8"/>
        <rFont val="Arial"/>
        <family val="2"/>
      </rPr>
      <t>Wiertło  2.9mm do kotwic 2,9mm</t>
    </r>
  </si>
  <si>
    <r>
      <t xml:space="preserve"> Miękka kotwica do naprawy stożka rotatorów, wykonana z plecionki poliestrowej,  na sterylnym podajniku. Średnica 2,9mm.Dwie różnokolorowe, wzmocnione nici. </t>
    </r>
    <r>
      <rPr>
        <b/>
        <sz val="8"/>
        <rFont val="Arial"/>
        <family val="2"/>
      </rPr>
      <t>1op.-10szt</t>
    </r>
  </si>
  <si>
    <t xml:space="preserve">Kaniula artroskopowa z obturatorem, jednorazowa, podwójne uszczelnienie, przezroczysta, średnica 7-8,5mm, długość 75-130mm  </t>
  </si>
  <si>
    <r>
      <t xml:space="preserve">                                                                </t>
    </r>
    <r>
      <rPr>
        <sz val="8"/>
        <color indexed="8"/>
        <rFont val="Arial"/>
        <family val="2"/>
      </rPr>
      <t>Rekonstrukcja ACL: mocowanie udowe -                                              Implant typu endobutton: ostro zakończona 13mm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  </r>
  </si>
  <si>
    <t>CZĘŚĆ NR 6 – Druty kirschnera tytanowe i gwintowane.</t>
  </si>
  <si>
    <t>Druty kirschnera , tytanowe długości 150mm. W rozmiarach 1,4; 1,6; 1,8; 2,0; końcówka jednostronny trokar.</t>
  </si>
  <si>
    <t>Druty kirschnera, stalowe długości 310 mm. Z gwintem minimum 80mm lub pełny gwint .w rozmiarach 1,8 ;2,0;2,4.Końcówka jednostronny trokar.</t>
  </si>
  <si>
    <t>System do usuwania panewek- ostrza do panewek od 42mm do 50mm, od 52 mm do 60mm oraz od 62mm do 72mm.Ostrza w dwóch długościach- krótkie i długie. Ostrza  jednorazowe.</t>
  </si>
  <si>
    <t xml:space="preserve"> Użyczenie instrumentarium  na czas trwania zabiegu. WARTOŚĆ BRUTTO UŻYCZANEGO INSTRUMENTARIUM:............(podaje Wykonawca).          
</t>
  </si>
  <si>
    <t>Kotwica tytanowa samogwintująca (wkręcana) o średnicy 2,8mm, 3,5mm, 4,5mm, 5 mm, 5,5mm i 6,5mm zaopatrzona w  szwy niewchłanialne, polietylenowe, plecione oraz w jednorazowy aplikator.kotwice jednorazowe,sterylne.</t>
  </si>
  <si>
    <t>Miękka kotwica o średnicy 1,7 mm( załadowana 1 nicią #2) lub 1,9 mm ( załadowana dwiema nićmi #1) z plecionki poliestrowej #5, wyposażona w system zabezpieczający przed przypadkowym założeniem kotwicy oraz sygnał dzwiękowy CLICK oznajmiający prawidłowe założenie kotwicy. Loża pod kotwicę o długości max. 20 mm. Dostępna również w wersji XL  z jedną nicią #2 o przedłużonym wprowadzaczu, do rekonstrukcji w obrębie stawu biodrowego.kotwice jednorazowe ,sterylne.</t>
  </si>
  <si>
    <t>Kotwica niewchłanialna,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kotwicy.kotwice jednorazowe,sterylne.</t>
  </si>
  <si>
    <t>Instrument jednorazowy do przewlekania i manipulacji szwami w trakcie zabiegu artroskopowego o kątach zagięcia:  45 st prawy, 45 st lewy, 45 st w góre, 70 st, haczykowaty oraz prosty zaopatrzony w dwie nitki polipropylenowe.sterylny.</t>
  </si>
  <si>
    <t>Kaniule jednorazowe sztywne i giętkie, wkręcane, posiadające skręt na całej długości kaniuli, zaopatrzone w zawór oraz posiadające system przytrzymywania nitek, o rozmiarach od 4,5 mm do 8,5 mm i dł. od 90 mm do 45 mm - minimum 3 rozmiary z podaego zakresu (10 szt w opakowaniu)sterylne.</t>
  </si>
  <si>
    <t>Sterylna kotwica z materiału PEEK, wbijana, bezwęzłowa, z możliwością niezależnego napięcia nitek, średnica 2,9mm, długość 15,9mm, aplikator z rotacyjną głowicą umożliwiającą kontrolę napięcia nitek</t>
  </si>
  <si>
    <r>
      <t xml:space="preserve">
</t>
    </r>
    <r>
      <rPr>
        <sz val="8"/>
        <rFont val="Arial"/>
        <family val="2"/>
      </rPr>
      <t xml:space="preserve">Miękka uniwersalna kotwica z igłami, wykonana z plecionki poliestrowej,  na sterylnym podajniku. Średnica 1,4mm, krótki podajnik.  </t>
    </r>
    <r>
      <rPr>
        <b/>
        <sz val="8"/>
        <rFont val="Arial"/>
        <family val="2"/>
      </rPr>
      <t>1op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10szt
</t>
    </r>
  </si>
  <si>
    <t xml:space="preserve"> Depozyt na czas trwania umowy i użyczenie instrumentarium umożliwiającego precyzyjne osadzenie implantów na czas trwania umowy. WARTOŚĆ BRUTTO UŻYCZANEGO INSTRUMENTARIUM:............(podaje Wykonawca).     </t>
  </si>
  <si>
    <t xml:space="preserve"> a. Implanty artroskopowe w obrębie kończyny dolnej</t>
  </si>
  <si>
    <t xml:space="preserve"> b – Implanty artroskopowe w obrębie kończyny górnej</t>
  </si>
  <si>
    <t>c-  Endoproteza stawu śródręczno- nadgarstkowego kciuka</t>
  </si>
  <si>
    <t>CZĘŚĆ NR 1 - OSTEOTOMIA PISZCZELI</t>
  </si>
  <si>
    <t>CZĘŚĆ NR 3 - System reduktorów stożka do operacji rewizyjnych stawu biodrowego</t>
  </si>
  <si>
    <t>CZĘŚĆ NR 4 - Implanty artroskopowe w obrębie kończyny dolnej i górnej. Endoproteza stawu śródręczno- nadgarstkowego kciuka.</t>
  </si>
  <si>
    <t>ŁĄCZNA WARTOŚĆ CZĘŚCI NR 6</t>
  </si>
  <si>
    <t xml:space="preserve">ŁĄCZNA WARTOŚĆ CZĘŚCI NR 7 </t>
  </si>
  <si>
    <t xml:space="preserve">ŁĄCZNA WARTOŚĆ CZĘŚCI NR 8 </t>
  </si>
  <si>
    <t xml:space="preserve">ŁĄCZNA WARTOŚĆ CZĘŚCI NR 5 </t>
  </si>
  <si>
    <t xml:space="preserve">ŁĄCZNA WARTOŚĆ CZĘŚCI NR 4 </t>
  </si>
  <si>
    <t xml:space="preserve">ŁĄCZNA WARTOŚĆ CZĘŚCI NR 3 </t>
  </si>
  <si>
    <t xml:space="preserve">ŁĄCZNA WARTOŚĆ CZĘŚCI NR 2 </t>
  </si>
  <si>
    <t xml:space="preserve">ŁĄCZNA WARTOŚĆ CZĘŚCI NR 1 </t>
  </si>
  <si>
    <t>CZĘŚĆ NR 7 - System ostrzy do usuwania panewek</t>
  </si>
  <si>
    <t>CZĘŚĆ NR 8 - Kotwice do rekonstrukcji niestabilności i stożka rotatorów</t>
  </si>
  <si>
    <t xml:space="preserve"> Dostawy na zamówienie.
</t>
  </si>
  <si>
    <t>CZĘŚĆ NR 2 - Proteza łokcia.</t>
  </si>
  <si>
    <t xml:space="preserve">Depozyt na czas trwania umowy i użyczenie instrumentarium umożliwiającego precyzyjne osadzenie implantów na czas trwania umowy. WARTOŚĆ BRUTTO UŻYCZANEGO INSTRUMENTARIUM:............(podaje Wykonawca)
</t>
  </si>
  <si>
    <t xml:space="preserve"> </t>
  </si>
  <si>
    <t xml:space="preserve">Użyczenie instrumentarium umożliwiającego precyzyjne osadzenie implantów na czas trwania zabiegu WARTOŚĆ BRUTTO UŻYCZANEGO INSTRUMENTARIUM:............(podaje Wykonawca)
</t>
  </si>
  <si>
    <t xml:space="preserve">Użyczenie instrumentarium umożliwiającego precyzyjne osadzenie implantów na czas trwania zabiegu. WARTOŚĆ BRUTTO UŻYCZANEGO INSTRUMENTARIUM:............(podaje Wykonawca)
</t>
  </si>
  <si>
    <t>CZĘŚĆ NR 5 - Endoproteza głowy kości promieniowej</t>
  </si>
  <si>
    <t xml:space="preserve">Załacznik nr 1 do oferty (dodatek nr 2 do siwz) - Dostawa implantów ortopedycznych przez okres 24 miesięcy, nr sprawy: ZP/N/10/20;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o.o., ul. Nadodrzańska 6, 69-100 Słubice;                                                                                   Wykonawca:...............................................................................................................................................................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</si>
</sst>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49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1"/>
      <color indexed="8"/>
      <name val="Czcionka tekstu podstawowego"/>
      <family val="2"/>
    </font>
    <font>
      <b/>
      <i/>
      <u val="single"/>
      <sz val="11"/>
      <color indexed="8"/>
      <name val="Arial CE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165" fontId="8" fillId="0" borderId="10" xfId="0" applyNumberFormat="1" applyFont="1" applyBorder="1" applyAlignment="1">
      <alignment horizontal="center" vertical="center" wrapText="1" shrinkToFit="1"/>
    </xf>
    <xf numFmtId="1" fontId="8" fillId="0" borderId="10" xfId="0" applyNumberFormat="1" applyFont="1" applyBorder="1" applyAlignment="1">
      <alignment horizontal="center" vertical="center" wrapText="1" shrinkToFit="1"/>
    </xf>
    <xf numFmtId="165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6" fillId="34" borderId="10" xfId="0" applyNumberFormat="1" applyFont="1" applyFill="1" applyBorder="1" applyAlignment="1">
      <alignment horizontal="center" vertical="center"/>
    </xf>
    <xf numFmtId="165" fontId="7" fillId="34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171" fontId="6" fillId="35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right" vertical="center"/>
    </xf>
    <xf numFmtId="165" fontId="6" fillId="34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5" fontId="6" fillId="34" borderId="18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13">
      <selection activeCell="Q123" sqref="Q123"/>
    </sheetView>
  </sheetViews>
  <sheetFormatPr defaultColWidth="8.296875" defaultRowHeight="14.25"/>
  <cols>
    <col min="1" max="1" width="4.09765625" style="0" customWidth="1"/>
    <col min="2" max="2" width="31.09765625" style="0" customWidth="1"/>
    <col min="3" max="3" width="10.5" style="0" customWidth="1"/>
    <col min="4" max="4" width="10.19921875" style="0" customWidth="1"/>
    <col min="5" max="5" width="8.5" style="0" customWidth="1"/>
    <col min="6" max="6" width="11.8984375" style="0" customWidth="1"/>
    <col min="7" max="7" width="6.5" style="0" customWidth="1"/>
    <col min="8" max="8" width="10.8984375" style="0" customWidth="1"/>
    <col min="9" max="9" width="7.3984375" style="0" customWidth="1"/>
    <col min="10" max="10" width="10.59765625" style="0" customWidth="1"/>
    <col min="11" max="11" width="7.69921875" style="0" customWidth="1"/>
    <col min="12" max="13" width="8.19921875" style="0" customWidth="1"/>
    <col min="14" max="14" width="4.09765625" style="1" customWidth="1"/>
    <col min="15" max="16384" width="8.19921875" style="0" customWidth="1"/>
  </cols>
  <sheetData>
    <row r="1" spans="1:11" ht="54" customHeight="1">
      <c r="A1" s="83" t="s">
        <v>107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45" customHeight="1">
      <c r="A2" s="65" t="s">
        <v>87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18.5" customHeigh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5" t="s">
        <v>7</v>
      </c>
      <c r="I3" s="4" t="s">
        <v>8</v>
      </c>
      <c r="J3" s="4" t="s">
        <v>9</v>
      </c>
      <c r="K3" s="6" t="s">
        <v>10</v>
      </c>
    </row>
    <row r="4" spans="1:11" ht="83.25" customHeight="1">
      <c r="A4" s="7">
        <v>1</v>
      </c>
      <c r="B4" s="8" t="s">
        <v>11</v>
      </c>
      <c r="C4" s="9" t="s">
        <v>12</v>
      </c>
      <c r="D4" s="10">
        <v>40</v>
      </c>
      <c r="E4" s="11"/>
      <c r="F4" s="11">
        <f>D4*E4</f>
        <v>0</v>
      </c>
      <c r="G4" s="12"/>
      <c r="H4" s="11">
        <f>F4+(F4*G4/100)</f>
        <v>0</v>
      </c>
      <c r="I4" s="13"/>
      <c r="J4" s="13"/>
      <c r="K4" s="13"/>
    </row>
    <row r="5" spans="1:11" ht="74.25" customHeight="1">
      <c r="A5" s="7">
        <v>2</v>
      </c>
      <c r="B5" s="8" t="s">
        <v>13</v>
      </c>
      <c r="C5" s="9" t="s">
        <v>12</v>
      </c>
      <c r="D5" s="10">
        <v>40</v>
      </c>
      <c r="E5" s="11"/>
      <c r="F5" s="11">
        <f>D5*E5</f>
        <v>0</v>
      </c>
      <c r="G5" s="12"/>
      <c r="H5" s="11">
        <f>F5+(F5*G5/100)</f>
        <v>0</v>
      </c>
      <c r="I5" s="13"/>
      <c r="J5" s="13"/>
      <c r="K5" s="13"/>
    </row>
    <row r="6" spans="1:11" ht="75" customHeight="1">
      <c r="A6" s="7">
        <v>3</v>
      </c>
      <c r="B6" s="8" t="s">
        <v>14</v>
      </c>
      <c r="C6" s="9" t="s">
        <v>12</v>
      </c>
      <c r="D6" s="10">
        <v>40</v>
      </c>
      <c r="E6" s="11"/>
      <c r="F6" s="11">
        <f>D6*E6</f>
        <v>0</v>
      </c>
      <c r="G6" s="12"/>
      <c r="H6" s="11">
        <f>F6+(F6*G6/100)</f>
        <v>0</v>
      </c>
      <c r="I6" s="13"/>
      <c r="J6" s="13"/>
      <c r="K6" s="13"/>
    </row>
    <row r="7" spans="1:11" ht="58.5" customHeight="1">
      <c r="A7" s="7">
        <v>4</v>
      </c>
      <c r="B7" s="14" t="s">
        <v>15</v>
      </c>
      <c r="C7" s="9" t="s">
        <v>12</v>
      </c>
      <c r="D7" s="10">
        <v>20</v>
      </c>
      <c r="E7" s="11"/>
      <c r="F7" s="11">
        <f>D7*E7</f>
        <v>0</v>
      </c>
      <c r="G7" s="12"/>
      <c r="H7" s="11">
        <f>F7+(F7*G7/100)</f>
        <v>0</v>
      </c>
      <c r="I7" s="13"/>
      <c r="J7" s="13"/>
      <c r="K7" s="13"/>
    </row>
    <row r="8" spans="1:11" ht="41.25" customHeight="1">
      <c r="A8" s="66" t="s">
        <v>97</v>
      </c>
      <c r="B8" s="66"/>
      <c r="C8" s="66"/>
      <c r="D8" s="66"/>
      <c r="E8" s="66"/>
      <c r="F8" s="54">
        <f>SUM(F4:F7)</f>
        <v>0</v>
      </c>
      <c r="G8" s="15" t="s">
        <v>16</v>
      </c>
      <c r="H8" s="54">
        <f>SUM(H4:H7)</f>
        <v>0</v>
      </c>
      <c r="I8" s="16" t="s">
        <v>16</v>
      </c>
      <c r="J8" s="13"/>
      <c r="K8" s="13"/>
    </row>
    <row r="9" spans="1:11" ht="46.5" customHeight="1">
      <c r="A9" s="64" t="s">
        <v>17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24.75" customHeight="1">
      <c r="A10" s="18"/>
      <c r="B10" s="18"/>
      <c r="C10" s="18"/>
      <c r="D10" s="18"/>
      <c r="E10" s="18"/>
      <c r="F10" s="18"/>
      <c r="G10" s="18"/>
      <c r="H10" s="18"/>
      <c r="I10" s="13"/>
      <c r="J10" s="13"/>
      <c r="K10" s="13"/>
    </row>
    <row r="11" spans="1:11" ht="42.75" customHeight="1">
      <c r="A11" s="62" t="s">
        <v>101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18.5" customHeight="1">
      <c r="A12" s="19" t="s">
        <v>18</v>
      </c>
      <c r="B12" s="20" t="s">
        <v>1</v>
      </c>
      <c r="C12" s="4" t="s">
        <v>2</v>
      </c>
      <c r="D12" s="4" t="s">
        <v>3</v>
      </c>
      <c r="E12" s="5" t="s">
        <v>4</v>
      </c>
      <c r="F12" s="5" t="s">
        <v>5</v>
      </c>
      <c r="G12" s="4" t="s">
        <v>6</v>
      </c>
      <c r="H12" s="5" t="s">
        <v>7</v>
      </c>
      <c r="I12" s="4" t="s">
        <v>8</v>
      </c>
      <c r="J12" s="4" t="s">
        <v>9</v>
      </c>
      <c r="K12" s="6" t="s">
        <v>10</v>
      </c>
    </row>
    <row r="13" spans="1:11" ht="83.25" customHeight="1">
      <c r="A13" s="19">
        <v>1</v>
      </c>
      <c r="B13" s="21" t="s">
        <v>19</v>
      </c>
      <c r="C13" s="22" t="s">
        <v>12</v>
      </c>
      <c r="D13" s="23">
        <v>5</v>
      </c>
      <c r="E13" s="24"/>
      <c r="F13" s="24">
        <f>D13*E13</f>
        <v>0</v>
      </c>
      <c r="G13" s="25"/>
      <c r="H13" s="26">
        <f>F13+(F13*G13/100)</f>
        <v>0</v>
      </c>
      <c r="I13" s="13"/>
      <c r="J13" s="13"/>
      <c r="K13" s="13"/>
    </row>
    <row r="14" spans="1:11" ht="88.5" customHeight="1">
      <c r="A14" s="16">
        <v>2</v>
      </c>
      <c r="B14" s="21" t="s">
        <v>20</v>
      </c>
      <c r="C14" s="22" t="s">
        <v>12</v>
      </c>
      <c r="D14" s="23">
        <v>5</v>
      </c>
      <c r="E14" s="24"/>
      <c r="F14" s="24">
        <f>D14*E14</f>
        <v>0</v>
      </c>
      <c r="G14" s="25"/>
      <c r="H14" s="26">
        <f>F14+(F14*G14/100)</f>
        <v>0</v>
      </c>
      <c r="I14" s="13"/>
      <c r="J14" s="13"/>
      <c r="K14" s="13"/>
    </row>
    <row r="15" spans="1:11" ht="32.25" customHeight="1">
      <c r="A15" s="63" t="s">
        <v>96</v>
      </c>
      <c r="B15" s="63"/>
      <c r="C15" s="63"/>
      <c r="D15" s="63"/>
      <c r="E15" s="63"/>
      <c r="F15" s="55">
        <f>SUM(F13:F14)</f>
        <v>0</v>
      </c>
      <c r="G15" s="27" t="s">
        <v>16</v>
      </c>
      <c r="H15" s="55">
        <f>SUM(H13:H14)</f>
        <v>0</v>
      </c>
      <c r="I15" s="16" t="s">
        <v>16</v>
      </c>
      <c r="J15" s="13"/>
      <c r="K15" s="13"/>
    </row>
    <row r="16" spans="1:19" ht="40.5" customHeight="1">
      <c r="A16" s="60" t="s">
        <v>105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M16" s="58"/>
      <c r="N16" s="59"/>
      <c r="O16" s="58"/>
      <c r="P16" s="58"/>
      <c r="Q16" s="58"/>
      <c r="R16" s="58"/>
      <c r="S16" s="58"/>
    </row>
    <row r="17" spans="1:19" ht="37.5" customHeight="1">
      <c r="A17" s="62" t="s">
        <v>88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M17" s="58"/>
      <c r="N17" s="59"/>
      <c r="O17" s="58"/>
      <c r="P17" s="58"/>
      <c r="Q17" s="58"/>
      <c r="R17" s="58"/>
      <c r="S17" s="58"/>
    </row>
    <row r="18" spans="1:11" ht="117" customHeight="1">
      <c r="A18" s="19" t="s">
        <v>18</v>
      </c>
      <c r="B18" s="20" t="s">
        <v>1</v>
      </c>
      <c r="C18" s="4" t="s">
        <v>2</v>
      </c>
      <c r="D18" s="4" t="s">
        <v>3</v>
      </c>
      <c r="E18" s="5" t="s">
        <v>4</v>
      </c>
      <c r="F18" s="5" t="s">
        <v>5</v>
      </c>
      <c r="G18" s="4" t="s">
        <v>6</v>
      </c>
      <c r="H18" s="5" t="s">
        <v>7</v>
      </c>
      <c r="I18" s="4" t="s">
        <v>8</v>
      </c>
      <c r="J18" s="4" t="s">
        <v>9</v>
      </c>
      <c r="K18" s="6" t="s">
        <v>10</v>
      </c>
    </row>
    <row r="19" spans="1:11" ht="85.5" customHeight="1">
      <c r="A19" s="19">
        <v>1</v>
      </c>
      <c r="B19" s="21" t="s">
        <v>40</v>
      </c>
      <c r="C19" s="22" t="s">
        <v>30</v>
      </c>
      <c r="D19" s="22">
        <v>10</v>
      </c>
      <c r="E19" s="24"/>
      <c r="F19" s="29">
        <f>D19*E19</f>
        <v>0</v>
      </c>
      <c r="G19" s="25"/>
      <c r="H19" s="24">
        <f>F19+(F19*G19/100)</f>
        <v>0</v>
      </c>
      <c r="I19" s="13"/>
      <c r="J19" s="13"/>
      <c r="K19" s="13"/>
    </row>
    <row r="20" spans="1:11" ht="73.5" customHeight="1">
      <c r="A20" s="19">
        <v>2</v>
      </c>
      <c r="B20" s="21" t="s">
        <v>41</v>
      </c>
      <c r="C20" s="22" t="s">
        <v>12</v>
      </c>
      <c r="D20" s="22">
        <v>5</v>
      </c>
      <c r="E20" s="29"/>
      <c r="F20" s="29">
        <f>D20*E20</f>
        <v>0</v>
      </c>
      <c r="G20" s="25"/>
      <c r="H20" s="24">
        <f>F20+(F20*G20/100)</f>
        <v>0</v>
      </c>
      <c r="I20" s="13"/>
      <c r="J20" s="13"/>
      <c r="K20" s="13"/>
    </row>
    <row r="21" spans="1:11" ht="50.25" customHeight="1">
      <c r="A21" s="19">
        <v>3</v>
      </c>
      <c r="B21" s="21" t="s">
        <v>42</v>
      </c>
      <c r="C21" s="22" t="s">
        <v>24</v>
      </c>
      <c r="D21" s="22">
        <v>10</v>
      </c>
      <c r="E21" s="29"/>
      <c r="F21" s="29">
        <f>D21*E21</f>
        <v>0</v>
      </c>
      <c r="G21" s="25"/>
      <c r="H21" s="24">
        <f>F21+(F21*G21/100)</f>
        <v>0</v>
      </c>
      <c r="I21" s="13"/>
      <c r="J21" s="13"/>
      <c r="K21" s="13"/>
    </row>
    <row r="22" spans="1:11" ht="46.5" customHeight="1">
      <c r="A22" s="19">
        <v>4</v>
      </c>
      <c r="B22" s="21" t="s">
        <v>43</v>
      </c>
      <c r="C22" s="22" t="s">
        <v>24</v>
      </c>
      <c r="D22" s="22">
        <v>5</v>
      </c>
      <c r="E22" s="24"/>
      <c r="F22" s="29">
        <f>D22*E22</f>
        <v>0</v>
      </c>
      <c r="G22" s="25"/>
      <c r="H22" s="24">
        <f>F22+(F22*G22/100)</f>
        <v>0</v>
      </c>
      <c r="I22" s="13"/>
      <c r="J22" s="13"/>
      <c r="K22" s="13"/>
    </row>
    <row r="23" spans="1:11" ht="48.75" customHeight="1">
      <c r="A23" s="63" t="s">
        <v>95</v>
      </c>
      <c r="B23" s="63"/>
      <c r="C23" s="63"/>
      <c r="D23" s="63"/>
      <c r="E23" s="63"/>
      <c r="F23" s="55">
        <f>SUM(F19:F22)</f>
        <v>0</v>
      </c>
      <c r="G23" s="27" t="s">
        <v>16</v>
      </c>
      <c r="H23" s="55">
        <f>SUM(H19:H22)</f>
        <v>0</v>
      </c>
      <c r="I23" s="16" t="s">
        <v>16</v>
      </c>
      <c r="J23" s="13"/>
      <c r="K23" s="13"/>
    </row>
    <row r="24" spans="1:18" ht="48.75" customHeight="1">
      <c r="A24" s="60" t="s">
        <v>105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58"/>
      <c r="M24" s="59"/>
      <c r="N24" s="58"/>
      <c r="O24" s="58"/>
      <c r="P24" s="58"/>
      <c r="Q24" s="58"/>
      <c r="R24" s="58"/>
    </row>
    <row r="25" spans="1:11" ht="32.25" customHeight="1">
      <c r="A25" s="16"/>
      <c r="B25" s="16"/>
      <c r="C25" s="16"/>
      <c r="D25" s="16"/>
      <c r="E25" s="16"/>
      <c r="F25" s="16"/>
      <c r="G25" s="16"/>
      <c r="H25" s="16"/>
      <c r="I25" s="13"/>
      <c r="J25" s="13"/>
      <c r="K25" s="13"/>
    </row>
    <row r="26" spans="1:11" ht="41.25" customHeight="1">
      <c r="A26" s="62" t="s">
        <v>89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36" customHeight="1">
      <c r="A27" s="70" t="s">
        <v>84</v>
      </c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ht="127.5" customHeight="1">
      <c r="A28" s="19" t="s">
        <v>18</v>
      </c>
      <c r="B28" s="20" t="s">
        <v>1</v>
      </c>
      <c r="C28" s="4" t="s">
        <v>2</v>
      </c>
      <c r="D28" s="4" t="s">
        <v>3</v>
      </c>
      <c r="E28" s="5" t="s">
        <v>4</v>
      </c>
      <c r="F28" s="5" t="s">
        <v>5</v>
      </c>
      <c r="G28" s="4" t="s">
        <v>6</v>
      </c>
      <c r="H28" s="5" t="s">
        <v>7</v>
      </c>
      <c r="I28" s="4" t="s">
        <v>8</v>
      </c>
      <c r="J28" s="4" t="s">
        <v>9</v>
      </c>
      <c r="K28" s="6" t="s">
        <v>10</v>
      </c>
    </row>
    <row r="29" spans="1:11" ht="111.75" customHeight="1">
      <c r="A29" s="19">
        <v>1</v>
      </c>
      <c r="B29" s="28" t="s">
        <v>70</v>
      </c>
      <c r="C29" s="22" t="s">
        <v>12</v>
      </c>
      <c r="D29" s="22">
        <v>50</v>
      </c>
      <c r="E29" s="24"/>
      <c r="F29" s="29">
        <f aca="true" t="shared" si="0" ref="F29:F49">D29*E29</f>
        <v>0</v>
      </c>
      <c r="G29" s="25"/>
      <c r="H29" s="24">
        <f aca="true" t="shared" si="1" ref="H29:H49">F29+(F29*G29/100)</f>
        <v>0</v>
      </c>
      <c r="I29" s="13"/>
      <c r="J29" s="13"/>
      <c r="K29" s="13"/>
    </row>
    <row r="30" spans="1:11" ht="111" customHeight="1">
      <c r="A30" s="19">
        <v>2</v>
      </c>
      <c r="B30" s="30" t="s">
        <v>22</v>
      </c>
      <c r="C30" s="22" t="s">
        <v>12</v>
      </c>
      <c r="D30" s="9">
        <v>10</v>
      </c>
      <c r="E30" s="11"/>
      <c r="F30" s="29">
        <f t="shared" si="0"/>
        <v>0</v>
      </c>
      <c r="G30" s="25"/>
      <c r="H30" s="24">
        <f t="shared" si="1"/>
        <v>0</v>
      </c>
      <c r="I30" s="13"/>
      <c r="J30" s="13"/>
      <c r="K30" s="13"/>
    </row>
    <row r="31" spans="1:11" ht="128.25" customHeight="1">
      <c r="A31" s="19">
        <v>3</v>
      </c>
      <c r="B31" s="30" t="s">
        <v>23</v>
      </c>
      <c r="C31" s="22" t="s">
        <v>24</v>
      </c>
      <c r="D31" s="22">
        <v>10</v>
      </c>
      <c r="E31" s="24"/>
      <c r="F31" s="29">
        <f t="shared" si="0"/>
        <v>0</v>
      </c>
      <c r="G31" s="25"/>
      <c r="H31" s="24">
        <f t="shared" si="1"/>
        <v>0</v>
      </c>
      <c r="I31" s="13"/>
      <c r="J31" s="13"/>
      <c r="K31" s="13"/>
    </row>
    <row r="32" spans="1:11" ht="135" customHeight="1">
      <c r="A32" s="19">
        <v>4</v>
      </c>
      <c r="B32" s="30" t="s">
        <v>25</v>
      </c>
      <c r="C32" s="22" t="s">
        <v>12</v>
      </c>
      <c r="D32" s="22">
        <v>10</v>
      </c>
      <c r="E32" s="29"/>
      <c r="F32" s="29">
        <f t="shared" si="0"/>
        <v>0</v>
      </c>
      <c r="G32" s="25"/>
      <c r="H32" s="24">
        <f t="shared" si="1"/>
        <v>0</v>
      </c>
      <c r="I32" s="13"/>
      <c r="J32" s="13"/>
      <c r="K32" s="13"/>
    </row>
    <row r="33" spans="1:11" ht="69" customHeight="1">
      <c r="A33" s="19">
        <v>5</v>
      </c>
      <c r="B33" s="31" t="s">
        <v>65</v>
      </c>
      <c r="C33" s="22" t="s">
        <v>12</v>
      </c>
      <c r="D33" s="22">
        <v>10</v>
      </c>
      <c r="E33" s="29"/>
      <c r="F33" s="29">
        <f t="shared" si="0"/>
        <v>0</v>
      </c>
      <c r="G33" s="25"/>
      <c r="H33" s="24">
        <f t="shared" si="1"/>
        <v>0</v>
      </c>
      <c r="I33" s="13"/>
      <c r="J33" s="13"/>
      <c r="K33" s="13"/>
    </row>
    <row r="34" spans="1:11" ht="62.25" customHeight="1">
      <c r="A34" s="19">
        <v>7</v>
      </c>
      <c r="B34" s="14" t="s">
        <v>26</v>
      </c>
      <c r="C34" s="22" t="s">
        <v>12</v>
      </c>
      <c r="D34" s="9">
        <v>60</v>
      </c>
      <c r="E34" s="11"/>
      <c r="F34" s="29">
        <f t="shared" si="0"/>
        <v>0</v>
      </c>
      <c r="G34" s="25"/>
      <c r="H34" s="24">
        <f t="shared" si="1"/>
        <v>0</v>
      </c>
      <c r="I34" s="13"/>
      <c r="J34" s="13"/>
      <c r="K34" s="13"/>
    </row>
    <row r="35" spans="1:11" ht="75" customHeight="1">
      <c r="A35" s="19">
        <v>8</v>
      </c>
      <c r="B35" s="30" t="s">
        <v>27</v>
      </c>
      <c r="C35" s="22" t="s">
        <v>12</v>
      </c>
      <c r="D35" s="22">
        <v>10</v>
      </c>
      <c r="E35" s="24"/>
      <c r="F35" s="29">
        <f t="shared" si="0"/>
        <v>0</v>
      </c>
      <c r="G35" s="25"/>
      <c r="H35" s="24">
        <f t="shared" si="1"/>
        <v>0</v>
      </c>
      <c r="I35" s="13"/>
      <c r="J35" s="13"/>
      <c r="K35" s="13"/>
    </row>
    <row r="36" spans="1:11" ht="67.5" customHeight="1">
      <c r="A36" s="19">
        <v>9</v>
      </c>
      <c r="B36" s="41" t="s">
        <v>82</v>
      </c>
      <c r="C36" s="22" t="s">
        <v>24</v>
      </c>
      <c r="D36" s="22">
        <v>2</v>
      </c>
      <c r="E36" s="29"/>
      <c r="F36" s="29">
        <f t="shared" si="0"/>
        <v>0</v>
      </c>
      <c r="G36" s="25"/>
      <c r="H36" s="24">
        <f t="shared" si="1"/>
        <v>0</v>
      </c>
      <c r="I36" s="13"/>
      <c r="J36" s="13"/>
      <c r="K36" s="13"/>
    </row>
    <row r="37" spans="1:11" ht="59.25" customHeight="1">
      <c r="A37" s="19">
        <v>10</v>
      </c>
      <c r="B37" s="21" t="s">
        <v>28</v>
      </c>
      <c r="C37" s="22" t="s">
        <v>12</v>
      </c>
      <c r="D37" s="22">
        <v>5</v>
      </c>
      <c r="E37" s="29"/>
      <c r="F37" s="29">
        <f t="shared" si="0"/>
        <v>0</v>
      </c>
      <c r="G37" s="25"/>
      <c r="H37" s="24">
        <f t="shared" si="1"/>
        <v>0</v>
      </c>
      <c r="I37" s="13"/>
      <c r="J37" s="13"/>
      <c r="K37" s="13"/>
    </row>
    <row r="38" spans="1:11" ht="41.25" customHeight="1">
      <c r="A38" s="19">
        <v>11</v>
      </c>
      <c r="B38" s="21" t="s">
        <v>29</v>
      </c>
      <c r="C38" s="22" t="s">
        <v>30</v>
      </c>
      <c r="D38" s="22">
        <v>10</v>
      </c>
      <c r="E38" s="24"/>
      <c r="F38" s="29">
        <f t="shared" si="0"/>
        <v>0</v>
      </c>
      <c r="G38" s="25"/>
      <c r="H38" s="24">
        <f t="shared" si="1"/>
        <v>0</v>
      </c>
      <c r="I38" s="13"/>
      <c r="J38" s="13"/>
      <c r="K38" s="13"/>
    </row>
    <row r="39" spans="1:11" ht="72.75" customHeight="1">
      <c r="A39" s="19">
        <v>12</v>
      </c>
      <c r="B39" s="32" t="s">
        <v>66</v>
      </c>
      <c r="C39" s="22" t="s">
        <v>12</v>
      </c>
      <c r="D39" s="22">
        <v>5</v>
      </c>
      <c r="E39" s="29"/>
      <c r="F39" s="29">
        <f t="shared" si="0"/>
        <v>0</v>
      </c>
      <c r="G39" s="25"/>
      <c r="H39" s="24">
        <f t="shared" si="1"/>
        <v>0</v>
      </c>
      <c r="I39" s="13"/>
      <c r="J39" s="13"/>
      <c r="K39" s="13"/>
    </row>
    <row r="40" spans="1:11" ht="72" customHeight="1">
      <c r="A40" s="19">
        <v>13</v>
      </c>
      <c r="B40" s="21" t="s">
        <v>31</v>
      </c>
      <c r="C40" s="22" t="s">
        <v>24</v>
      </c>
      <c r="D40" s="22">
        <v>5</v>
      </c>
      <c r="E40" s="29"/>
      <c r="F40" s="29">
        <f t="shared" si="0"/>
        <v>0</v>
      </c>
      <c r="G40" s="25"/>
      <c r="H40" s="24">
        <f t="shared" si="1"/>
        <v>0</v>
      </c>
      <c r="I40" s="13"/>
      <c r="J40" s="13"/>
      <c r="K40" s="13"/>
    </row>
    <row r="41" spans="1:11" ht="30.75" customHeight="1">
      <c r="A41" s="19">
        <v>14</v>
      </c>
      <c r="B41" s="32" t="s">
        <v>67</v>
      </c>
      <c r="C41" s="22" t="s">
        <v>12</v>
      </c>
      <c r="D41" s="22">
        <v>5</v>
      </c>
      <c r="E41" s="24"/>
      <c r="F41" s="29">
        <f t="shared" si="0"/>
        <v>0</v>
      </c>
      <c r="G41" s="25"/>
      <c r="H41" s="24">
        <f t="shared" si="1"/>
        <v>0</v>
      </c>
      <c r="I41" s="13"/>
      <c r="J41" s="13"/>
      <c r="K41" s="13"/>
    </row>
    <row r="42" spans="1:11" ht="38.25" customHeight="1">
      <c r="A42" s="19">
        <v>15</v>
      </c>
      <c r="B42" s="14" t="s">
        <v>32</v>
      </c>
      <c r="C42" s="22" t="s">
        <v>12</v>
      </c>
      <c r="D42" s="9">
        <v>5</v>
      </c>
      <c r="E42" s="11"/>
      <c r="F42" s="29">
        <f t="shared" si="0"/>
        <v>0</v>
      </c>
      <c r="G42" s="25"/>
      <c r="H42" s="24">
        <f t="shared" si="1"/>
        <v>0</v>
      </c>
      <c r="I42" s="13"/>
      <c r="J42" s="13"/>
      <c r="K42" s="13"/>
    </row>
    <row r="43" spans="1:11" ht="31.5" customHeight="1">
      <c r="A43" s="19">
        <v>16</v>
      </c>
      <c r="B43" s="33" t="s">
        <v>33</v>
      </c>
      <c r="C43" s="22" t="s">
        <v>12</v>
      </c>
      <c r="D43" s="22">
        <v>10</v>
      </c>
      <c r="E43" s="29"/>
      <c r="F43" s="29">
        <f t="shared" si="0"/>
        <v>0</v>
      </c>
      <c r="G43" s="25"/>
      <c r="H43" s="24">
        <f t="shared" si="1"/>
        <v>0</v>
      </c>
      <c r="I43" s="13"/>
      <c r="J43" s="13"/>
      <c r="K43" s="13"/>
    </row>
    <row r="44" spans="1:11" ht="38.25" customHeight="1">
      <c r="A44" s="19">
        <v>17</v>
      </c>
      <c r="B44" s="34" t="s">
        <v>34</v>
      </c>
      <c r="C44" s="22" t="s">
        <v>12</v>
      </c>
      <c r="D44" s="22">
        <v>50</v>
      </c>
      <c r="E44" s="29"/>
      <c r="F44" s="29">
        <f t="shared" si="0"/>
        <v>0</v>
      </c>
      <c r="G44" s="25"/>
      <c r="H44" s="24">
        <f t="shared" si="1"/>
        <v>0</v>
      </c>
      <c r="I44" s="13"/>
      <c r="J44" s="13"/>
      <c r="K44" s="13"/>
    </row>
    <row r="45" spans="1:11" ht="39.75" customHeight="1">
      <c r="A45" s="19">
        <v>18</v>
      </c>
      <c r="B45" s="21" t="s">
        <v>35</v>
      </c>
      <c r="C45" s="22" t="s">
        <v>30</v>
      </c>
      <c r="D45" s="22">
        <v>10</v>
      </c>
      <c r="E45" s="24"/>
      <c r="F45" s="29">
        <f t="shared" si="0"/>
        <v>0</v>
      </c>
      <c r="G45" s="25"/>
      <c r="H45" s="24">
        <f t="shared" si="1"/>
        <v>0</v>
      </c>
      <c r="I45" s="13"/>
      <c r="J45" s="13"/>
      <c r="K45" s="13"/>
    </row>
    <row r="46" spans="1:11" ht="40.5" customHeight="1">
      <c r="A46" s="19">
        <v>19</v>
      </c>
      <c r="B46" s="34" t="s">
        <v>36</v>
      </c>
      <c r="C46" s="22" t="s">
        <v>12</v>
      </c>
      <c r="D46" s="22">
        <v>10</v>
      </c>
      <c r="E46" s="29"/>
      <c r="F46" s="29">
        <f t="shared" si="0"/>
        <v>0</v>
      </c>
      <c r="G46" s="25"/>
      <c r="H46" s="24">
        <f t="shared" si="1"/>
        <v>0</v>
      </c>
      <c r="I46" s="13"/>
      <c r="J46" s="13"/>
      <c r="K46" s="13"/>
    </row>
    <row r="47" spans="1:11" ht="38.25" customHeight="1">
      <c r="A47" s="19">
        <v>20</v>
      </c>
      <c r="B47" s="34" t="s">
        <v>37</v>
      </c>
      <c r="C47" s="22" t="s">
        <v>24</v>
      </c>
      <c r="D47" s="22">
        <v>5</v>
      </c>
      <c r="E47" s="24"/>
      <c r="F47" s="29">
        <f t="shared" si="0"/>
        <v>0</v>
      </c>
      <c r="G47" s="25"/>
      <c r="H47" s="24">
        <f t="shared" si="1"/>
        <v>0</v>
      </c>
      <c r="I47" s="13"/>
      <c r="J47" s="13"/>
      <c r="K47" s="13"/>
    </row>
    <row r="48" spans="1:11" ht="54.75" customHeight="1">
      <c r="A48" s="19">
        <v>21</v>
      </c>
      <c r="B48" s="33" t="s">
        <v>38</v>
      </c>
      <c r="C48" s="22" t="s">
        <v>12</v>
      </c>
      <c r="D48" s="22">
        <v>5</v>
      </c>
      <c r="E48" s="29"/>
      <c r="F48" s="29">
        <f t="shared" si="0"/>
        <v>0</v>
      </c>
      <c r="G48" s="25"/>
      <c r="H48" s="24">
        <f t="shared" si="1"/>
        <v>0</v>
      </c>
      <c r="I48" s="13"/>
      <c r="J48" s="13"/>
      <c r="K48" s="13"/>
    </row>
    <row r="49" spans="1:11" ht="54.75" customHeight="1">
      <c r="A49" s="19">
        <v>22</v>
      </c>
      <c r="B49" s="34" t="s">
        <v>39</v>
      </c>
      <c r="C49" s="22" t="s">
        <v>24</v>
      </c>
      <c r="D49" s="22">
        <v>3</v>
      </c>
      <c r="E49" s="24"/>
      <c r="F49" s="29">
        <f t="shared" si="0"/>
        <v>0</v>
      </c>
      <c r="G49" s="25"/>
      <c r="H49" s="24">
        <f t="shared" si="1"/>
        <v>0</v>
      </c>
      <c r="I49" s="13"/>
      <c r="J49" s="13"/>
      <c r="K49" s="13"/>
    </row>
    <row r="50" spans="1:11" ht="35.25" customHeight="1">
      <c r="A50" s="63" t="s">
        <v>21</v>
      </c>
      <c r="B50" s="63"/>
      <c r="C50" s="63"/>
      <c r="D50" s="63"/>
      <c r="E50" s="63"/>
      <c r="F50" s="55">
        <f>SUM(F29:F49)</f>
        <v>0</v>
      </c>
      <c r="G50" s="27" t="s">
        <v>16</v>
      </c>
      <c r="H50" s="55">
        <f>SUM(H29:H49)</f>
        <v>0</v>
      </c>
      <c r="I50" s="16" t="s">
        <v>16</v>
      </c>
      <c r="J50" s="13"/>
      <c r="K50" s="13"/>
    </row>
    <row r="51" spans="1:11" ht="26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44.25" customHeight="1">
      <c r="A52" s="60" t="s">
        <v>17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22.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33.75" customHeight="1">
      <c r="A54" s="62" t="s">
        <v>85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06.5" customHeight="1">
      <c r="A55" s="19" t="s">
        <v>18</v>
      </c>
      <c r="B55" s="20" t="s">
        <v>1</v>
      </c>
      <c r="C55" s="4" t="s">
        <v>2</v>
      </c>
      <c r="D55" s="4" t="s">
        <v>3</v>
      </c>
      <c r="E55" s="5" t="s">
        <v>4</v>
      </c>
      <c r="F55" s="5" t="s">
        <v>5</v>
      </c>
      <c r="G55" s="4" t="s">
        <v>6</v>
      </c>
      <c r="H55" s="5" t="s">
        <v>7</v>
      </c>
      <c r="I55" s="4" t="s">
        <v>8</v>
      </c>
      <c r="J55" s="4" t="s">
        <v>9</v>
      </c>
      <c r="K55" s="6" t="s">
        <v>10</v>
      </c>
    </row>
    <row r="56" spans="1:11" ht="44.25" customHeight="1">
      <c r="A56" s="19">
        <v>1</v>
      </c>
      <c r="B56" s="33" t="s">
        <v>47</v>
      </c>
      <c r="C56" s="22" t="s">
        <v>30</v>
      </c>
      <c r="D56" s="22">
        <v>30</v>
      </c>
      <c r="E56" s="24"/>
      <c r="F56" s="29">
        <f aca="true" t="shared" si="2" ref="F56:F71">D56*E56</f>
        <v>0</v>
      </c>
      <c r="G56" s="25"/>
      <c r="H56" s="24">
        <f aca="true" t="shared" si="3" ref="H56:H71">F56+(F56*G56/100)</f>
        <v>0</v>
      </c>
      <c r="I56" s="13"/>
      <c r="J56" s="13"/>
      <c r="K56" s="13"/>
    </row>
    <row r="57" spans="1:11" ht="44.25" customHeight="1">
      <c r="A57" s="19">
        <v>2</v>
      </c>
      <c r="B57" s="33" t="s">
        <v>48</v>
      </c>
      <c r="C57" s="22" t="s">
        <v>12</v>
      </c>
      <c r="D57" s="22">
        <v>10</v>
      </c>
      <c r="E57" s="29"/>
      <c r="F57" s="29">
        <f t="shared" si="2"/>
        <v>0</v>
      </c>
      <c r="G57" s="25"/>
      <c r="H57" s="24">
        <f t="shared" si="3"/>
        <v>0</v>
      </c>
      <c r="I57" s="13"/>
      <c r="J57" s="13"/>
      <c r="K57" s="13"/>
    </row>
    <row r="58" spans="1:11" ht="44.25" customHeight="1">
      <c r="A58" s="19">
        <v>3</v>
      </c>
      <c r="B58" s="21" t="s">
        <v>49</v>
      </c>
      <c r="C58" s="22" t="s">
        <v>24</v>
      </c>
      <c r="D58" s="22">
        <v>3</v>
      </c>
      <c r="E58" s="29"/>
      <c r="F58" s="29">
        <f t="shared" si="2"/>
        <v>0</v>
      </c>
      <c r="G58" s="25"/>
      <c r="H58" s="24">
        <f t="shared" si="3"/>
        <v>0</v>
      </c>
      <c r="I58" s="13"/>
      <c r="J58" s="13"/>
      <c r="K58" s="13"/>
    </row>
    <row r="59" spans="1:11" ht="44.25" customHeight="1">
      <c r="A59" s="19">
        <v>4</v>
      </c>
      <c r="B59" s="36" t="s">
        <v>50</v>
      </c>
      <c r="C59" s="22" t="s">
        <v>30</v>
      </c>
      <c r="D59" s="22">
        <v>10</v>
      </c>
      <c r="E59" s="24"/>
      <c r="F59" s="29">
        <f t="shared" si="2"/>
        <v>0</v>
      </c>
      <c r="G59" s="25"/>
      <c r="H59" s="24">
        <f t="shared" si="3"/>
        <v>0</v>
      </c>
      <c r="I59" s="13"/>
      <c r="J59" s="13"/>
      <c r="K59" s="13"/>
    </row>
    <row r="60" spans="1:11" ht="44.25" customHeight="1">
      <c r="A60" s="19">
        <v>5</v>
      </c>
      <c r="B60" s="21" t="s">
        <v>51</v>
      </c>
      <c r="C60" s="22" t="s">
        <v>12</v>
      </c>
      <c r="D60" s="22">
        <v>5</v>
      </c>
      <c r="E60" s="29"/>
      <c r="F60" s="29">
        <f t="shared" si="2"/>
        <v>0</v>
      </c>
      <c r="G60" s="25"/>
      <c r="H60" s="24">
        <f t="shared" si="3"/>
        <v>0</v>
      </c>
      <c r="I60" s="13"/>
      <c r="J60" s="13"/>
      <c r="K60" s="13"/>
    </row>
    <row r="61" spans="1:11" ht="75" customHeight="1">
      <c r="A61" s="19">
        <v>6</v>
      </c>
      <c r="B61" s="33" t="s">
        <v>81</v>
      </c>
      <c r="C61" s="22" t="s">
        <v>12</v>
      </c>
      <c r="D61" s="22">
        <v>20</v>
      </c>
      <c r="E61" s="29"/>
      <c r="F61" s="29">
        <f t="shared" si="2"/>
        <v>0</v>
      </c>
      <c r="G61" s="25"/>
      <c r="H61" s="24">
        <f t="shared" si="3"/>
        <v>0</v>
      </c>
      <c r="I61" s="13"/>
      <c r="J61" s="13"/>
      <c r="K61" s="13"/>
    </row>
    <row r="62" spans="1:11" ht="44.25" customHeight="1">
      <c r="A62" s="19">
        <v>7</v>
      </c>
      <c r="B62" s="34" t="s">
        <v>52</v>
      </c>
      <c r="C62" s="22" t="s">
        <v>12</v>
      </c>
      <c r="D62" s="22">
        <v>10</v>
      </c>
      <c r="E62" s="29"/>
      <c r="F62" s="29">
        <f t="shared" si="2"/>
        <v>0</v>
      </c>
      <c r="G62" s="25"/>
      <c r="H62" s="24">
        <f t="shared" si="3"/>
        <v>0</v>
      </c>
      <c r="I62" s="13"/>
      <c r="J62" s="13"/>
      <c r="K62" s="13"/>
    </row>
    <row r="63" spans="1:11" ht="54" customHeight="1">
      <c r="A63" s="19">
        <v>8</v>
      </c>
      <c r="B63" s="34" t="s">
        <v>53</v>
      </c>
      <c r="C63" s="22" t="s">
        <v>12</v>
      </c>
      <c r="D63" s="22">
        <v>5</v>
      </c>
      <c r="E63" s="29"/>
      <c r="F63" s="29">
        <f t="shared" si="2"/>
        <v>0</v>
      </c>
      <c r="G63" s="25"/>
      <c r="H63" s="24">
        <f t="shared" si="3"/>
        <v>0</v>
      </c>
      <c r="I63" s="13"/>
      <c r="J63" s="13"/>
      <c r="K63" s="13"/>
    </row>
    <row r="64" spans="1:11" ht="52.5" customHeight="1">
      <c r="A64" s="19">
        <v>9</v>
      </c>
      <c r="B64" s="34" t="s">
        <v>68</v>
      </c>
      <c r="C64" s="22" t="s">
        <v>24</v>
      </c>
      <c r="D64" s="22">
        <v>3</v>
      </c>
      <c r="E64" s="29"/>
      <c r="F64" s="29">
        <f t="shared" si="2"/>
        <v>0</v>
      </c>
      <c r="G64" s="25"/>
      <c r="H64" s="24">
        <f t="shared" si="3"/>
        <v>0</v>
      </c>
      <c r="I64" s="13"/>
      <c r="J64" s="13"/>
      <c r="K64" s="13"/>
    </row>
    <row r="65" spans="1:11" ht="30.75" customHeight="1">
      <c r="A65" s="19">
        <v>10</v>
      </c>
      <c r="B65" s="34" t="s">
        <v>54</v>
      </c>
      <c r="C65" s="22" t="s">
        <v>12</v>
      </c>
      <c r="D65" s="22">
        <v>10</v>
      </c>
      <c r="E65" s="29"/>
      <c r="F65" s="29">
        <f t="shared" si="2"/>
        <v>0</v>
      </c>
      <c r="G65" s="25"/>
      <c r="H65" s="24">
        <f t="shared" si="3"/>
        <v>0</v>
      </c>
      <c r="I65" s="13"/>
      <c r="J65" s="13"/>
      <c r="K65" s="13"/>
    </row>
    <row r="66" spans="1:11" ht="44.25" customHeight="1">
      <c r="A66" s="19">
        <v>11</v>
      </c>
      <c r="B66" s="33" t="s">
        <v>55</v>
      </c>
      <c r="C66" s="22" t="s">
        <v>12</v>
      </c>
      <c r="D66" s="22">
        <v>20</v>
      </c>
      <c r="E66" s="29"/>
      <c r="F66" s="29">
        <f t="shared" si="2"/>
        <v>0</v>
      </c>
      <c r="G66" s="25"/>
      <c r="H66" s="24">
        <f t="shared" si="3"/>
        <v>0</v>
      </c>
      <c r="I66" s="13"/>
      <c r="J66" s="13"/>
      <c r="K66" s="13"/>
    </row>
    <row r="67" spans="1:11" ht="99.75" customHeight="1">
      <c r="A67" s="19">
        <v>12</v>
      </c>
      <c r="B67" s="34" t="s">
        <v>56</v>
      </c>
      <c r="C67" s="22" t="s">
        <v>57</v>
      </c>
      <c r="D67" s="22">
        <v>20</v>
      </c>
      <c r="E67" s="29"/>
      <c r="F67" s="29">
        <f t="shared" si="2"/>
        <v>0</v>
      </c>
      <c r="G67" s="25"/>
      <c r="H67" s="24">
        <f t="shared" si="3"/>
        <v>0</v>
      </c>
      <c r="I67" s="13"/>
      <c r="J67" s="13"/>
      <c r="K67" s="13"/>
    </row>
    <row r="68" spans="1:11" ht="45.75" customHeight="1">
      <c r="A68" s="19">
        <v>13</v>
      </c>
      <c r="B68" s="37" t="s">
        <v>58</v>
      </c>
      <c r="C68" s="22" t="s">
        <v>12</v>
      </c>
      <c r="D68" s="22">
        <v>10</v>
      </c>
      <c r="E68" s="29"/>
      <c r="F68" s="29">
        <f t="shared" si="2"/>
        <v>0</v>
      </c>
      <c r="G68" s="25"/>
      <c r="H68" s="24">
        <f t="shared" si="3"/>
        <v>0</v>
      </c>
      <c r="I68" s="13"/>
      <c r="J68" s="13"/>
      <c r="K68" s="13"/>
    </row>
    <row r="69" spans="1:11" ht="123" customHeight="1">
      <c r="A69" s="19">
        <v>14</v>
      </c>
      <c r="B69" s="34" t="s">
        <v>59</v>
      </c>
      <c r="C69" s="22" t="s">
        <v>12</v>
      </c>
      <c r="D69" s="22">
        <v>10</v>
      </c>
      <c r="E69" s="29"/>
      <c r="F69" s="29">
        <f t="shared" si="2"/>
        <v>0</v>
      </c>
      <c r="G69" s="25"/>
      <c r="H69" s="24">
        <f t="shared" si="3"/>
        <v>0</v>
      </c>
      <c r="I69" s="13"/>
      <c r="J69" s="13"/>
      <c r="K69" s="13"/>
    </row>
    <row r="70" spans="1:11" ht="145.5" customHeight="1">
      <c r="A70" s="19">
        <v>15</v>
      </c>
      <c r="B70" s="34" t="s">
        <v>60</v>
      </c>
      <c r="C70" s="22" t="s">
        <v>12</v>
      </c>
      <c r="D70" s="22">
        <v>10</v>
      </c>
      <c r="E70" s="29"/>
      <c r="F70" s="29">
        <f t="shared" si="2"/>
        <v>0</v>
      </c>
      <c r="G70" s="25"/>
      <c r="H70" s="24">
        <f t="shared" si="3"/>
        <v>0</v>
      </c>
      <c r="I70" s="13"/>
      <c r="J70" s="13"/>
      <c r="K70" s="13"/>
    </row>
    <row r="71" spans="1:11" ht="68.25" customHeight="1">
      <c r="A71" s="19">
        <v>16</v>
      </c>
      <c r="B71" s="34" t="s">
        <v>69</v>
      </c>
      <c r="C71" s="22" t="s">
        <v>12</v>
      </c>
      <c r="D71" s="22">
        <v>10</v>
      </c>
      <c r="E71" s="29"/>
      <c r="F71" s="29">
        <f t="shared" si="2"/>
        <v>0</v>
      </c>
      <c r="G71" s="25"/>
      <c r="H71" s="24">
        <f t="shared" si="3"/>
        <v>0</v>
      </c>
      <c r="I71" s="13"/>
      <c r="J71" s="13"/>
      <c r="K71" s="13"/>
    </row>
    <row r="72" spans="1:11" ht="44.25" customHeight="1">
      <c r="A72" s="63" t="s">
        <v>21</v>
      </c>
      <c r="B72" s="63"/>
      <c r="C72" s="63"/>
      <c r="D72" s="63"/>
      <c r="E72" s="63"/>
      <c r="F72" s="55">
        <f>SUM(F56:F71)</f>
        <v>0</v>
      </c>
      <c r="G72" s="27" t="s">
        <v>16</v>
      </c>
      <c r="H72" s="55">
        <f>SUM(H56:H71)</f>
        <v>0</v>
      </c>
      <c r="I72" s="16" t="s">
        <v>16</v>
      </c>
      <c r="J72" s="13"/>
      <c r="K72" s="13"/>
    </row>
    <row r="73" spans="1:27" ht="59.25" customHeight="1">
      <c r="A73" s="60" t="s">
        <v>102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M73" s="58" t="s">
        <v>103</v>
      </c>
      <c r="N73" s="59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11" ht="25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36" customHeight="1">
      <c r="A75" s="62" t="s">
        <v>86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24.5" customHeight="1">
      <c r="A76" s="19" t="s">
        <v>18</v>
      </c>
      <c r="B76" s="20" t="s">
        <v>1</v>
      </c>
      <c r="C76" s="4" t="s">
        <v>2</v>
      </c>
      <c r="D76" s="4" t="s">
        <v>3</v>
      </c>
      <c r="E76" s="5" t="s">
        <v>4</v>
      </c>
      <c r="F76" s="5" t="s">
        <v>5</v>
      </c>
      <c r="G76" s="4" t="s">
        <v>6</v>
      </c>
      <c r="H76" s="5" t="s">
        <v>7</v>
      </c>
      <c r="I76" s="4" t="s">
        <v>8</v>
      </c>
      <c r="J76" s="4" t="s">
        <v>9</v>
      </c>
      <c r="K76" s="6" t="s">
        <v>10</v>
      </c>
    </row>
    <row r="77" spans="1:11" ht="57" customHeight="1">
      <c r="A77" s="19">
        <v>1</v>
      </c>
      <c r="B77" s="21" t="s">
        <v>44</v>
      </c>
      <c r="C77" s="22" t="s">
        <v>30</v>
      </c>
      <c r="D77" s="22">
        <v>10</v>
      </c>
      <c r="E77" s="24"/>
      <c r="F77" s="29">
        <f>D77*E77</f>
        <v>0</v>
      </c>
      <c r="G77" s="25"/>
      <c r="H77" s="24">
        <f>F77+(F77*G77/100)</f>
        <v>0</v>
      </c>
      <c r="I77" s="13"/>
      <c r="J77" s="13"/>
      <c r="K77" s="13"/>
    </row>
    <row r="78" spans="1:11" ht="73.5" customHeight="1">
      <c r="A78" s="19">
        <v>2</v>
      </c>
      <c r="B78" s="21" t="s">
        <v>45</v>
      </c>
      <c r="C78" s="22" t="s">
        <v>12</v>
      </c>
      <c r="D78" s="22">
        <v>10</v>
      </c>
      <c r="E78" s="29"/>
      <c r="F78" s="29">
        <f>D78*E78</f>
        <v>0</v>
      </c>
      <c r="G78" s="25"/>
      <c r="H78" s="24">
        <f>F78+(F78*G78/100)</f>
        <v>0</v>
      </c>
      <c r="I78" s="13"/>
      <c r="J78" s="13"/>
      <c r="K78" s="13"/>
    </row>
    <row r="79" spans="1:11" ht="66" customHeight="1">
      <c r="A79" s="19">
        <v>3</v>
      </c>
      <c r="B79" s="21" t="s">
        <v>46</v>
      </c>
      <c r="C79" s="22" t="s">
        <v>24</v>
      </c>
      <c r="D79" s="22">
        <v>10</v>
      </c>
      <c r="E79" s="29"/>
      <c r="F79" s="29">
        <f>D79*E79</f>
        <v>0</v>
      </c>
      <c r="G79" s="25"/>
      <c r="H79" s="24">
        <f>F79+(F79*G79/100)</f>
        <v>0</v>
      </c>
      <c r="I79" s="13"/>
      <c r="J79" s="13"/>
      <c r="K79" s="13"/>
    </row>
    <row r="80" spans="1:11" ht="35.25" customHeight="1">
      <c r="A80" s="63" t="s">
        <v>21</v>
      </c>
      <c r="B80" s="63"/>
      <c r="C80" s="63"/>
      <c r="D80" s="63"/>
      <c r="E80" s="63"/>
      <c r="F80" s="55">
        <f>SUM(F77:F79)</f>
        <v>0</v>
      </c>
      <c r="G80" s="27" t="s">
        <v>16</v>
      </c>
      <c r="H80" s="55">
        <f>SUM(H77:H79)</f>
        <v>0</v>
      </c>
      <c r="I80" s="16" t="s">
        <v>16</v>
      </c>
      <c r="J80" s="13"/>
      <c r="K80" s="13"/>
    </row>
    <row r="81" spans="1:18" ht="40.5" customHeight="1">
      <c r="A81" s="74" t="s">
        <v>105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M81" s="58" t="s">
        <v>103</v>
      </c>
      <c r="N81" s="59"/>
      <c r="O81" s="58"/>
      <c r="P81" s="58"/>
      <c r="Q81" s="58"/>
      <c r="R81" s="58" t="s">
        <v>103</v>
      </c>
    </row>
    <row r="82" spans="1:11" ht="28.5" customHeight="1">
      <c r="A82" s="73" t="s">
        <v>94</v>
      </c>
      <c r="B82" s="73"/>
      <c r="C82" s="73"/>
      <c r="D82" s="73"/>
      <c r="E82" s="73"/>
      <c r="F82" s="57">
        <f>F50+F72+F80</f>
        <v>0</v>
      </c>
      <c r="G82" s="56" t="s">
        <v>16</v>
      </c>
      <c r="H82" s="57">
        <f>H50+H72+H80</f>
        <v>0</v>
      </c>
      <c r="I82" s="51"/>
      <c r="J82" s="51"/>
      <c r="K82" s="51"/>
    </row>
    <row r="83" spans="1:11" ht="14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21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36" customHeight="1">
      <c r="A85" s="62" t="s">
        <v>106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24.5" customHeight="1">
      <c r="A86" s="19" t="s">
        <v>18</v>
      </c>
      <c r="B86" s="20" t="s">
        <v>1</v>
      </c>
      <c r="C86" s="4" t="s">
        <v>2</v>
      </c>
      <c r="D86" s="4" t="s">
        <v>3</v>
      </c>
      <c r="E86" s="5" t="s">
        <v>4</v>
      </c>
      <c r="F86" s="5" t="s">
        <v>5</v>
      </c>
      <c r="G86" s="4" t="s">
        <v>6</v>
      </c>
      <c r="H86" s="5" t="s">
        <v>7</v>
      </c>
      <c r="I86" s="4" t="s">
        <v>8</v>
      </c>
      <c r="J86" s="4" t="s">
        <v>9</v>
      </c>
      <c r="K86" s="6" t="s">
        <v>10</v>
      </c>
    </row>
    <row r="87" spans="1:11" ht="57" customHeight="1">
      <c r="A87" s="19">
        <v>1</v>
      </c>
      <c r="B87" s="21" t="s">
        <v>61</v>
      </c>
      <c r="C87" s="22" t="s">
        <v>30</v>
      </c>
      <c r="D87" s="22">
        <v>10</v>
      </c>
      <c r="E87" s="24"/>
      <c r="F87" s="29">
        <f>D87*E87</f>
        <v>0</v>
      </c>
      <c r="G87" s="25"/>
      <c r="H87" s="24">
        <f>F87+(F87*G87/100)</f>
        <v>0</v>
      </c>
      <c r="I87" s="13"/>
      <c r="J87" s="13"/>
      <c r="K87" s="13"/>
    </row>
    <row r="88" spans="1:11" ht="57" customHeight="1">
      <c r="A88" s="19">
        <v>2</v>
      </c>
      <c r="B88" s="21" t="s">
        <v>62</v>
      </c>
      <c r="C88" s="22" t="s">
        <v>12</v>
      </c>
      <c r="D88" s="22">
        <v>10</v>
      </c>
      <c r="E88" s="24"/>
      <c r="F88" s="29">
        <f>D88*E88</f>
        <v>0</v>
      </c>
      <c r="G88" s="25"/>
      <c r="H88" s="24">
        <f>F88+(F88*G88/100)</f>
        <v>0</v>
      </c>
      <c r="I88" s="13"/>
      <c r="J88" s="13"/>
      <c r="K88" s="13"/>
    </row>
    <row r="89" spans="1:11" ht="57" customHeight="1">
      <c r="A89" s="19">
        <v>3</v>
      </c>
      <c r="B89" s="21" t="s">
        <v>63</v>
      </c>
      <c r="C89" s="22" t="s">
        <v>12</v>
      </c>
      <c r="D89" s="22">
        <v>5</v>
      </c>
      <c r="E89" s="24"/>
      <c r="F89" s="29">
        <f>D89*E89</f>
        <v>0</v>
      </c>
      <c r="G89" s="25"/>
      <c r="H89" s="24">
        <f>F89+(F89*G89/100)</f>
        <v>0</v>
      </c>
      <c r="I89" s="13"/>
      <c r="J89" s="13"/>
      <c r="K89" s="13"/>
    </row>
    <row r="90" spans="1:11" ht="73.5" customHeight="1">
      <c r="A90" s="19">
        <v>4</v>
      </c>
      <c r="B90" s="21" t="s">
        <v>64</v>
      </c>
      <c r="C90" s="22" t="s">
        <v>12</v>
      </c>
      <c r="D90" s="22">
        <v>5</v>
      </c>
      <c r="E90" s="29"/>
      <c r="F90" s="29">
        <f>D90*E90</f>
        <v>0</v>
      </c>
      <c r="G90" s="25"/>
      <c r="H90" s="24">
        <f>F90+(F90*G90/100)</f>
        <v>0</v>
      </c>
      <c r="I90" s="13"/>
      <c r="J90" s="13"/>
      <c r="K90" s="13"/>
    </row>
    <row r="91" spans="1:11" ht="35.25" customHeight="1">
      <c r="A91" s="63" t="s">
        <v>93</v>
      </c>
      <c r="B91" s="63"/>
      <c r="C91" s="63"/>
      <c r="D91" s="63"/>
      <c r="E91" s="63"/>
      <c r="F91" s="55">
        <f>SUM(F87:F90)</f>
        <v>0</v>
      </c>
      <c r="G91" s="27" t="s">
        <v>16</v>
      </c>
      <c r="H91" s="55">
        <f>SUM(H87:H90)</f>
        <v>0</v>
      </c>
      <c r="I91" s="16" t="s">
        <v>16</v>
      </c>
      <c r="J91" s="13"/>
      <c r="K91" s="13"/>
    </row>
    <row r="92" spans="1:22" ht="52.5" customHeight="1">
      <c r="A92" s="60" t="s">
        <v>104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58"/>
      <c r="M92" s="58" t="s">
        <v>103</v>
      </c>
      <c r="N92" s="59"/>
      <c r="O92" s="58"/>
      <c r="P92" s="58"/>
      <c r="Q92" s="58"/>
      <c r="R92" s="58"/>
      <c r="S92" s="58"/>
      <c r="T92" s="58"/>
      <c r="U92" s="58"/>
      <c r="V92" s="58"/>
    </row>
    <row r="93" spans="1:11" ht="14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36" customHeight="1">
      <c r="A94" s="65" t="s">
        <v>71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11" ht="119.25" customHeight="1">
      <c r="A95" s="2" t="s">
        <v>0</v>
      </c>
      <c r="B95" s="3" t="s">
        <v>1</v>
      </c>
      <c r="C95" s="4" t="s">
        <v>2</v>
      </c>
      <c r="D95" s="4" t="s">
        <v>3</v>
      </c>
      <c r="E95" s="5" t="s">
        <v>4</v>
      </c>
      <c r="F95" s="5" t="s">
        <v>5</v>
      </c>
      <c r="G95" s="4" t="s">
        <v>6</v>
      </c>
      <c r="H95" s="5" t="s">
        <v>7</v>
      </c>
      <c r="I95" s="4" t="s">
        <v>8</v>
      </c>
      <c r="J95" s="4" t="s">
        <v>9</v>
      </c>
      <c r="K95" s="6" t="s">
        <v>10</v>
      </c>
    </row>
    <row r="96" spans="1:11" ht="49.5" customHeight="1">
      <c r="A96" s="7">
        <v>1</v>
      </c>
      <c r="B96" s="8" t="s">
        <v>72</v>
      </c>
      <c r="C96" s="9" t="s">
        <v>12</v>
      </c>
      <c r="D96" s="10">
        <v>200</v>
      </c>
      <c r="E96" s="11"/>
      <c r="F96" s="11">
        <f>D96*E96</f>
        <v>0</v>
      </c>
      <c r="G96" s="12"/>
      <c r="H96" s="11">
        <f>F96+(F96*G96/100)</f>
        <v>0</v>
      </c>
      <c r="I96" s="13"/>
      <c r="J96" s="13"/>
      <c r="K96" s="13"/>
    </row>
    <row r="97" spans="1:11" ht="66" customHeight="1">
      <c r="A97" s="7">
        <v>2</v>
      </c>
      <c r="B97" s="14" t="s">
        <v>73</v>
      </c>
      <c r="C97" s="9" t="s">
        <v>12</v>
      </c>
      <c r="D97" s="10">
        <v>50</v>
      </c>
      <c r="E97" s="11"/>
      <c r="F97" s="11">
        <f>D97*E97</f>
        <v>0</v>
      </c>
      <c r="G97" s="12"/>
      <c r="H97" s="11">
        <f>F97+(F97*G97/100)</f>
        <v>0</v>
      </c>
      <c r="I97" s="13"/>
      <c r="J97" s="13"/>
      <c r="K97" s="13"/>
    </row>
    <row r="98" spans="1:11" ht="24.75" customHeight="1">
      <c r="A98" s="66" t="s">
        <v>90</v>
      </c>
      <c r="B98" s="66"/>
      <c r="C98" s="66"/>
      <c r="D98" s="66"/>
      <c r="E98" s="66"/>
      <c r="F98" s="54">
        <f>SUM(F96:F97)</f>
        <v>0</v>
      </c>
      <c r="G98" s="15" t="s">
        <v>16</v>
      </c>
      <c r="H98" s="54">
        <f>SUM(H96:H97)</f>
        <v>0</v>
      </c>
      <c r="I98" s="16" t="s">
        <v>16</v>
      </c>
      <c r="J98" s="13"/>
      <c r="K98" s="13"/>
    </row>
    <row r="99" spans="1:11" ht="39" customHeight="1">
      <c r="A99" s="64" t="s">
        <v>100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1:11" ht="25.5" customHeight="1">
      <c r="A100" s="13"/>
      <c r="B100" s="13"/>
      <c r="C100" s="13"/>
      <c r="D100" s="17"/>
      <c r="E100" s="17"/>
      <c r="F100" s="13"/>
      <c r="G100" s="13"/>
      <c r="H100" s="13"/>
      <c r="I100" s="13"/>
      <c r="J100" s="13"/>
      <c r="K100" s="13"/>
    </row>
    <row r="101" spans="1:11" ht="33.75" customHeight="1">
      <c r="A101" s="65" t="s">
        <v>98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 ht="121.5" customHeight="1">
      <c r="A102" s="2" t="s">
        <v>0</v>
      </c>
      <c r="B102" s="3" t="s">
        <v>1</v>
      </c>
      <c r="C102" s="4" t="s">
        <v>2</v>
      </c>
      <c r="D102" s="4" t="s">
        <v>3</v>
      </c>
      <c r="E102" s="5" t="s">
        <v>4</v>
      </c>
      <c r="F102" s="5" t="s">
        <v>5</v>
      </c>
      <c r="G102" s="4" t="s">
        <v>6</v>
      </c>
      <c r="H102" s="5" t="s">
        <v>7</v>
      </c>
      <c r="I102" s="4" t="s">
        <v>8</v>
      </c>
      <c r="J102" s="4" t="s">
        <v>9</v>
      </c>
      <c r="K102" s="6" t="s">
        <v>10</v>
      </c>
    </row>
    <row r="103" spans="1:11" ht="70.5" customHeight="1">
      <c r="A103" s="7">
        <v>1</v>
      </c>
      <c r="B103" s="8" t="s">
        <v>74</v>
      </c>
      <c r="C103" s="9" t="s">
        <v>12</v>
      </c>
      <c r="D103" s="10">
        <v>20</v>
      </c>
      <c r="E103" s="11"/>
      <c r="F103" s="11">
        <f>D103*E103</f>
        <v>0</v>
      </c>
      <c r="G103" s="12"/>
      <c r="H103" s="11">
        <f>F103+(F103*G103/100)</f>
        <v>0</v>
      </c>
      <c r="I103" s="13"/>
      <c r="J103" s="13"/>
      <c r="K103" s="13"/>
    </row>
    <row r="104" spans="1:11" ht="30" customHeight="1">
      <c r="A104" s="66" t="s">
        <v>91</v>
      </c>
      <c r="B104" s="66"/>
      <c r="C104" s="66"/>
      <c r="D104" s="66"/>
      <c r="E104" s="66"/>
      <c r="F104" s="54">
        <f>SUM(F103)</f>
        <v>0</v>
      </c>
      <c r="G104" s="15" t="s">
        <v>16</v>
      </c>
      <c r="H104" s="54">
        <f>SUM(H103)</f>
        <v>0</v>
      </c>
      <c r="I104" s="16" t="s">
        <v>16</v>
      </c>
      <c r="J104" s="13"/>
      <c r="K104" s="13"/>
    </row>
    <row r="105" spans="1:11" ht="39" customHeight="1">
      <c r="A105" s="67" t="s">
        <v>75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9"/>
    </row>
    <row r="106" spans="1:11" ht="24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34.5" customHeight="1">
      <c r="A107" s="61" t="s">
        <v>99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1:11" ht="127.5" customHeight="1">
      <c r="A108" s="42" t="s">
        <v>0</v>
      </c>
      <c r="B108" s="43" t="s">
        <v>1</v>
      </c>
      <c r="C108" s="44" t="s">
        <v>2</v>
      </c>
      <c r="D108" s="44" t="s">
        <v>3</v>
      </c>
      <c r="E108" s="45" t="s">
        <v>4</v>
      </c>
      <c r="F108" s="45" t="s">
        <v>5</v>
      </c>
      <c r="G108" s="44" t="s">
        <v>6</v>
      </c>
      <c r="H108" s="45" t="s">
        <v>7</v>
      </c>
      <c r="I108" s="38" t="s">
        <v>8</v>
      </c>
      <c r="J108" s="38" t="s">
        <v>9</v>
      </c>
      <c r="K108" s="39" t="s">
        <v>10</v>
      </c>
    </row>
    <row r="109" spans="1:11" ht="89.25" customHeight="1">
      <c r="A109" s="16">
        <v>1</v>
      </c>
      <c r="B109" s="46" t="s">
        <v>76</v>
      </c>
      <c r="C109" s="47" t="s">
        <v>12</v>
      </c>
      <c r="D109" s="47">
        <v>20</v>
      </c>
      <c r="E109" s="48"/>
      <c r="F109" s="48">
        <f>D109*E109</f>
        <v>0</v>
      </c>
      <c r="G109" s="49"/>
      <c r="H109" s="50">
        <f>F109+(F109*G109/100)</f>
        <v>0</v>
      </c>
      <c r="I109" s="51"/>
      <c r="J109" s="51"/>
      <c r="K109" s="51"/>
    </row>
    <row r="110" spans="1:11" ht="173.25" customHeight="1">
      <c r="A110" s="16">
        <v>2</v>
      </c>
      <c r="B110" s="37" t="s">
        <v>77</v>
      </c>
      <c r="C110" s="47" t="s">
        <v>12</v>
      </c>
      <c r="D110" s="22">
        <v>20</v>
      </c>
      <c r="E110" s="24"/>
      <c r="F110" s="48">
        <f>D110*E110</f>
        <v>0</v>
      </c>
      <c r="G110" s="49"/>
      <c r="H110" s="50">
        <f>F110+(F110*G110/100)</f>
        <v>0</v>
      </c>
      <c r="I110" s="51"/>
      <c r="J110" s="51"/>
      <c r="K110" s="51"/>
    </row>
    <row r="111" spans="1:11" ht="159" customHeight="1">
      <c r="A111" s="16">
        <v>3</v>
      </c>
      <c r="B111" s="52" t="s">
        <v>78</v>
      </c>
      <c r="C111" s="47" t="s">
        <v>12</v>
      </c>
      <c r="D111" s="7">
        <v>60</v>
      </c>
      <c r="E111" s="53"/>
      <c r="F111" s="48">
        <f>D111*E111</f>
        <v>0</v>
      </c>
      <c r="G111" s="49"/>
      <c r="H111" s="50">
        <f>F111+(F111*G111/100)</f>
        <v>0</v>
      </c>
      <c r="I111" s="51"/>
      <c r="J111" s="51"/>
      <c r="K111" s="51"/>
    </row>
    <row r="112" spans="1:11" ht="96.75" customHeight="1">
      <c r="A112" s="16">
        <v>4</v>
      </c>
      <c r="B112" s="46" t="s">
        <v>79</v>
      </c>
      <c r="C112" s="47" t="s">
        <v>12</v>
      </c>
      <c r="D112" s="47">
        <v>5</v>
      </c>
      <c r="E112" s="48"/>
      <c r="F112" s="48">
        <f>D112*E112</f>
        <v>0</v>
      </c>
      <c r="G112" s="49"/>
      <c r="H112" s="50">
        <f>F112+(F112*G112/100)</f>
        <v>0</v>
      </c>
      <c r="I112" s="51"/>
      <c r="J112" s="51"/>
      <c r="K112" s="51"/>
    </row>
    <row r="113" spans="1:11" ht="138" customHeight="1">
      <c r="A113" s="16">
        <v>5</v>
      </c>
      <c r="B113" s="52" t="s">
        <v>80</v>
      </c>
      <c r="C113" s="47" t="s">
        <v>12</v>
      </c>
      <c r="D113" s="7">
        <v>10</v>
      </c>
      <c r="E113" s="53"/>
      <c r="F113" s="48">
        <f>D113*E113</f>
        <v>0</v>
      </c>
      <c r="G113" s="49"/>
      <c r="H113" s="50">
        <f>F113+(F113*G113/100)</f>
        <v>0</v>
      </c>
      <c r="I113" s="51"/>
      <c r="J113" s="51"/>
      <c r="K113" s="51"/>
    </row>
    <row r="114" spans="1:11" ht="33" customHeight="1">
      <c r="A114" s="75" t="s">
        <v>92</v>
      </c>
      <c r="B114" s="75"/>
      <c r="C114" s="75"/>
      <c r="D114" s="75"/>
      <c r="E114" s="75"/>
      <c r="F114" s="76">
        <f>SUM(F109:F113)</f>
        <v>0</v>
      </c>
      <c r="G114" s="77" t="s">
        <v>16</v>
      </c>
      <c r="H114" s="78">
        <f>SUM(H109:H113)</f>
        <v>0</v>
      </c>
      <c r="I114" s="79"/>
      <c r="J114" s="79"/>
      <c r="K114" s="79"/>
    </row>
    <row r="115" spans="1:11" ht="48.75" customHeight="1">
      <c r="A115" s="80" t="s">
        <v>83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2"/>
    </row>
  </sheetData>
  <sheetProtection selectLockedCells="1" selectUnlockedCells="1"/>
  <mergeCells count="33">
    <mergeCell ref="A115:K115"/>
    <mergeCell ref="A105:K105"/>
    <mergeCell ref="A27:K27"/>
    <mergeCell ref="A82:E82"/>
    <mergeCell ref="A104:E104"/>
    <mergeCell ref="A81:K81"/>
    <mergeCell ref="A72:E72"/>
    <mergeCell ref="A75:K75"/>
    <mergeCell ref="A1:K1"/>
    <mergeCell ref="A2:K2"/>
    <mergeCell ref="A8:E8"/>
    <mergeCell ref="A9:K9"/>
    <mergeCell ref="A11:K11"/>
    <mergeCell ref="A15:E15"/>
    <mergeCell ref="A16:K16"/>
    <mergeCell ref="A26:K26"/>
    <mergeCell ref="A50:E50"/>
    <mergeCell ref="A52:K52"/>
    <mergeCell ref="A73:K73"/>
    <mergeCell ref="A80:E80"/>
    <mergeCell ref="A17:K17"/>
    <mergeCell ref="A23:E23"/>
    <mergeCell ref="A24:K24"/>
    <mergeCell ref="A54:K54"/>
    <mergeCell ref="A114:E114"/>
    <mergeCell ref="A107:K107"/>
    <mergeCell ref="A85:K85"/>
    <mergeCell ref="A91:E91"/>
    <mergeCell ref="A99:K99"/>
    <mergeCell ref="A101:K101"/>
    <mergeCell ref="A92:K92"/>
    <mergeCell ref="A98:E98"/>
    <mergeCell ref="A94:K94"/>
  </mergeCells>
  <printOptions/>
  <pageMargins left="0.75" right="0.75" top="0.8034722222222223" bottom="0.7319444444444444" header="0.5118055555555555" footer="0.5666666666666667"/>
  <pageSetup horizontalDpi="600" verticalDpi="600" orientation="landscape" paperSize="9" r:id="rId1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</dc:creator>
  <cp:keywords/>
  <dc:description/>
  <cp:lastModifiedBy>iwona</cp:lastModifiedBy>
  <cp:lastPrinted>2020-11-30T10:11:32Z</cp:lastPrinted>
  <dcterms:created xsi:type="dcterms:W3CDTF">2013-07-02T17:43:27Z</dcterms:created>
  <dcterms:modified xsi:type="dcterms:W3CDTF">2020-11-30T10:11:35Z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Application">
    <vt:lpwstr>Microsoft Azure Information Protection</vt:lpwstr>
  </property>
  <property fmtid="{D5CDD505-2E9C-101B-9397-08002B2CF9AE}" pid="3" name="MSIP_Label_97735299-2a7d-4f7d-99cc-db352b8b5a9b_Enabled">
    <vt:lpwstr>True</vt:lpwstr>
  </property>
  <property fmtid="{D5CDD505-2E9C-101B-9397-08002B2CF9AE}" pid="4" name="MSIP_Label_97735299-2a7d-4f7d-99cc-db352b8b5a9b_Extended_MSFT_Method">
    <vt:lpwstr>Automatic</vt:lpwstr>
  </property>
  <property fmtid="{D5CDD505-2E9C-101B-9397-08002B2CF9AE}" pid="5" name="MSIP_Label_97735299-2a7d-4f7d-99cc-db352b8b5a9b_Name">
    <vt:lpwstr>Confidential</vt:lpwstr>
  </property>
  <property fmtid="{D5CDD505-2E9C-101B-9397-08002B2CF9AE}" pid="6" name="MSIP_Label_97735299-2a7d-4f7d-99cc-db352b8b5a9b_Ref">
    <vt:lpwstr>https://api.informationprotection.azure.com/api/15d1bef2-0a6a-46f9-be4c-023279325e51</vt:lpwstr>
  </property>
  <property fmtid="{D5CDD505-2E9C-101B-9397-08002B2CF9AE}" pid="7" name="MSIP_Label_97735299-2a7d-4f7d-99cc-db352b8b5a9b_SetBy">
    <vt:lpwstr>zbigniew.szuminski@bbraun.com</vt:lpwstr>
  </property>
  <property fmtid="{D5CDD505-2E9C-101B-9397-08002B2CF9AE}" pid="8" name="MSIP_Label_97735299-2a7d-4f7d-99cc-db352b8b5a9b_SetDate">
    <vt:lpwstr>2018-03-08T08:35:08.3342865+01:00</vt:lpwstr>
  </property>
  <property fmtid="{D5CDD505-2E9C-101B-9397-08002B2CF9AE}" pid="9" name="MSIP_Label_97735299-2a7d-4f7d-99cc-db352b8b5a9b_SiteId">
    <vt:lpwstr>15d1bef2-0a6a-46f9-be4c-023279325e51</vt:lpwstr>
  </property>
  <property fmtid="{D5CDD505-2E9C-101B-9397-08002B2CF9AE}" pid="10" name="MSIP_Label_fd058493-e43f-432e-b8cc-adb7daa46640_Application">
    <vt:lpwstr>Microsoft Azure Information Protection</vt:lpwstr>
  </property>
  <property fmtid="{D5CDD505-2E9C-101B-9397-08002B2CF9AE}" pid="11" name="MSIP_Label_fd058493-e43f-432e-b8cc-adb7daa46640_Enabled">
    <vt:lpwstr>True</vt:lpwstr>
  </property>
  <property fmtid="{D5CDD505-2E9C-101B-9397-08002B2CF9AE}" pid="12" name="MSIP_Label_fd058493-e43f-432e-b8cc-adb7daa46640_Extended_MSFT_Method">
    <vt:lpwstr>Automatic</vt:lpwstr>
  </property>
  <property fmtid="{D5CDD505-2E9C-101B-9397-08002B2CF9AE}" pid="13" name="MSIP_Label_fd058493-e43f-432e-b8cc-adb7daa46640_Name">
    <vt:lpwstr>Unprotected</vt:lpwstr>
  </property>
  <property fmtid="{D5CDD505-2E9C-101B-9397-08002B2CF9AE}" pid="14" name="MSIP_Label_fd058493-e43f-432e-b8cc-adb7daa46640_Parent">
    <vt:lpwstr>97735299-2a7d-4f7d-99cc-db352b8b5a9b</vt:lpwstr>
  </property>
  <property fmtid="{D5CDD505-2E9C-101B-9397-08002B2CF9AE}" pid="15" name="MSIP_Label_fd058493-e43f-432e-b8cc-adb7daa46640_Ref">
    <vt:lpwstr>https://api.informationprotection.azure.com/api/15d1bef2-0a6a-46f9-be4c-023279325e51</vt:lpwstr>
  </property>
  <property fmtid="{D5CDD505-2E9C-101B-9397-08002B2CF9AE}" pid="16" name="MSIP_Label_fd058493-e43f-432e-b8cc-adb7daa46640_SetBy">
    <vt:lpwstr>zbigniew.szuminski@bbraun.com</vt:lpwstr>
  </property>
  <property fmtid="{D5CDD505-2E9C-101B-9397-08002B2CF9AE}" pid="17" name="MSIP_Label_fd058493-e43f-432e-b8cc-adb7daa46640_SetDate">
    <vt:lpwstr>2018-03-08T08:35:08.3342865+01:00</vt:lpwstr>
  </property>
  <property fmtid="{D5CDD505-2E9C-101B-9397-08002B2CF9AE}" pid="18" name="MSIP_Label_fd058493-e43f-432e-b8cc-adb7daa46640_SiteId">
    <vt:lpwstr>15d1bef2-0a6a-46f9-be4c-023279325e51</vt:lpwstr>
  </property>
  <property fmtid="{D5CDD505-2E9C-101B-9397-08002B2CF9AE}" pid="19" name="Sensitivity">
    <vt:lpwstr>Confidential Unprotected</vt:lpwstr>
  </property>
</Properties>
</file>