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ZST TUREK" sheetId="1" r:id="rId1"/>
  </sheets>
  <externalReferences>
    <externalReference r:id="rId4"/>
  </externalReferences>
  <definedNames>
    <definedName name="_xlnm._FilterDatabase" localSheetId="0" hidden="1">'ZST TUREK'!$A$6:$FX$12</definedName>
    <definedName name="_xlnm.Print_Area" localSheetId="0">'ZST TUREK'!$A$1:$FX$60</definedName>
  </definedNames>
  <calcPr fullCalcOnLoad="1"/>
</workbook>
</file>

<file path=xl/sharedStrings.xml><?xml version="1.0" encoding="utf-8"?>
<sst xmlns="http://schemas.openxmlformats.org/spreadsheetml/2006/main" count="78" uniqueCount="41">
  <si>
    <t>ZAMÓWIENIE PODSTAWOWE</t>
  </si>
  <si>
    <t>PRAWO OPCJI 10%</t>
  </si>
  <si>
    <t>ZAMÓWIENIE PODSTAWOWE WRAZ Z PRAWEM OPCJI</t>
  </si>
  <si>
    <t>Załącznik nr 3 - Opis przedmiotu zamówienia - lista PPE</t>
  </si>
  <si>
    <t>MOC UMOWNA [kW]</t>
  </si>
  <si>
    <t>OKRES DOSTAW</t>
  </si>
  <si>
    <t>Jednostka [kWh/MWh]</t>
  </si>
  <si>
    <t xml:space="preserve">Szacowane zapotrzebowanie na energię elektryczną [kWh] - 12 MCY </t>
  </si>
  <si>
    <t>Dane techniczne punktów poboru energii elektrycznej</t>
  </si>
  <si>
    <t>LP</t>
  </si>
  <si>
    <t>NUMER PPE</t>
  </si>
  <si>
    <t>NAZWA PPE</t>
  </si>
  <si>
    <t>MIEJSCOWOŚĆ</t>
  </si>
  <si>
    <t>KOD POCZTOWY</t>
  </si>
  <si>
    <t>POCZTA</t>
  </si>
  <si>
    <t>ULICA</t>
  </si>
  <si>
    <t>NUMER DOMU/NUMER DZIAŁKI</t>
  </si>
  <si>
    <t>NUMER LOKALU</t>
  </si>
  <si>
    <t>OBECNA TARYFA</t>
  </si>
  <si>
    <t>NOWA TARYFA</t>
  </si>
  <si>
    <t>strefa 1</t>
  </si>
  <si>
    <t>strefa 2</t>
  </si>
  <si>
    <t>strefa 3</t>
  </si>
  <si>
    <t>590243846028875522</t>
  </si>
  <si>
    <t>*</t>
  </si>
  <si>
    <t>TUREK</t>
  </si>
  <si>
    <t>62-700</t>
  </si>
  <si>
    <t>WINCENTEGO MILEWSKIEGO</t>
  </si>
  <si>
    <t>3B</t>
  </si>
  <si>
    <t>C12A</t>
  </si>
  <si>
    <t>01.01.2024-31.12.2024</t>
  </si>
  <si>
    <t>kWh</t>
  </si>
  <si>
    <t>590243846028662443</t>
  </si>
  <si>
    <t>590243846028767155</t>
  </si>
  <si>
    <t>590243846028843262</t>
  </si>
  <si>
    <t>ZESPÓŁ SZKÓŁ TECHNICZNYCH</t>
  </si>
  <si>
    <t>B23</t>
  </si>
  <si>
    <t>01.01.2024-31.03.2024 oraz 01.10.2024-31.12.2024</t>
  </si>
  <si>
    <t>MWh</t>
  </si>
  <si>
    <t>01.04.2024-30.09.2024</t>
  </si>
  <si>
    <t>SUMA kWh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</si>
</sst>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5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2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23" fillId="33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49" fontId="26" fillId="33" borderId="13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4" fillId="34" borderId="13" xfId="0" applyNumberFormat="1" applyFont="1" applyFill="1" applyBorder="1" applyAlignment="1">
      <alignment horizontal="center" vertical="center"/>
    </xf>
    <xf numFmtId="1" fontId="24" fillId="34" borderId="13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9" fontId="26" fillId="33" borderId="13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" fontId="28" fillId="33" borderId="18" xfId="0" applyNumberFormat="1" applyFont="1" applyFill="1" applyBorder="1" applyAlignment="1">
      <alignment horizontal="center" vertical="center" wrapText="1"/>
    </xf>
    <xf numFmtId="2" fontId="29" fillId="33" borderId="18" xfId="0" applyNumberFormat="1" applyFont="1" applyFill="1" applyBorder="1" applyAlignment="1">
      <alignment horizontal="center" vertical="center" wrapText="1"/>
    </xf>
    <xf numFmtId="1" fontId="30" fillId="33" borderId="13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Za&#322;&#261;cznik%20nr%203%20-%20Opis%20przedmiotu%20zam&#243;wienia%20-%20lista%20PP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ST TUREK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2.75" customHeight="1"/>
  <cols>
    <col min="1" max="1" width="5" style="1" customWidth="1"/>
    <col min="2" max="2" width="29.09765625" style="1" customWidth="1"/>
    <col min="3" max="3" width="24" style="1" customWidth="1"/>
    <col min="4" max="4" width="14.69921875" style="1" customWidth="1"/>
    <col min="5" max="5" width="11.69921875" style="1" customWidth="1"/>
    <col min="6" max="6" width="10.296875" style="1" customWidth="1"/>
    <col min="7" max="7" width="15.19921875" style="1" customWidth="1"/>
    <col min="8" max="8" width="12" style="1" customWidth="1"/>
    <col min="9" max="9" width="9.59765625" style="1" customWidth="1"/>
    <col min="10" max="10" width="12.796875" style="1" customWidth="1"/>
    <col min="11" max="11" width="9.796875" style="1" customWidth="1"/>
    <col min="12" max="12" width="10.09765625" style="1" customWidth="1"/>
    <col min="13" max="13" width="18" style="1" customWidth="1"/>
    <col min="14" max="14" width="11.69921875" style="1" customWidth="1"/>
    <col min="15" max="15" width="10.296875" style="43" bestFit="1" customWidth="1"/>
    <col min="16" max="16" width="9.796875" style="43" bestFit="1" customWidth="1"/>
    <col min="17" max="17" width="12.69921875" style="43" customWidth="1"/>
    <col min="18" max="18" width="11" style="1" customWidth="1"/>
    <col min="19" max="19" width="11.59765625" style="1" customWidth="1"/>
    <col min="20" max="20" width="10" style="1" customWidth="1"/>
    <col min="21" max="21" width="12.296875" style="1" customWidth="1"/>
    <col min="22" max="22" width="11.19921875" style="1" customWidth="1"/>
    <col min="23" max="23" width="13.296875" style="1" customWidth="1"/>
    <col min="24" max="16384" width="8.59765625" style="1" customWidth="1"/>
  </cols>
  <sheetData>
    <row r="1" spans="5:23" ht="12.75" customHeight="1"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0</v>
      </c>
      <c r="P1" s="5"/>
      <c r="Q1" s="5"/>
      <c r="R1" s="6" t="s">
        <v>1</v>
      </c>
      <c r="S1" s="6"/>
      <c r="T1" s="7"/>
      <c r="U1" s="6" t="s">
        <v>2</v>
      </c>
      <c r="V1" s="6"/>
      <c r="W1" s="6"/>
    </row>
    <row r="2" spans="5:23" ht="12.75" customHeight="1">
      <c r="E2" s="2"/>
      <c r="F2" s="2"/>
      <c r="G2" s="2"/>
      <c r="H2" s="2"/>
      <c r="I2" s="2"/>
      <c r="J2" s="2"/>
      <c r="K2" s="2"/>
      <c r="L2" s="2"/>
      <c r="M2" s="2"/>
      <c r="N2" s="3"/>
      <c r="O2" s="8"/>
      <c r="P2" s="9"/>
      <c r="Q2" s="9"/>
      <c r="R2" s="6"/>
      <c r="S2" s="6"/>
      <c r="T2" s="7"/>
      <c r="U2" s="6"/>
      <c r="V2" s="6"/>
      <c r="W2" s="6"/>
    </row>
    <row r="3" spans="1:23" ht="25.5" customHeight="1" thickBot="1">
      <c r="A3" s="10" t="s">
        <v>3</v>
      </c>
      <c r="E3" s="2"/>
      <c r="F3" s="2"/>
      <c r="G3" s="2"/>
      <c r="H3" s="2"/>
      <c r="I3" s="2"/>
      <c r="J3" s="2"/>
      <c r="K3" s="2"/>
      <c r="L3" s="2"/>
      <c r="M3" s="2"/>
      <c r="N3" s="3"/>
      <c r="O3" s="11"/>
      <c r="P3" s="12"/>
      <c r="Q3" s="12"/>
      <c r="R3" s="6"/>
      <c r="S3" s="6"/>
      <c r="T3" s="7"/>
      <c r="U3" s="6"/>
      <c r="V3" s="6"/>
      <c r="W3" s="6"/>
    </row>
    <row r="4" spans="1:23" ht="28.5" customHeight="1">
      <c r="A4" s="13"/>
      <c r="L4" s="14" t="s">
        <v>4</v>
      </c>
      <c r="M4" s="14" t="s">
        <v>5</v>
      </c>
      <c r="N4" s="14" t="s">
        <v>6</v>
      </c>
      <c r="O4" s="15" t="s">
        <v>7</v>
      </c>
      <c r="P4" s="15"/>
      <c r="Q4" s="15"/>
      <c r="R4" s="15" t="s">
        <v>7</v>
      </c>
      <c r="S4" s="15"/>
      <c r="T4" s="15"/>
      <c r="U4" s="15" t="s">
        <v>7</v>
      </c>
      <c r="V4" s="15"/>
      <c r="W4" s="15"/>
    </row>
    <row r="5" spans="1:23" ht="108" customHeight="1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4"/>
      <c r="M5" s="14"/>
      <c r="N5" s="14"/>
      <c r="O5" s="17"/>
      <c r="P5" s="17"/>
      <c r="Q5" s="17"/>
      <c r="R5" s="17"/>
      <c r="S5" s="17"/>
      <c r="T5" s="17"/>
      <c r="U5" s="17"/>
      <c r="V5" s="17"/>
      <c r="W5" s="17"/>
    </row>
    <row r="6" spans="1:23" ht="48.75" customHeight="1">
      <c r="A6" s="18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4"/>
      <c r="M6" s="14"/>
      <c r="N6" s="14"/>
      <c r="O6" s="19" t="s">
        <v>20</v>
      </c>
      <c r="P6" s="19" t="s">
        <v>21</v>
      </c>
      <c r="Q6" s="19" t="s">
        <v>22</v>
      </c>
      <c r="R6" s="19" t="s">
        <v>20</v>
      </c>
      <c r="S6" s="19" t="s">
        <v>21</v>
      </c>
      <c r="T6" s="19" t="s">
        <v>22</v>
      </c>
      <c r="U6" s="19" t="s">
        <v>20</v>
      </c>
      <c r="V6" s="19" t="s">
        <v>21</v>
      </c>
      <c r="W6" s="19" t="s">
        <v>22</v>
      </c>
    </row>
    <row r="7" spans="1:23" ht="31.5" customHeight="1">
      <c r="A7" s="20">
        <v>1</v>
      </c>
      <c r="B7" s="21" t="s">
        <v>23</v>
      </c>
      <c r="C7" s="20" t="s">
        <v>24</v>
      </c>
      <c r="D7" s="22" t="s">
        <v>25</v>
      </c>
      <c r="E7" s="22" t="s">
        <v>26</v>
      </c>
      <c r="F7" s="22" t="s">
        <v>25</v>
      </c>
      <c r="G7" s="20" t="s">
        <v>27</v>
      </c>
      <c r="H7" s="20" t="s">
        <v>28</v>
      </c>
      <c r="I7" s="20" t="s">
        <v>24</v>
      </c>
      <c r="J7" s="22" t="s">
        <v>29</v>
      </c>
      <c r="K7" s="22" t="s">
        <v>29</v>
      </c>
      <c r="L7" s="23">
        <v>40</v>
      </c>
      <c r="M7" s="23" t="s">
        <v>30</v>
      </c>
      <c r="N7" s="23" t="s">
        <v>31</v>
      </c>
      <c r="O7" s="24">
        <v>9360</v>
      </c>
      <c r="P7" s="25">
        <v>29640</v>
      </c>
      <c r="Q7" s="25">
        <v>0</v>
      </c>
      <c r="R7" s="24">
        <f aca="true" t="shared" si="0" ref="R7:T11">O7*10%</f>
        <v>936</v>
      </c>
      <c r="S7" s="26">
        <f t="shared" si="0"/>
        <v>2964</v>
      </c>
      <c r="T7" s="27">
        <f t="shared" si="0"/>
        <v>0</v>
      </c>
      <c r="U7" s="24">
        <f aca="true" t="shared" si="1" ref="U7:W11">O7+R7</f>
        <v>10296</v>
      </c>
      <c r="V7" s="25">
        <f t="shared" si="1"/>
        <v>32604</v>
      </c>
      <c r="W7" s="25">
        <f t="shared" si="1"/>
        <v>0</v>
      </c>
    </row>
    <row r="8" spans="1:23" ht="31.5" customHeight="1">
      <c r="A8" s="20">
        <v>2</v>
      </c>
      <c r="B8" s="21" t="s">
        <v>32</v>
      </c>
      <c r="C8" s="20" t="s">
        <v>24</v>
      </c>
      <c r="D8" s="22" t="s">
        <v>25</v>
      </c>
      <c r="E8" s="22" t="s">
        <v>26</v>
      </c>
      <c r="F8" s="22" t="s">
        <v>25</v>
      </c>
      <c r="G8" s="20" t="s">
        <v>27</v>
      </c>
      <c r="H8" s="20">
        <v>10</v>
      </c>
      <c r="I8" s="20" t="s">
        <v>24</v>
      </c>
      <c r="J8" s="22" t="s">
        <v>29</v>
      </c>
      <c r="K8" s="22" t="s">
        <v>29</v>
      </c>
      <c r="L8" s="23">
        <v>40</v>
      </c>
      <c r="M8" s="23" t="s">
        <v>30</v>
      </c>
      <c r="N8" s="23" t="s">
        <v>31</v>
      </c>
      <c r="O8" s="24">
        <v>9600</v>
      </c>
      <c r="P8" s="25">
        <v>30400</v>
      </c>
      <c r="Q8" s="25">
        <v>0</v>
      </c>
      <c r="R8" s="24">
        <f t="shared" si="0"/>
        <v>960</v>
      </c>
      <c r="S8" s="26">
        <f t="shared" si="0"/>
        <v>3040</v>
      </c>
      <c r="T8" s="27">
        <f t="shared" si="0"/>
        <v>0</v>
      </c>
      <c r="U8" s="24">
        <f t="shared" si="1"/>
        <v>10560</v>
      </c>
      <c r="V8" s="25">
        <f t="shared" si="1"/>
        <v>33440</v>
      </c>
      <c r="W8" s="25">
        <f t="shared" si="1"/>
        <v>0</v>
      </c>
    </row>
    <row r="9" spans="1:23" ht="31.5" customHeight="1">
      <c r="A9" s="20">
        <v>3</v>
      </c>
      <c r="B9" s="21" t="s">
        <v>33</v>
      </c>
      <c r="C9" s="20" t="s">
        <v>24</v>
      </c>
      <c r="D9" s="22" t="s">
        <v>25</v>
      </c>
      <c r="E9" s="22" t="s">
        <v>26</v>
      </c>
      <c r="F9" s="22" t="s">
        <v>25</v>
      </c>
      <c r="G9" s="20" t="s">
        <v>27</v>
      </c>
      <c r="H9" s="20">
        <v>132</v>
      </c>
      <c r="I9" s="20">
        <v>1</v>
      </c>
      <c r="J9" s="22" t="s">
        <v>29</v>
      </c>
      <c r="K9" s="22" t="s">
        <v>29</v>
      </c>
      <c r="L9" s="23">
        <v>26</v>
      </c>
      <c r="M9" s="23" t="s">
        <v>30</v>
      </c>
      <c r="N9" s="23" t="s">
        <v>31</v>
      </c>
      <c r="O9" s="24">
        <v>320</v>
      </c>
      <c r="P9" s="25">
        <v>420</v>
      </c>
      <c r="Q9" s="25">
        <v>0</v>
      </c>
      <c r="R9" s="24">
        <f t="shared" si="0"/>
        <v>32</v>
      </c>
      <c r="S9" s="26">
        <f t="shared" si="0"/>
        <v>42</v>
      </c>
      <c r="T9" s="27">
        <f t="shared" si="0"/>
        <v>0</v>
      </c>
      <c r="U9" s="24">
        <f t="shared" si="1"/>
        <v>352</v>
      </c>
      <c r="V9" s="25">
        <f t="shared" si="1"/>
        <v>462</v>
      </c>
      <c r="W9" s="25">
        <f t="shared" si="1"/>
        <v>0</v>
      </c>
    </row>
    <row r="10" spans="1:23" s="34" customFormat="1" ht="42" customHeight="1">
      <c r="A10" s="28">
        <v>4</v>
      </c>
      <c r="B10" s="29" t="s">
        <v>34</v>
      </c>
      <c r="C10" s="28" t="s">
        <v>35</v>
      </c>
      <c r="D10" s="30" t="s">
        <v>25</v>
      </c>
      <c r="E10" s="31" t="s">
        <v>26</v>
      </c>
      <c r="F10" s="31" t="s">
        <v>25</v>
      </c>
      <c r="G10" s="28" t="s">
        <v>27</v>
      </c>
      <c r="H10" s="28">
        <v>5</v>
      </c>
      <c r="I10" s="28" t="s">
        <v>24</v>
      </c>
      <c r="J10" s="30" t="s">
        <v>36</v>
      </c>
      <c r="K10" s="30" t="s">
        <v>36</v>
      </c>
      <c r="L10" s="32">
        <v>95</v>
      </c>
      <c r="M10" s="32" t="s">
        <v>37</v>
      </c>
      <c r="N10" s="32" t="s">
        <v>38</v>
      </c>
      <c r="O10" s="33">
        <v>34.616</v>
      </c>
      <c r="P10" s="33">
        <v>11.97</v>
      </c>
      <c r="Q10" s="33">
        <v>49.132</v>
      </c>
      <c r="R10" s="24">
        <f t="shared" si="0"/>
        <v>3.4616000000000002</v>
      </c>
      <c r="S10" s="26">
        <f t="shared" si="0"/>
        <v>1.197</v>
      </c>
      <c r="T10" s="27">
        <f t="shared" si="0"/>
        <v>4.9132</v>
      </c>
      <c r="U10" s="24">
        <f t="shared" si="1"/>
        <v>38.0776</v>
      </c>
      <c r="V10" s="25">
        <f t="shared" si="1"/>
        <v>13.167000000000002</v>
      </c>
      <c r="W10" s="25">
        <f t="shared" si="1"/>
        <v>54.045199999999994</v>
      </c>
    </row>
    <row r="11" spans="1:23" s="34" customFormat="1" ht="31.5" customHeight="1">
      <c r="A11" s="35"/>
      <c r="B11" s="29"/>
      <c r="C11" s="35"/>
      <c r="D11" s="36"/>
      <c r="E11" s="37"/>
      <c r="F11" s="37"/>
      <c r="G11" s="35"/>
      <c r="H11" s="35"/>
      <c r="I11" s="35"/>
      <c r="J11" s="36"/>
      <c r="K11" s="36"/>
      <c r="L11" s="32">
        <v>95</v>
      </c>
      <c r="M11" s="32" t="s">
        <v>39</v>
      </c>
      <c r="N11" s="32" t="s">
        <v>38</v>
      </c>
      <c r="O11" s="33">
        <v>22.573</v>
      </c>
      <c r="P11" s="33">
        <v>3.1</v>
      </c>
      <c r="Q11" s="33">
        <v>32.713</v>
      </c>
      <c r="R11" s="24">
        <f t="shared" si="0"/>
        <v>2.2573000000000003</v>
      </c>
      <c r="S11" s="26">
        <f t="shared" si="0"/>
        <v>0.31000000000000005</v>
      </c>
      <c r="T11" s="27">
        <f t="shared" si="0"/>
        <v>3.2713</v>
      </c>
      <c r="U11" s="24">
        <f t="shared" si="1"/>
        <v>24.8303</v>
      </c>
      <c r="V11" s="25">
        <f t="shared" si="1"/>
        <v>3.41</v>
      </c>
      <c r="W11" s="25">
        <f t="shared" si="1"/>
        <v>35.984300000000005</v>
      </c>
    </row>
    <row r="12" spans="14:23" ht="22.5" customHeight="1">
      <c r="N12" s="38" t="s">
        <v>40</v>
      </c>
      <c r="O12" s="39">
        <f>(O7+O8+O9)+(O10*1000)+(O11*1000)</f>
        <v>76469</v>
      </c>
      <c r="P12" s="39">
        <f>(P7+P8+P9)+(P10*1000)+(P11*1000)</f>
        <v>75530</v>
      </c>
      <c r="Q12" s="39">
        <f>(Q7+Q8+Q9)+(Q10*1000)+(Q11*1000)</f>
        <v>81845</v>
      </c>
      <c r="R12" s="40">
        <f>SUM(R7+R8+R9)+(R10*1000)+(R11*1000)</f>
        <v>7646.900000000001</v>
      </c>
      <c r="S12" s="40">
        <f>SUM(S7+S8+S9)+(S10*1000)+(S11*1000)</f>
        <v>7553</v>
      </c>
      <c r="T12" s="40">
        <f>SUM(T7+T8+T9)+(T10*1000)+(T11*1000)</f>
        <v>8184.5</v>
      </c>
      <c r="U12" s="39">
        <f>(U7+U8+U9)+(U10*1000)+(U11*1000)</f>
        <v>84115.9</v>
      </c>
      <c r="V12" s="39">
        <f>(V7+V8+V9)+(V10*1000)+(V11*1000)</f>
        <v>83083</v>
      </c>
      <c r="W12" s="39">
        <f>(W7+W8+W9)+(W10*1000)+(W11*1000)</f>
        <v>90029.5</v>
      </c>
    </row>
    <row r="13" spans="14:23" ht="12.75" customHeight="1">
      <c r="N13" s="38"/>
      <c r="O13" s="41">
        <f>O12+P12+Q12</f>
        <v>233844</v>
      </c>
      <c r="P13" s="42"/>
      <c r="Q13" s="42"/>
      <c r="R13" s="41">
        <f>R12+S12+T12</f>
        <v>23384.4</v>
      </c>
      <c r="S13" s="42"/>
      <c r="T13" s="42"/>
      <c r="U13" s="41">
        <f>U12+V12+W12</f>
        <v>257228.4</v>
      </c>
      <c r="V13" s="42"/>
      <c r="W13" s="42"/>
    </row>
    <row r="14" spans="14:23" ht="12.75" customHeight="1">
      <c r="N14" s="38"/>
      <c r="O14" s="42"/>
      <c r="P14" s="42"/>
      <c r="Q14" s="42"/>
      <c r="R14" s="42"/>
      <c r="S14" s="42"/>
      <c r="T14" s="42"/>
      <c r="U14" s="42"/>
      <c r="V14" s="42"/>
      <c r="W14" s="42"/>
    </row>
  </sheetData>
  <sheetProtection selectLockedCells="1" selectUnlockedCells="1"/>
  <autoFilter ref="A6:FX12"/>
  <mergeCells count="26">
    <mergeCell ref="J10:J11"/>
    <mergeCell ref="K10:K11"/>
    <mergeCell ref="N12:N14"/>
    <mergeCell ref="O13:Q14"/>
    <mergeCell ref="R13:T14"/>
    <mergeCell ref="U13:W14"/>
    <mergeCell ref="A5:K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E1:N3"/>
    <mergeCell ref="O1:Q3"/>
    <mergeCell ref="R1:T3"/>
    <mergeCell ref="U1:W3"/>
    <mergeCell ref="L4:L6"/>
    <mergeCell ref="M4:M6"/>
    <mergeCell ref="N4:N6"/>
    <mergeCell ref="O4:Q5"/>
    <mergeCell ref="R4:T5"/>
    <mergeCell ref="U4:W5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44" r:id="rId1"/>
  <colBreaks count="1" manualBreakCount="1">
    <brk id="2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2023-12-08T14:13:29Z</dcterms:created>
  <dcterms:modified xsi:type="dcterms:W3CDTF">2023-12-08T14:14:50Z</dcterms:modified>
  <cp:category/>
  <cp:version/>
  <cp:contentType/>
  <cp:contentStatus/>
</cp:coreProperties>
</file>