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580" windowHeight="11640" tabRatio="834" firstSheet="11" activeTab="20"/>
  </bookViews>
  <sheets>
    <sheet name="Zadanie nr 1" sheetId="4" r:id="rId1"/>
    <sheet name="Zadanie nr 2" sheetId="1" r:id="rId2"/>
    <sheet name="Zadanie nr 3" sheetId="5" r:id="rId3"/>
    <sheet name="Zadanie nr 4" sheetId="6" r:id="rId4"/>
    <sheet name="Zadanie nr 5" sheetId="7" r:id="rId5"/>
    <sheet name="Zadanie nr 6" sheetId="23" r:id="rId6"/>
    <sheet name="Zadanie nr 7" sheetId="8" r:id="rId7"/>
    <sheet name="Zadanie nr 8" sheetId="9" r:id="rId8"/>
    <sheet name="Zadanie nr 9" sheetId="10" r:id="rId9"/>
    <sheet name="Zadanie nr 10" sheetId="11" r:id="rId10"/>
    <sheet name="Zadanie nr 11" sheetId="12" r:id="rId11"/>
    <sheet name="Zadanie nr 12" sheetId="13" r:id="rId12"/>
    <sheet name="Zadanie nr 13" sheetId="14" r:id="rId13"/>
    <sheet name="Zadanie nr 14" sheetId="15" r:id="rId14"/>
    <sheet name="Zadanie nr 15" sheetId="16" r:id="rId15"/>
    <sheet name="Zadanie nr 16" sheetId="17" r:id="rId16"/>
    <sheet name="Zadanie nr 17" sheetId="18" r:id="rId17"/>
    <sheet name="Zadanie nr 18" sheetId="19" r:id="rId18"/>
    <sheet name="Zadanie nr 19" sheetId="20" r:id="rId19"/>
    <sheet name="Zadanie nr 20" sheetId="21" r:id="rId20"/>
    <sheet name="Zadanie nr 21" sheetId="22" r:id="rId21"/>
    <sheet name="Arkusz2" sheetId="2" r:id="rId22"/>
  </sheets>
  <calcPr calcId="145621"/>
</workbook>
</file>

<file path=xl/calcChain.xml><?xml version="1.0" encoding="utf-8"?>
<calcChain xmlns="http://schemas.openxmlformats.org/spreadsheetml/2006/main">
  <c r="I6" i="6" l="1"/>
  <c r="I5" i="6"/>
  <c r="I4" i="6"/>
  <c r="I4" i="1"/>
  <c r="I4" i="7" l="1"/>
  <c r="I6" i="5" l="1"/>
  <c r="I7" i="5"/>
  <c r="L7" i="5" l="1"/>
  <c r="L6" i="5"/>
  <c r="I6" i="17"/>
  <c r="I5" i="17"/>
  <c r="I4" i="17"/>
  <c r="I8" i="17"/>
  <c r="I7" i="17"/>
  <c r="I6" i="23"/>
  <c r="L6" i="23" s="1"/>
  <c r="I5" i="23"/>
  <c r="I5" i="7"/>
  <c r="I6" i="7"/>
  <c r="I7" i="7"/>
  <c r="L5" i="17" l="1"/>
  <c r="L6" i="17"/>
  <c r="I9" i="17"/>
  <c r="L6" i="7"/>
  <c r="L5" i="7"/>
  <c r="L7" i="17"/>
  <c r="L8" i="17"/>
  <c r="L4" i="17"/>
  <c r="I5" i="4"/>
  <c r="L6" i="4"/>
  <c r="L9" i="4"/>
  <c r="L9" i="17" l="1"/>
  <c r="L5" i="4"/>
  <c r="L8" i="4"/>
  <c r="I10" i="4"/>
  <c r="L7" i="4"/>
  <c r="L10" i="4" l="1"/>
  <c r="I7" i="23"/>
  <c r="L5" i="23"/>
  <c r="L7" i="23" l="1"/>
  <c r="I4" i="22"/>
  <c r="I5" i="22" s="1"/>
  <c r="I4" i="21"/>
  <c r="J6" i="20"/>
  <c r="J5" i="20"/>
  <c r="J4" i="20"/>
  <c r="M4" i="20" s="1"/>
  <c r="I5" i="19"/>
  <c r="L5" i="19" s="1"/>
  <c r="I4" i="19"/>
  <c r="I4" i="18"/>
  <c r="I6" i="16"/>
  <c r="L6" i="16" s="1"/>
  <c r="I5" i="16"/>
  <c r="L5" i="16" s="1"/>
  <c r="I4" i="16"/>
  <c r="I4" i="15"/>
  <c r="I5" i="14"/>
  <c r="I4" i="14"/>
  <c r="I5" i="13"/>
  <c r="I6" i="14"/>
  <c r="L6" i="14" s="1"/>
  <c r="I4" i="13"/>
  <c r="L4" i="13" s="1"/>
  <c r="I4" i="12"/>
  <c r="L4" i="12" s="1"/>
  <c r="I4" i="11"/>
  <c r="I9" i="10"/>
  <c r="I8" i="10"/>
  <c r="I7" i="10"/>
  <c r="L7" i="10" s="1"/>
  <c r="I6" i="10"/>
  <c r="L6" i="10" s="1"/>
  <c r="I5" i="10"/>
  <c r="I4" i="10"/>
  <c r="I7" i="9"/>
  <c r="I6" i="9"/>
  <c r="L6" i="9" s="1"/>
  <c r="I5" i="9"/>
  <c r="I4" i="9"/>
  <c r="I8" i="9"/>
  <c r="I5" i="8"/>
  <c r="L5" i="8" s="1"/>
  <c r="I4" i="8"/>
  <c r="L4" i="8" s="1"/>
  <c r="L7" i="7"/>
  <c r="L4" i="7"/>
  <c r="I6" i="19" l="1"/>
  <c r="I7" i="14"/>
  <c r="I10" i="10"/>
  <c r="I9" i="9"/>
  <c r="I6" i="13"/>
  <c r="M6" i="20"/>
  <c r="J7" i="20"/>
  <c r="L4" i="21"/>
  <c r="L4" i="22"/>
  <c r="L5" i="22" s="1"/>
  <c r="M5" i="20"/>
  <c r="L4" i="19"/>
  <c r="L6" i="19" s="1"/>
  <c r="L4" i="18"/>
  <c r="I7" i="16"/>
  <c r="L4" i="16"/>
  <c r="L7" i="16" s="1"/>
  <c r="L4" i="15"/>
  <c r="L5" i="14"/>
  <c r="L4" i="14"/>
  <c r="L5" i="13"/>
  <c r="L6" i="13" s="1"/>
  <c r="L4" i="11"/>
  <c r="L9" i="10"/>
  <c r="L5" i="10"/>
  <c r="L4" i="10"/>
  <c r="L8" i="10"/>
  <c r="L5" i="9"/>
  <c r="L4" i="9"/>
  <c r="L7" i="9"/>
  <c r="L8" i="9"/>
  <c r="I6" i="8"/>
  <c r="L6" i="8"/>
  <c r="I8" i="7"/>
  <c r="L8" i="7"/>
  <c r="L5" i="6"/>
  <c r="L4" i="6"/>
  <c r="I5" i="5"/>
  <c r="I4" i="5"/>
  <c r="I5" i="1"/>
  <c r="I6" i="1"/>
  <c r="I7" i="1"/>
  <c r="L7" i="1" s="1"/>
  <c r="L7" i="14" l="1"/>
  <c r="I8" i="5"/>
  <c r="M7" i="20"/>
  <c r="L9" i="9"/>
  <c r="I7" i="6"/>
  <c r="I8" i="1"/>
  <c r="L5" i="1"/>
  <c r="L10" i="10"/>
  <c r="L6" i="6"/>
  <c r="L6" i="1"/>
  <c r="L5" i="5"/>
  <c r="L4" i="1" l="1"/>
  <c r="L8" i="1" s="1"/>
  <c r="L4" i="5"/>
  <c r="L8" i="5" s="1"/>
  <c r="L7" i="6"/>
</calcChain>
</file>

<file path=xl/sharedStrings.xml><?xml version="1.0" encoding="utf-8"?>
<sst xmlns="http://schemas.openxmlformats.org/spreadsheetml/2006/main" count="512" uniqueCount="174">
  <si>
    <t xml:space="preserve">L.p. </t>
  </si>
  <si>
    <t xml:space="preserve">Producent </t>
  </si>
  <si>
    <t>Nazwa handlowa</t>
  </si>
  <si>
    <t xml:space="preserve">Ilość </t>
  </si>
  <si>
    <t xml:space="preserve">Wartość netto </t>
  </si>
  <si>
    <t>Stawka podatku VAT %</t>
  </si>
  <si>
    <t>Podatek VAT</t>
  </si>
  <si>
    <r>
      <t xml:space="preserve">Wartość brutto 
</t>
    </r>
    <r>
      <rPr>
        <sz val="9"/>
        <color theme="1"/>
        <rFont val="Calibri"/>
        <family val="2"/>
        <charset val="238"/>
        <scheme val="minor"/>
      </rPr>
      <t>(kol. 9 + kol. 10)</t>
    </r>
  </si>
  <si>
    <t xml:space="preserve">Razem </t>
  </si>
  <si>
    <t>x</t>
  </si>
  <si>
    <t>Sterylna serweta samoprzylepna z laminatu dwuwarstwowego rozm. 150-160 x 170-200cm, przylepiec na całej długości krótszego boku</t>
  </si>
  <si>
    <t xml:space="preserve">Jednostka miary </t>
  </si>
  <si>
    <r>
      <t xml:space="preserve">Wartość brutto 
</t>
    </r>
    <r>
      <rPr>
        <sz val="9"/>
        <color theme="1"/>
        <rFont val="Calibri"/>
        <family val="2"/>
        <charset val="238"/>
        <scheme val="minor"/>
      </rPr>
      <t>(kol. 9 + kol. 11)</t>
    </r>
  </si>
  <si>
    <t>zestaw</t>
  </si>
  <si>
    <t>szt.</t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</si>
  <si>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>nie dopuszcza:</t>
    </r>
  </si>
  <si>
    <t xml:space="preserve">Cena jednostkowa netto 
</t>
  </si>
  <si>
    <t>Strzykawka Insumed 29G x ½”  0,33 x 12mm, zintegrowana z igłą</t>
  </si>
  <si>
    <r>
      <t xml:space="preserve">Zamawiający </t>
    </r>
    <r>
      <rPr>
        <b/>
        <u/>
        <sz val="10.5"/>
        <color rgb="FF0070C0"/>
        <rFont val="Calibri"/>
        <family val="2"/>
        <charset val="238"/>
        <scheme val="minor"/>
      </rPr>
      <t>nie dopuszcza:</t>
    </r>
  </si>
  <si>
    <r>
      <t xml:space="preserve">Poz. 1a): </t>
    </r>
    <r>
      <rPr>
        <sz val="10.5"/>
        <color theme="1"/>
        <rFont val="Calibri"/>
        <family val="2"/>
        <charset val="238"/>
        <scheme val="minor"/>
      </rPr>
      <t>serwety 130x90 cm,</t>
    </r>
  </si>
  <si>
    <r>
      <t xml:space="preserve">          h) </t>
    </r>
    <r>
      <rPr>
        <sz val="10.5"/>
        <color theme="1"/>
        <rFont val="Calibri"/>
        <family val="2"/>
        <charset val="238"/>
        <scheme val="minor"/>
      </rPr>
      <t>strzykawki Luer Lock 3 częściowej 1 ml.</t>
    </r>
  </si>
  <si>
    <t xml:space="preserve">Sterylna serweta samoprzylepna  z laminatu dwuwarstwowego rozm. 150-160 x 170-200cm </t>
  </si>
  <si>
    <t>Sterylna serweta bez przylepca  z laminatu dwuwarstwowego rozm. 70-80 x 90-100cm</t>
  </si>
  <si>
    <t>Sterylna serweta bez przylepca z laminatu dwuwarstwowego rozm. 90-100 x 130-150cm</t>
  </si>
  <si>
    <t>Sterylna serweta bez przylepca  z laminatu dwuwarstwowego rozm. 150-160 x 175-200cm</t>
  </si>
  <si>
    <t xml:space="preserve">szt. </t>
  </si>
  <si>
    <t xml:space="preserve">szt </t>
  </si>
  <si>
    <t xml:space="preserve">pod warunkiem zachowania pozostałych wymaganych parametrów. </t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</si>
  <si>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>nie dopuszcza</t>
    </r>
    <r>
      <rPr>
        <b/>
        <sz val="10"/>
        <color rgb="FF0070C0"/>
        <rFont val="Calibri"/>
        <family val="2"/>
        <charset val="238"/>
        <scheme val="minor"/>
      </rPr>
      <t>:</t>
    </r>
  </si>
  <si>
    <t>Zamawiający nie dopuszcza:</t>
  </si>
  <si>
    <t>kpl.</t>
  </si>
  <si>
    <t>a) włókniny typu SMS; gramatury 35-44 g/m²,</t>
  </si>
  <si>
    <t>c) rękawów bluzy nie wszywanych,</t>
  </si>
  <si>
    <t xml:space="preserve">c) tylko jednej kieszeni na dole bluzy, </t>
  </si>
  <si>
    <t>d) spodni bez podwinięcia / obszycia,</t>
  </si>
  <si>
    <t>e) spodni i bluz pakowanych osobno.</t>
  </si>
  <si>
    <t>b) szer. 58-60cm, dług.60m</t>
  </si>
  <si>
    <t xml:space="preserve">a) szer. 50-52cm, 
dług. 60m  
</t>
  </si>
  <si>
    <t>rolek</t>
  </si>
  <si>
    <t>Pozycja 1:</t>
  </si>
  <si>
    <t xml:space="preserve">    a)  odpowiedniego zaznaczenia tych rozmiarów  w kolumnie „Przedmiot zamówienia” w pozycjach a) i b) lub pod tabelą asortymentowo-cenową  oraz</t>
  </si>
  <si>
    <t xml:space="preserve">    a) odpowiedniego zaznaczenia tych rozmiarów  w kolumnie „Przedmiot zamówienia” w pozycjach a) i b) lub pod tabelą asortymentowo-cenową   oraz</t>
  </si>
  <si>
    <t>a) rozm. 30-40x40-50cm;  40x70cm;</t>
  </si>
  <si>
    <t>Numer katalogowy (jeżeli dotyczy)</t>
  </si>
  <si>
    <r>
      <t xml:space="preserve">Wartość netto 
</t>
    </r>
    <r>
      <rPr>
        <sz val="9"/>
        <color theme="1"/>
        <rFont val="Calibri"/>
        <family val="2"/>
        <charset val="238"/>
        <scheme val="minor"/>
      </rPr>
      <t>(kol. 6 x kol. 8)</t>
    </r>
  </si>
  <si>
    <r>
      <t xml:space="preserve">Cena jednostkowa netto 
</t>
    </r>
    <r>
      <rPr>
        <sz val="9"/>
        <color theme="1"/>
        <rFont val="Calibri"/>
        <family val="2"/>
        <charset val="238"/>
        <scheme val="minor"/>
      </rPr>
      <t>(kol. 6 x kol. 7)</t>
    </r>
  </si>
  <si>
    <t xml:space="preserve">Nazwa / skład produktu </t>
  </si>
  <si>
    <t>Serweta jałowa na strzykawki 27cmx18cm**, z kieszenią w jej dolnej części o wysokości 10 cm ±1 cm umożliwiającą łatwe i bezpieczne przechowywanie strzykawki, z włókniny polipropylenowej o gramaturze min. 35g/m2. Pakowana pojedynczo, na opakowaniu etykieta TAG</t>
  </si>
  <si>
    <t>par</t>
  </si>
  <si>
    <r>
      <t xml:space="preserve">Zamawiający </t>
    </r>
    <r>
      <rPr>
        <b/>
        <u/>
        <sz val="10"/>
        <color rgb="FF0070C0"/>
        <rFont val="Calibri"/>
        <family val="2"/>
        <charset val="238"/>
      </rPr>
      <t>dopuszcza:</t>
    </r>
  </si>
  <si>
    <t>opak.</t>
  </si>
  <si>
    <t>Zamawiający dopuszcza inny sposób konfekcjonowania pod warunkiem zaoferowania i wyceny wymaganych ilości.</t>
  </si>
  <si>
    <r>
      <rPr>
        <b/>
        <sz val="10"/>
        <color theme="1"/>
        <rFont val="Calibri"/>
        <family val="2"/>
        <charset val="238"/>
        <scheme val="minor"/>
      </rPr>
      <t>Prześcieradło nieprzemakalne:</t>
    </r>
    <r>
      <rPr>
        <sz val="10"/>
        <color theme="1"/>
        <rFont val="Calibri"/>
        <family val="2"/>
        <charset val="238"/>
        <scheme val="minor"/>
      </rPr>
      <t xml:space="preserve">
a) gramatura 30-50g/m², 
b) wymiary 80-85cm x 200-210cm, 
c) wykonane z: białej flizeliny, włókniny polipropylenowej LUB bibułki laminowanej folią PE, 
d) wzmocnione 8 LUB 48 nitkami </t>
    </r>
  </si>
  <si>
    <r>
      <t xml:space="preserve">Poz. 1, 2: </t>
    </r>
    <r>
      <rPr>
        <sz val="10"/>
        <color rgb="FF0070C0"/>
        <rFont val="Calibri"/>
        <family val="2"/>
        <charset val="238"/>
        <scheme val="minor"/>
      </rPr>
      <t>fartuchy chirurgiczne dołączone osobno do zestawu</t>
    </r>
    <r>
      <rPr>
        <b/>
        <sz val="10"/>
        <color rgb="FF0070C0"/>
        <rFont val="Calibri"/>
        <family val="2"/>
        <charset val="238"/>
        <scheme val="minor"/>
      </rPr>
      <t>,</t>
    </r>
  </si>
  <si>
    <r>
      <t xml:space="preserve">Poz. 3: </t>
    </r>
    <r>
      <rPr>
        <sz val="10"/>
        <color rgb="FF0070C0"/>
        <rFont val="Calibri"/>
        <family val="2"/>
        <charset val="238"/>
        <scheme val="minor"/>
      </rPr>
      <t xml:space="preserve">dodatkowo </t>
    </r>
    <r>
      <rPr>
        <strike/>
        <sz val="10"/>
        <color rgb="FF0070C0"/>
        <rFont val="Calibri"/>
        <family val="2"/>
        <charset val="238"/>
        <scheme val="minor"/>
      </rPr>
      <t>4</t>
    </r>
    <r>
      <rPr>
        <sz val="10"/>
        <color rgb="FF0070C0"/>
        <rFont val="Calibri"/>
        <family val="2"/>
        <charset val="238"/>
        <scheme val="minor"/>
      </rPr>
      <t xml:space="preserve"> ręczniki 30 cm x 40 cm; serweta główna 288x 360cm;</t>
    </r>
  </si>
  <si>
    <r>
      <t xml:space="preserve">Poz. 4: </t>
    </r>
    <r>
      <rPr>
        <sz val="10"/>
        <color rgb="FF0070C0"/>
        <rFont val="Calibri"/>
        <family val="2"/>
        <charset val="238"/>
        <scheme val="minor"/>
      </rPr>
      <t>dodatkowo 2 ręczniki 30x40cm; 1 pasek samoprzylepny 9x50cm; 1 serweta 225x240cm z samoprzylepnym otworem okrągłym o średn. 12cm umieszczonym centralnie.</t>
    </r>
  </si>
  <si>
    <r>
      <t xml:space="preserve">Poz. 1: </t>
    </r>
    <r>
      <rPr>
        <sz val="10"/>
        <color rgb="FF0070C0"/>
        <rFont val="Calibri"/>
        <family val="2"/>
        <charset val="238"/>
        <scheme val="minor"/>
      </rPr>
      <t>serwety głównej z otworem w okolicy krocza i brzucha,</t>
    </r>
  </si>
  <si>
    <r>
      <t xml:space="preserve">Poz. 3: b) </t>
    </r>
    <r>
      <rPr>
        <sz val="10"/>
        <color rgb="FF0070C0"/>
        <rFont val="Calibri"/>
        <family val="2"/>
        <charset val="238"/>
        <scheme val="minor"/>
      </rPr>
      <t>serwety o wym. 175x270cm, zintegrowana z nogawicami, z otworem samoprzylepnym  w okolicy jamy brzusznej śr. 8cm i otworem na prącie śr. 5cm, osłoną na palec do badania per rectum.</t>
    </r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</si>
  <si>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 xml:space="preserve">dopuszcza </t>
    </r>
    <r>
      <rPr>
        <u/>
        <sz val="10"/>
        <color rgb="FF0070C0"/>
        <rFont val="Calibri"/>
        <family val="2"/>
        <charset val="238"/>
        <scheme val="minor"/>
      </rPr>
      <t>(</t>
    </r>
    <r>
      <rPr>
        <sz val="10"/>
        <color rgb="FF0070C0"/>
        <rFont val="Calibri"/>
        <family val="2"/>
        <charset val="238"/>
        <scheme val="minor"/>
      </rPr>
      <t>pod warunkiem zachowania pozostałych wymaganych parametrów):</t>
    </r>
  </si>
  <si>
    <r>
      <t>Poz. 1: a)</t>
    </r>
    <r>
      <rPr>
        <sz val="10"/>
        <color rgb="FF0070C0"/>
        <rFont val="Calibri"/>
        <family val="2"/>
        <charset val="238"/>
        <scheme val="minor"/>
      </rPr>
      <t xml:space="preserve"> serwetę z 2 otworami (samoprzylepnymi) w okolicy jamy brzusznej i otworem na prącie o średnicy 5cm,</t>
    </r>
  </si>
  <si>
    <r>
      <t xml:space="preserve">Poz. 1: a) </t>
    </r>
    <r>
      <rPr>
        <sz val="10"/>
        <color rgb="FF0070C0"/>
        <rFont val="Calibri"/>
        <family val="2"/>
        <charset val="238"/>
        <scheme val="minor"/>
      </rPr>
      <t xml:space="preserve">1 serwetę do procedur TUR 175/260x210 cm ze zintegrowanymi osłonami na kończyny dolne 125 cm, z otworem na krocze 5 cm,  otworem nadłonowym o średn. 8 cm otoczonym taśmą lepną,  </t>
    </r>
  </si>
  <si>
    <r>
      <rPr>
        <b/>
        <sz val="10.5"/>
        <color rgb="FF0070C0"/>
        <rFont val="Calibri"/>
        <family val="2"/>
        <charset val="238"/>
        <scheme val="minor"/>
      </rPr>
      <t>Serwety:</t>
    </r>
    <r>
      <rPr>
        <sz val="10.5"/>
        <color rgb="FF0070C0"/>
        <rFont val="Calibri"/>
        <family val="2"/>
        <charset val="238"/>
        <scheme val="minor"/>
      </rPr>
      <t xml:space="preserve"> z laminatu dwuwarstwowego o gramaturze 55-70/m², odporność na przenikanie cieczy min. 200 H₂O.
</t>
    </r>
    <r>
      <rPr>
        <b/>
        <sz val="10.5"/>
        <color rgb="FF0070C0"/>
        <rFont val="Calibri"/>
        <family val="2"/>
        <charset val="238"/>
        <scheme val="minor"/>
      </rPr>
      <t xml:space="preserve">Osłona Mayo: </t>
    </r>
    <r>
      <rPr>
        <sz val="10.5"/>
        <color rgb="FF0070C0"/>
        <rFont val="Calibri"/>
        <family val="2"/>
        <charset val="238"/>
        <scheme val="minor"/>
      </rPr>
      <t xml:space="preserve">z foli PE o grubości 55 mq (±5%), wzmocniona włókniną o gramaturze 28-35g/m².
</t>
    </r>
    <r>
      <rPr>
        <b/>
        <sz val="10.5"/>
        <color rgb="FF0070C0"/>
        <rFont val="Calibri"/>
        <family val="2"/>
        <charset val="238"/>
        <scheme val="minor"/>
      </rPr>
      <t xml:space="preserve">Fartuch chirurgiczny: </t>
    </r>
    <r>
      <rPr>
        <sz val="10.5"/>
        <color rgb="FF0070C0"/>
        <rFont val="Calibri"/>
        <family val="2"/>
        <charset val="238"/>
        <scheme val="minor"/>
      </rPr>
      <t>z włókniny SMS o gramaturze min. 45 g/m², wzmocniony laminatem PE/PP o gramaturze 28-35g/m², odporność na przenikanie cieczy min. 140 cm H₂O.</t>
    </r>
  </si>
  <si>
    <r>
      <t>Serwety wykonane z włókniny polipropylenowej i laminatu foliowego polipropylenowo-polietylenowego;  w pierwszej klasie palności wg CFR 1610; gramatura min.  55g/m</t>
    </r>
    <r>
      <rPr>
        <vertAlign val="superscript"/>
        <sz val="10"/>
        <color rgb="FF0070C0"/>
        <rFont val="Calibri"/>
        <family val="2"/>
        <charset val="238"/>
        <scheme val="minor"/>
      </rPr>
      <t>2</t>
    </r>
    <r>
      <rPr>
        <sz val="10"/>
        <color rgb="FF0070C0"/>
        <rFont val="Calibri"/>
        <family val="2"/>
        <charset val="238"/>
        <scheme val="minor"/>
      </rPr>
      <t xml:space="preserve">;  chłonność min. 560%; </t>
    </r>
  </si>
  <si>
    <r>
      <t>odporność na przenikanie cieczy min. 250cm H</t>
    </r>
    <r>
      <rPr>
        <vertAlign val="subscript"/>
        <sz val="10"/>
        <color rgb="FF0070C0"/>
        <rFont val="Calibri"/>
        <family val="2"/>
        <charset val="238"/>
        <scheme val="minor"/>
      </rPr>
      <t>2</t>
    </r>
    <r>
      <rPr>
        <sz val="10"/>
        <color rgb="FF0070C0"/>
        <rFont val="Calibri"/>
        <family val="2"/>
        <charset val="238"/>
        <scheme val="minor"/>
      </rPr>
      <t xml:space="preserve">O.  </t>
    </r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</si>
  <si>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>nie dopuszcza</t>
    </r>
    <r>
      <rPr>
        <b/>
        <sz val="10"/>
        <color rgb="FF0070C0"/>
        <rFont val="Calibri"/>
        <family val="2"/>
        <charset val="238"/>
        <scheme val="minor"/>
      </rPr>
      <t xml:space="preserve"> możliwości użycia elektrokoagulatora bezpośrednio na folii.</t>
    </r>
  </si>
  <si>
    <t>(*) ± 10cm dla każdego wymiaru                                (**) ± 5cm dla każdego wymiaru</t>
  </si>
  <si>
    <t xml:space="preserve">Sterylna serweta samoprzylepna z otworem z laminatu dwuwarstwowego rozmiar całkowity 75-90 x 75-90cm, z otworem o wymiarach 6 x 8cm / średnicy 7-8cm </t>
  </si>
  <si>
    <r>
      <t xml:space="preserve">Poz. 2: </t>
    </r>
    <r>
      <rPr>
        <sz val="10"/>
        <color rgb="FF0070C0"/>
        <rFont val="Calibri"/>
        <family val="2"/>
        <charset val="238"/>
      </rPr>
      <t>klapki w rozmiarze 28x12cm; wykonane z włókniny polipropylenowej (podeszwa 90 g/m</t>
    </r>
    <r>
      <rPr>
        <vertAlign val="superscript"/>
        <sz val="10"/>
        <color rgb="FF0070C0"/>
        <rFont val="Calibri"/>
        <family val="2"/>
        <charset val="238"/>
      </rPr>
      <t>2</t>
    </r>
    <r>
      <rPr>
        <sz val="10"/>
        <color rgb="FF0070C0"/>
        <rFont val="Calibri"/>
        <family val="2"/>
        <charset val="238"/>
      </rPr>
      <t xml:space="preserve">  i górna część 30g/m</t>
    </r>
    <r>
      <rPr>
        <vertAlign val="superscript"/>
        <sz val="10"/>
        <color rgb="FF0070C0"/>
        <rFont val="Calibri"/>
        <family val="2"/>
        <charset val="238"/>
      </rPr>
      <t>2</t>
    </r>
    <r>
      <rPr>
        <sz val="10"/>
        <color rgb="FF0070C0"/>
        <rFont val="Calibri"/>
        <family val="2"/>
        <charset val="238"/>
      </rPr>
      <t>),</t>
    </r>
  </si>
  <si>
    <r>
      <t xml:space="preserve">Poz. 3: </t>
    </r>
    <r>
      <rPr>
        <sz val="10"/>
        <color rgb="FF0070C0"/>
        <rFont val="Calibri"/>
        <family val="2"/>
        <charset val="238"/>
      </rPr>
      <t>wiązanie na szyi  i na plecach;  koszule nie wykończone lamówką ani plisą, ale z wszytymi trokami do wiązania przy szyi.</t>
    </r>
  </si>
  <si>
    <r>
      <t xml:space="preserve">Poz. 3: </t>
    </r>
    <r>
      <rPr>
        <sz val="10"/>
        <color rgb="FF0070C0"/>
        <rFont val="Calibri"/>
        <family val="2"/>
        <charset val="238"/>
      </rPr>
      <t>Zamawiający</t>
    </r>
    <r>
      <rPr>
        <b/>
        <sz val="10"/>
        <color rgb="FF0070C0"/>
        <rFont val="Calibri"/>
        <family val="2"/>
        <charset val="238"/>
      </rPr>
      <t xml:space="preserve"> </t>
    </r>
    <r>
      <rPr>
        <b/>
        <u/>
        <sz val="10"/>
        <color rgb="FF0070C0"/>
        <rFont val="Calibri"/>
        <family val="2"/>
        <charset val="238"/>
      </rPr>
      <t>nie dopuszcza</t>
    </r>
    <r>
      <rPr>
        <b/>
        <sz val="10"/>
        <color rgb="FF0070C0"/>
        <rFont val="Calibri"/>
        <family val="2"/>
        <charset val="238"/>
      </rPr>
      <t xml:space="preserve"> </t>
    </r>
    <r>
      <rPr>
        <sz val="10"/>
        <color rgb="FF0070C0"/>
        <rFont val="Calibri"/>
        <family val="2"/>
        <charset val="238"/>
      </rPr>
      <t>koszul z rozcięciem z tyłu; bez lamówki; bez troków w pasie / przy szyi.</t>
    </r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</si>
  <si>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>dopuszcza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rgb="FF0070C0"/>
        <rFont val="Calibri"/>
        <family val="2"/>
        <charset val="238"/>
        <scheme val="minor"/>
      </rPr>
      <t>bluzę z rękawami stanowiącymi całość (nie doszywanymi z osobnego kawałka materiału).</t>
    </r>
  </si>
  <si>
    <r>
      <t xml:space="preserve">Poz. 1: Zamawiający </t>
    </r>
    <r>
      <rPr>
        <b/>
        <u/>
        <sz val="10"/>
        <color rgb="FF0070C0"/>
        <rFont val="Calibri"/>
        <family val="2"/>
        <charset val="238"/>
        <scheme val="minor"/>
      </rPr>
      <t>dopuszcza</t>
    </r>
    <r>
      <rPr>
        <sz val="10"/>
        <color rgb="FF0070C0"/>
        <rFont val="Calibri"/>
        <family val="2"/>
        <charset val="238"/>
        <scheme val="minor"/>
      </rPr>
      <t xml:space="preserve"> pościel ze szwami ultradźwiękowymi,</t>
    </r>
  </si>
  <si>
    <r>
      <t xml:space="preserve">Poz. 2: Zamawiający </t>
    </r>
    <r>
      <rPr>
        <b/>
        <u/>
        <sz val="10"/>
        <color rgb="FF0070C0"/>
        <rFont val="Calibri"/>
        <family val="2"/>
        <charset val="238"/>
        <scheme val="minor"/>
      </rPr>
      <t>nie dopuszcza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rgb="FF0070C0"/>
        <rFont val="Calibri"/>
        <family val="2"/>
        <charset val="238"/>
        <scheme val="minor"/>
      </rPr>
      <t>prześcieradła z folii PE 30 mikronów w kolorze niebieskim.</t>
    </r>
  </si>
  <si>
    <r>
      <t>A.</t>
    </r>
    <r>
      <rPr>
        <sz val="10"/>
        <color rgb="FF0070C0"/>
        <rFont val="Calibri"/>
        <family val="2"/>
        <charset val="238"/>
        <scheme val="minor"/>
      </rPr>
      <t xml:space="preserve"> Zamawiający </t>
    </r>
    <r>
      <rPr>
        <b/>
        <u/>
        <sz val="10"/>
        <color rgb="FF0070C0"/>
        <rFont val="Calibri"/>
        <family val="2"/>
        <charset val="238"/>
        <scheme val="minor"/>
      </rPr>
      <t>dopuszcza</t>
    </r>
    <r>
      <rPr>
        <sz val="10"/>
        <color rgb="FF0070C0"/>
        <rFont val="Calibri"/>
        <family val="2"/>
        <charset val="238"/>
        <scheme val="minor"/>
      </rPr>
      <t xml:space="preserve"> rolki o długości 40 metrów pod warunkiem:</t>
    </r>
  </si>
  <si>
    <r>
      <t xml:space="preserve">    b) wpisania w kolumnie „Ilość” w pozycji a) - „</t>
    </r>
    <r>
      <rPr>
        <b/>
        <sz val="10"/>
        <color rgb="FF0070C0"/>
        <rFont val="Calibri"/>
        <family val="2"/>
        <charset val="238"/>
        <scheme val="minor"/>
      </rPr>
      <t>750”</t>
    </r>
    <r>
      <rPr>
        <sz val="10"/>
        <color rgb="FF0070C0"/>
        <rFont val="Calibri"/>
        <family val="2"/>
        <charset val="238"/>
        <scheme val="minor"/>
      </rPr>
      <t>, w pozycji b) – „</t>
    </r>
    <r>
      <rPr>
        <b/>
        <sz val="10"/>
        <color rgb="FF0070C0"/>
        <rFont val="Calibri"/>
        <family val="2"/>
        <charset val="238"/>
        <scheme val="minor"/>
      </rPr>
      <t>6.000</t>
    </r>
    <r>
      <rPr>
        <sz val="10"/>
        <color rgb="FF0070C0"/>
        <rFont val="Calibri"/>
        <family val="2"/>
        <charset val="238"/>
        <scheme val="minor"/>
      </rPr>
      <t>”;</t>
    </r>
  </si>
  <si>
    <r>
      <t>B.</t>
    </r>
    <r>
      <rPr>
        <sz val="10"/>
        <color rgb="FF0070C0"/>
        <rFont val="Calibri"/>
        <family val="2"/>
        <charset val="238"/>
        <scheme val="minor"/>
      </rPr>
      <t xml:space="preserve"> Zamawiający </t>
    </r>
    <r>
      <rPr>
        <b/>
        <u/>
        <sz val="10"/>
        <color rgb="FF0070C0"/>
        <rFont val="Calibri"/>
        <family val="2"/>
        <charset val="238"/>
        <scheme val="minor"/>
      </rPr>
      <t xml:space="preserve">dopuszcza </t>
    </r>
    <r>
      <rPr>
        <sz val="10"/>
        <color rgb="FF0070C0"/>
        <rFont val="Calibri"/>
        <family val="2"/>
        <charset val="238"/>
        <scheme val="minor"/>
      </rPr>
      <t>rolki o długości 50 metrów pod warunkiem:</t>
    </r>
  </si>
  <si>
    <r>
      <t xml:space="preserve">    b) wpisania w kolumnie „Ilość” w pozycji a) - „</t>
    </r>
    <r>
      <rPr>
        <b/>
        <sz val="10"/>
        <color rgb="FF0070C0"/>
        <rFont val="Calibri"/>
        <family val="2"/>
        <charset val="238"/>
        <scheme val="minor"/>
      </rPr>
      <t>600</t>
    </r>
    <r>
      <rPr>
        <sz val="10"/>
        <color rgb="FF0070C0"/>
        <rFont val="Calibri"/>
        <family val="2"/>
        <charset val="238"/>
        <scheme val="minor"/>
      </rPr>
      <t>”, w pozycji b) – „</t>
    </r>
    <r>
      <rPr>
        <b/>
        <sz val="10"/>
        <color rgb="FF0070C0"/>
        <rFont val="Calibri"/>
        <family val="2"/>
        <charset val="238"/>
        <scheme val="minor"/>
      </rPr>
      <t>4.800</t>
    </r>
    <r>
      <rPr>
        <sz val="10"/>
        <color rgb="FF0070C0"/>
        <rFont val="Calibri"/>
        <family val="2"/>
        <charset val="238"/>
        <scheme val="minor"/>
      </rPr>
      <t>”.</t>
    </r>
  </si>
  <si>
    <r>
      <rPr>
        <b/>
        <sz val="10"/>
        <color theme="1"/>
        <rFont val="Calibri"/>
        <family val="2"/>
        <charset val="238"/>
        <scheme val="minor"/>
      </rPr>
      <t>Sterylny jednorazowy zestaw do zabiegów artroskopii i ACL stawu kolanowego
Minimalny skład:</t>
    </r>
    <r>
      <rPr>
        <sz val="10"/>
        <color theme="1"/>
        <rFont val="Calibri"/>
        <family val="2"/>
        <charset val="238"/>
        <scheme val="minor"/>
      </rPr>
      <t xml:space="preserve">
a) serweta główna o wymiarach 200-240 x 320cm  / 180-240cm wyposażona w samouszczelniający otwór z neoprenu o średnicy 6-7cm na kończynę oraz zintegrowana ze zbiornikiem na płyny wyposażonym w samouszczelniający się otwór i podłączenie ssaka - 1szt.
b) osłona na stolik Mayo 75-80 x 140-150cm wyposażona w warstwę chłonną - 1szt.
c) ściereczki chłonne - 4szt.
d) dodatkowa serweta na stolik operacyjny 150-160 x 190-200cm z warstwą chłonną - 1szt.
e) dwuwarstwowa nieprzemakalna taśma samoprzylepna 9 x 49-50cm – 3 szt.
f) osłona na kończynę 33-35 x 60-75cm - 1szt.
g) serweta o wymiarach 180-190 x 200-210 cm z taśmą samoprzylepną na całej długości – 1 szt. 
h) jednokomorowa foliowa kieszeń samoprzylepna ze sztywnikiem 30-35 x 40-50 cm – 1 szt. 
i)  pokrowiec na przewody o wymiarach 13-17 x 235-250 cm, wykonany z mocnej folii, teleskopowo złożony z taśmami do mocowania na końcówkach – 2 szt. 
j) zestaw owinięty w serwetę 150-160 x 190-200cm służącą jako okrycie stołu instrumentalnego - 1szt.    
k) fartuchy chirurgiczne wzmocnione: rozm. XL (2 szt.) i rozm. L (1 szt.)</t>
    </r>
  </si>
  <si>
    <r>
      <rPr>
        <b/>
        <u/>
        <sz val="11"/>
        <color rgb="FF0070C0"/>
        <rFont val="Calibri"/>
        <family val="2"/>
        <charset val="238"/>
        <scheme val="minor"/>
      </rPr>
      <t>Poz. 1-4:</t>
    </r>
    <r>
      <rPr>
        <u/>
        <sz val="11"/>
        <color rgb="FF0070C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Serwety:</t>
    </r>
    <r>
      <rPr>
        <sz val="11"/>
        <color rgb="FF0070C0"/>
        <rFont val="Calibri"/>
        <family val="2"/>
        <charset val="238"/>
        <scheme val="minor"/>
      </rPr>
      <t xml:space="preserve"> z laminatu dwuwarstwowego o gramaturze 55-70/m², odporność na przenikanie cieczy min. 200 H₂O.
</t>
    </r>
    <r>
      <rPr>
        <b/>
        <sz val="11"/>
        <color rgb="FF0070C0"/>
        <rFont val="Calibri"/>
        <family val="2"/>
        <charset val="238"/>
        <scheme val="minor"/>
      </rPr>
      <t xml:space="preserve">Osłona Mayo: </t>
    </r>
    <r>
      <rPr>
        <sz val="11"/>
        <color rgb="FF0070C0"/>
        <rFont val="Calibri"/>
        <family val="2"/>
        <charset val="238"/>
        <scheme val="minor"/>
      </rPr>
      <t xml:space="preserve">z foli PE o grubości 55 mq (±5%), wzmocniona włókniną o gramaturze 28-35g/m².
</t>
    </r>
    <r>
      <rPr>
        <b/>
        <sz val="11"/>
        <color rgb="FF0070C0"/>
        <rFont val="Calibri"/>
        <family val="2"/>
        <charset val="238"/>
        <scheme val="minor"/>
      </rPr>
      <t xml:space="preserve">Fartuch chirurgiczny: </t>
    </r>
    <r>
      <rPr>
        <sz val="11"/>
        <color rgb="FF0070C0"/>
        <rFont val="Calibri"/>
        <family val="2"/>
        <charset val="238"/>
        <scheme val="minor"/>
      </rPr>
      <t>z włókniny SMS o gramaturze min. 45 g/m², wzmocniony laminatem PE/PP o gramaturze 28-35g/m², odporność na przenikanie cieczy min. 140 cm H₂O.</t>
    </r>
  </si>
  <si>
    <r>
      <t xml:space="preserve">Poz. 2: a) </t>
    </r>
    <r>
      <rPr>
        <sz val="10"/>
        <color rgb="FF0070C0"/>
        <rFont val="Calibri"/>
        <family val="2"/>
        <charset val="238"/>
        <scheme val="minor"/>
      </rPr>
      <t>serwety z 2 otworami o średnicy 6-8 cm, osłoną na palec do badania per rectum,</t>
    </r>
  </si>
  <si>
    <r>
      <rPr>
        <b/>
        <sz val="10"/>
        <color theme="1"/>
        <rFont val="Calibri"/>
        <family val="2"/>
        <charset val="238"/>
      </rPr>
      <t>Sterylne jednorazowe obłożenie do laparoskopii  ginekologicznej 
Skład zestawu :</t>
    </r>
    <r>
      <rPr>
        <sz val="10"/>
        <color theme="1"/>
        <rFont val="Calibri"/>
        <family val="2"/>
        <charset val="238"/>
        <scheme val="minor"/>
      </rPr>
      <t xml:space="preserve">
a) 1 szt. serweta w kształcie litery T o wymiarach 200-210/260-280 x 370-390 cm z otworem 30-40 x 30-40 wypełnionym folią chirurgiczną z aktywnymi jonami srebra, wokół otworu torba do zbiórki płynów 80-90 x 100-110 cm; serweta posiada dodatkowy otwór w okolicy krocza o średnicy 11-15 cm 
b) fartuchy chirurgiczne: rozm. XL (3 szt.) i L (1 szt.)
c) osłona na kamerę 14-18 x 250-260 cm - 2 szt.
d) osłona stolika Mayo 80-90 x 140-150 cm - 1 szt. 
e) serweta na stół instrumentariuszki 150-160 x 190-200 cm - 1 szt. 
f) zestaw do oddsysania typu Yankauer - 1 zest. 
g) butelka Redona 400-500 ml - 1 szt. 
h) cewnik Foley CH 16 - 1 szt. 
i) worek do zbiórki moczu 2000-2500ml - 1 szt.
j) strzykawka iniekcyjna 20ml, Luer Lock - 1 szt.
k) kompres z gazy 10-12 x 10-12 cm, z nitką RTG, 16-warstwowy, 17-nitkowy - 20 szt.
l) ostrze nr 11 - 1 szt.
m) serweta chirurgiczna  100-120 x 100-120 cm - 1 szt. 
n) ręcznik do rąk - 4 szt.
o) opatrunek samoprzylepny 9-10 x 10-12 cm - 3 szt. 
p) dren Redona CH 16 - 1 szt.
Serwety: z laminatu dwuwarstwowego o gramaturze 55-70/m², odporność na przenikanie cieczy min. 200 H₂O.
Osłona Mayo: z foli PE o grubości 55 mq (±5%), wzmocniona włókniną o gramaturze 28-35g/m².
Fartuch chirurgiczny: z włókniny SMS o gramaturze min. 45 g/m², wzmocniony laminatem PE/PP o gramaturze 28-35g/m², odporność na przenikanie cieczy min. 140 cm H₂O.
</t>
    </r>
  </si>
  <si>
    <r>
      <rPr>
        <b/>
        <sz val="10"/>
        <color theme="1"/>
        <rFont val="Calibri"/>
        <family val="2"/>
        <charset val="238"/>
        <scheme val="minor"/>
      </rPr>
      <t>Sterylny zestaw okulistyczny nr 3
Minimalny skład:</t>
    </r>
    <r>
      <rPr>
        <sz val="10"/>
        <color theme="1"/>
        <rFont val="Calibri"/>
        <family val="2"/>
        <charset val="238"/>
        <scheme val="minor"/>
      </rPr>
      <t xml:space="preserve">
a) Serweta okulistyczna 145-155 x 145-155 cm z otworem o średnicy 8-9cm, wypełnionym folią chirurgiczną i dwiema kieszeniami bocznymi z 2 stron do zbiórki płynów, min. gramatura 56g/m² – 1 szt.
b) fartuch chirurgiczny w rozmiarze L, min. gramatura 35g/m2 – 1 szt.
c) fartuch chirurgiczny w rozmiarze XL, min. gramatura 35g/m2 – 1 szt.
d) ściereczka chłonna z celulozy 35-45x45-55 – 2szt.
e) rękawice chirurgiczne: nr 6,5 (1 para), nr 7,5 (1 para) i nr 8,0 (1 para),
f) miska z tworzywa sztucznego 250 ml – 1 szt.
g) tampon oczny 5-5,5 x 6-7,5 cm – 1 szt. 
h) aplikatory (patyczki kosmetyczne) 15cm x 2,5mm – 10 szt.
i) strzykawka: 2 ml 3-częściowa (1 szt.), 5 ml 3-częściowa (1 szt.) i 20 ml 3-częściowa (1 szt.)
j) kaniula viscoelastyczna: 27G x 22 mm (1 szt.) i 23G x 22 mm (1 szt.),
k) kompresy 10 x 10cm 17 nitek  8 warstw, min. gramatura 2,11g – 20 szt.
l) zestaw owinięty w serwetę 150-160x 190-200 cm służącą jako przykrycie stołu instrumentalnego – 1 szt.
m) zestaw sterylizowany tlenkiem etylenu; procesy sterylizacji zwalidowane zgodnie z normą PN-EN ISO 11135-1, 
n) na etykiecie znak CE, LOT i 4 samoprzylepne etykiety TAG do dokumentacji medycznej,
o) zestaw biozgodny zgodnie z normą 10993-5 i ISO 10993-10,
p) opakowanie zbiorcze jako podwójne opakowanie kartonowe, karton wewnętrzny stanowi dyspenser
</t>
    </r>
  </si>
  <si>
    <r>
      <rPr>
        <b/>
        <sz val="10"/>
        <color theme="1"/>
        <rFont val="Calibri"/>
        <family val="2"/>
        <charset val="238"/>
        <scheme val="minor"/>
      </rPr>
      <t>Sterylny zestaw okulistyczny do lasera 
Minimalny skład:</t>
    </r>
    <r>
      <rPr>
        <sz val="10"/>
        <color theme="1"/>
        <rFont val="Calibri"/>
        <family val="2"/>
        <charset val="238"/>
        <scheme val="minor"/>
      </rPr>
      <t xml:space="preserve">
a)1 szt. serweta na stolik 70-80 x 70-80cm (zawinięcie),
b) 1 szt. miseczka plastikowa 150ml 
c) 1 szt. kocher plastikowy,
d) 2 szt. patyczki z wacikiem,
e)10  szt. kompre</t>
    </r>
    <r>
      <rPr>
        <sz val="10"/>
        <rFont val="Calibri"/>
        <family val="2"/>
        <charset val="238"/>
        <scheme val="minor"/>
      </rPr>
      <t xml:space="preserve">sów z gazy </t>
    </r>
    <r>
      <rPr>
        <sz val="10"/>
        <color theme="1"/>
        <rFont val="Calibri"/>
        <family val="2"/>
        <charset val="238"/>
        <scheme val="minor"/>
      </rPr>
      <t xml:space="preserve">8-10x8-10 cm
f) 1 szt. miarka 3,5mm/4mm,
g) 1 szt. rozwórka z pełnymi blaszkami
h) 1 szt. strzykawka Insumed 29G,
i) 1 szt. serweta operacyjna 100-110x100-110cm z integrowaną folią chirurgiczną o działaniu bakteriobójczym posiadającą w warstwie lepnej aktywne jony srebra,
j) 2 pary rękawic sterylnych lateksowych bezpudrowych z wewnętrzną warstwą polimerową, rozm. 6,5-7 (do wyboru Zamawiającego)
k) strzykawki Luer Lock: 1 szt.  5ml i  1 szt. 10ml
l) 1 szt. kaniula viscoelastyczna 23 G x 22mm </t>
    </r>
  </si>
  <si>
    <r>
      <rPr>
        <b/>
        <sz val="10"/>
        <color theme="1"/>
        <rFont val="Calibri"/>
        <family val="2"/>
        <charset val="238"/>
        <scheme val="minor"/>
      </rPr>
      <t>Sterylny zestaw serwet uniwersalnych:</t>
    </r>
    <r>
      <rPr>
        <sz val="10"/>
        <color theme="1"/>
        <rFont val="Calibri"/>
        <family val="2"/>
        <charset val="238"/>
        <scheme val="minor"/>
      </rPr>
      <t xml:space="preserve">
a)* Serweta dwuwarstwowa  240x150cm z przylepcem 
b)* Serweta dwuwarstwowa 175-180 x170-175cm z przylepcem
c)** Serweta dwuwarstwowa 90x75cm z przylepcem – 2 szt.
d) Pokrowiec na stolik Mayo 140-145x80-90cm z warstwą chłonną na całej długości
e) Taśma samoprzylepna 45-50x9-10 cm
f) Ściereczki chłonne 34-40x20-35cm – 4szt. {nie dopuszcza się 2 szt.}
g) Kieszeń foliowa z kształtką jednokomorowa samoprzylepna 40-60x30-50cm {nie dopuszcza się pakowanej osobno}
h) Serweta instrumentarium jako owinięcie zestawu 190x140-150cm, szerokość warstwy chłonnej min. 65cm. Chłonność warstwy chłonnej min. 400%, gramatura przy warstwie chłonnej  min. 80g/m2
i) Opakowanie typu papier-folia
j) Zestaw sterylizowany tlenkiem etylenu; procesy sterylizacji zwalidowane zgodnie z normą PN-EN ISO 11135-1; wskaźnik sterylizacji na opakowaniu,
k) Na etykiecie: znak CE, LOT i nazwa zestawu w języku polskim,
l) Zaznaczony kierunek otwierania,
m) 4 samoprzylepne etykiety TAG do dokumentacji medycznej {nie dopuszcza się 2 szt.}
</t>
    </r>
  </si>
  <si>
    <r>
      <t>1.a)</t>
    </r>
    <r>
      <rPr>
        <sz val="10"/>
        <color rgb="FF0070C0"/>
        <rFont val="Calibri"/>
        <family val="2"/>
        <charset val="238"/>
        <scheme val="minor"/>
      </rPr>
      <t xml:space="preserve"> serwety 300x175cm,</t>
    </r>
  </si>
  <si>
    <r>
      <t>1.b)</t>
    </r>
    <r>
      <rPr>
        <sz val="10"/>
        <color rgb="FF0070C0"/>
        <rFont val="Calibri"/>
        <family val="2"/>
        <charset val="238"/>
        <scheme val="minor"/>
      </rPr>
      <t xml:space="preserve"> serwety 180x 150cm,</t>
    </r>
  </si>
  <si>
    <r>
      <t>1.d)</t>
    </r>
    <r>
      <rPr>
        <sz val="10"/>
        <color rgb="FF0070C0"/>
        <rFont val="Calibri"/>
        <family val="2"/>
        <charset val="238"/>
        <scheme val="minor"/>
      </rPr>
      <t xml:space="preserve"> pokrowca na stolik Mayo 75x90cm; z warstwą chłonną w rozm. 76x85cm,  </t>
    </r>
  </si>
  <si>
    <r>
      <t>1.f)</t>
    </r>
    <r>
      <rPr>
        <sz val="10"/>
        <color rgb="FF0070C0"/>
        <rFont val="Calibri"/>
        <family val="2"/>
        <charset val="238"/>
        <scheme val="minor"/>
      </rPr>
      <t xml:space="preserve"> ściereczek 18x25 cm; 20x30cm,</t>
    </r>
  </si>
  <si>
    <r>
      <t>1.h)</t>
    </r>
    <r>
      <rPr>
        <sz val="10"/>
        <color rgb="FF0070C0"/>
        <rFont val="Calibri"/>
        <family val="2"/>
        <charset val="238"/>
        <scheme val="minor"/>
      </rPr>
      <t xml:space="preserve"> serwety 75 cm x 190 cm.</t>
    </r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</si>
  <si>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>nie dopuszcza w poz.:</t>
    </r>
    <r>
      <rPr>
        <b/>
        <sz val="10"/>
        <color rgb="FF0070C0"/>
        <rFont val="Calibri"/>
        <family val="2"/>
        <charset val="238"/>
        <scheme val="minor"/>
      </rPr>
      <t xml:space="preserve"> </t>
    </r>
  </si>
  <si>
    <t>Wymagania poz. 1 a) - c):</t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</si>
  <si>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 xml:space="preserve">nie dopuszcza w poz. 1 </t>
    </r>
    <r>
      <rPr>
        <sz val="10"/>
        <color rgb="FF0070C0"/>
        <rFont val="Calibri"/>
        <family val="2"/>
        <charset val="238"/>
        <scheme val="minor"/>
      </rPr>
      <t>serwet wykonanych z 2-warstwowego laminatu włókninowo-foliowego (PP/PE);  serwet wykonanych z warstwy nieprzemakalnej o gramaturze 40 g/ m</t>
    </r>
    <r>
      <rPr>
        <vertAlign val="superscript"/>
        <sz val="10"/>
        <color rgb="FF0070C0"/>
        <rFont val="Calibri"/>
        <family val="2"/>
        <charset val="238"/>
        <scheme val="minor"/>
      </rPr>
      <t>2</t>
    </r>
    <r>
      <rPr>
        <sz val="10"/>
        <color rgb="FF0070C0"/>
        <rFont val="Calibri"/>
        <family val="2"/>
        <charset val="238"/>
        <scheme val="minor"/>
      </rPr>
      <t xml:space="preserve"> oraz włókninowej warstwy chłonnej o gramaturze 30 g/ m</t>
    </r>
    <r>
      <rPr>
        <vertAlign val="superscript"/>
        <sz val="10"/>
        <color rgb="FF0070C0"/>
        <rFont val="Calibri"/>
        <family val="2"/>
        <charset val="238"/>
        <scheme val="minor"/>
      </rPr>
      <t xml:space="preserve">2 </t>
    </r>
    <r>
      <rPr>
        <sz val="10"/>
        <color rgb="FF0070C0"/>
        <rFont val="Calibri"/>
        <family val="2"/>
        <charset val="238"/>
        <scheme val="minor"/>
      </rPr>
      <t>(łączna gramatura w strefie chłonnej  70 g/m</t>
    </r>
    <r>
      <rPr>
        <vertAlign val="superscript"/>
        <sz val="10"/>
        <color rgb="FF0070C0"/>
        <rFont val="Calibri"/>
        <family val="2"/>
        <charset val="238"/>
        <scheme val="minor"/>
      </rPr>
      <t xml:space="preserve">2);  </t>
    </r>
    <r>
      <rPr>
        <sz val="10"/>
        <color rgb="FF0070C0"/>
        <rFont val="Calibri"/>
        <family val="2"/>
        <charset val="238"/>
        <scheme val="minor"/>
      </rPr>
      <t>chłonności min. 450%;  odporności na przenikanie cieczy min.120-130cm H</t>
    </r>
    <r>
      <rPr>
        <vertAlign val="subscript"/>
        <sz val="10"/>
        <color rgb="FF0070C0"/>
        <rFont val="Calibri"/>
        <family val="2"/>
        <charset val="238"/>
        <scheme val="minor"/>
      </rPr>
      <t>2</t>
    </r>
    <r>
      <rPr>
        <sz val="10"/>
        <color rgb="FF0070C0"/>
        <rFont val="Calibri"/>
        <family val="2"/>
        <charset val="238"/>
        <scheme val="minor"/>
      </rPr>
      <t>O / min. 200cm H</t>
    </r>
    <r>
      <rPr>
        <vertAlign val="subscript"/>
        <sz val="10"/>
        <color rgb="FF0070C0"/>
        <rFont val="Calibri"/>
        <family val="2"/>
        <charset val="238"/>
        <scheme val="minor"/>
      </rPr>
      <t>2</t>
    </r>
    <r>
      <rPr>
        <sz val="10"/>
        <color rgb="FF0070C0"/>
        <rFont val="Calibri"/>
        <family val="2"/>
        <charset val="238"/>
        <scheme val="minor"/>
      </rPr>
      <t xml:space="preserve">O.  </t>
    </r>
  </si>
  <si>
    <r>
      <rPr>
        <b/>
        <sz val="10"/>
        <color theme="1"/>
        <rFont val="Calibri"/>
        <family val="2"/>
        <charset val="238"/>
        <scheme val="minor"/>
      </rPr>
      <t>Sterylna osłona na przewody:</t>
    </r>
    <r>
      <rPr>
        <sz val="10"/>
        <color theme="1"/>
        <rFont val="Calibri"/>
        <family val="2"/>
        <charset val="238"/>
        <scheme val="minor"/>
      </rPr>
      <t xml:space="preserve">
a) sterylny pokrowiec na przewody o wym. 13-17 x 235-250cm, 
b) wykonany z mocnej folii o grubości 0,03-0,05 mm, 
c) teleskopowo złożony z taśmami do mocowania na końcówkach; (dopuszcza się osłonę na przewody z kartonikiem na jednym końcu i taśmą do mocowania na drugim; 
dopuszcza się pokrowiec na przewody składany harmonijkowo / teleskopowo), 
d) opakowanie jednostkowe posiada min. 2 etykiety samoprzylepne zawierające dane producenta,  nr katalogowy, LOT i datę ważności</t>
    </r>
  </si>
  <si>
    <r>
      <rPr>
        <b/>
        <sz val="10"/>
        <color theme="1"/>
        <rFont val="Calibri"/>
        <family val="2"/>
        <charset val="238"/>
        <scheme val="minor"/>
      </rPr>
      <t>Sterylna kieszeń samoprzylepna:</t>
    </r>
    <r>
      <rPr>
        <sz val="10"/>
        <color theme="1"/>
        <rFont val="Calibri"/>
        <family val="2"/>
        <charset val="238"/>
        <scheme val="minor"/>
      </rPr>
      <t xml:space="preserve">
a) sterylna  jednokomorowa  foliowa kieszeń samoprzylepna o wym. 30-50 x 40-60 cm, 
b) opakowanie jednostkowe posiada min. 2 etykiety samoprzylepne zawierające dane producenta,  nr katalogowy, LOT i datę ważności</t>
    </r>
  </si>
  <si>
    <r>
      <rPr>
        <b/>
        <sz val="10"/>
        <color theme="1"/>
        <rFont val="Calibri"/>
        <family val="2"/>
        <charset val="238"/>
        <scheme val="minor"/>
      </rPr>
      <t>Sterylny zestaw do osłony ramienia C:</t>
    </r>
    <r>
      <rPr>
        <sz val="10"/>
        <color theme="1"/>
        <rFont val="Calibri"/>
        <family val="2"/>
        <charset val="238"/>
        <scheme val="minor"/>
      </rPr>
      <t xml:space="preserve">
a) 3-częściowy o składzie: 2 x osłona przetwornika obrazu o wym. 65-70 x 75-85 cm oraz 1 x osłona na ramię C o wym. 30-40 x 195-220 cm,
b) zestaw wykonany z mocnej przeźroczystej folii, ściągnięty elastyczną gumką,
c) opakowanie jednostkowe posiada min. 2 etykiety samoprzylepne zawierające dane producenta, nr katalogowy, LOT i datę ważności   </t>
    </r>
  </si>
  <si>
    <r>
      <rPr>
        <b/>
        <sz val="10"/>
        <color theme="1"/>
        <rFont val="Calibri"/>
        <family val="2"/>
        <charset val="238"/>
        <scheme val="minor"/>
      </rPr>
      <t>Uchwyt do mocowania przewodów typu rzep:</t>
    </r>
    <r>
      <rPr>
        <sz val="10"/>
        <color theme="1"/>
        <rFont val="Calibri"/>
        <family val="2"/>
        <charset val="238"/>
        <scheme val="minor"/>
      </rPr>
      <t xml:space="preserve">
a) sterylny organizator przewodów typu rzep o wym. 2-2,5x20-25 cm, 
b) opakowanie jednostkowe posiada min. 2 etykiety samoprzylepne zawierające dane producenta, nr katalogowy, LOT i datę ważności</t>
    </r>
  </si>
  <si>
    <r>
      <rPr>
        <b/>
        <sz val="10"/>
        <color theme="1"/>
        <rFont val="Calibri"/>
        <family val="2"/>
        <charset val="238"/>
        <scheme val="minor"/>
      </rPr>
      <t>Sterylna osłona na kończynę dolną:</t>
    </r>
    <r>
      <rPr>
        <sz val="10"/>
        <color theme="1"/>
        <rFont val="Calibri"/>
        <family val="2"/>
        <charset val="238"/>
        <scheme val="minor"/>
      </rPr>
      <t xml:space="preserve">
a) rozmiar 60-80 x 118-120cm,
b) wyposażona w taśmy samoprzylepne 5-9 x 50cm, 
c) wykonana z laminatu dwuwarstwowego – włóknina polipropylenowa i folia polietylenowa lub trójwarstwowej włókniny typu SMS - 2szt.,
d) opakowanie z min. 2 etykietami samoprzylepnymi zawierającymi dane producenta, nr katalogowy, LOT i datę ważności;
(dopuszcza się taśmę pakowaną osobno)</t>
    </r>
  </si>
  <si>
    <r>
      <rPr>
        <b/>
        <sz val="10"/>
        <color theme="1"/>
        <rFont val="Calibri"/>
        <family val="2"/>
        <charset val="238"/>
        <scheme val="minor"/>
      </rPr>
      <t>Sterylna osłona  ortopedyczna na kończynę:</t>
    </r>
    <r>
      <rPr>
        <sz val="10"/>
        <color theme="1"/>
        <rFont val="Calibri"/>
        <family val="2"/>
        <charset val="238"/>
        <scheme val="minor"/>
      </rPr>
      <t xml:space="preserve">
a) sterylna osłona na kończynę 33-37 x 105-120cm, 
b) wykonana z laminatu dwuwarstwowego – włóknina polipropylenowa i folia polietylenowa - 1szt.,
c) włókninowa taśma samoprzylepna 9-10 x 49-50cm – 2szt., (dopuszcza się dołączenie jednej taśmy osobno)
d) opakowanie jednostkowe posiada min. 2 etykiety samoprzylepne zawierające dane producenta, nr katalogowy, LOT i datę ważności </t>
    </r>
  </si>
  <si>
    <r>
      <t xml:space="preserve">Zamawiający </t>
    </r>
    <r>
      <rPr>
        <b/>
        <u/>
        <sz val="10.5"/>
        <color rgb="FF0070C0"/>
        <rFont val="Calibri"/>
        <family val="2"/>
        <charset val="238"/>
        <scheme val="minor"/>
      </rPr>
      <t>dopuszcza:</t>
    </r>
  </si>
  <si>
    <r>
      <t xml:space="preserve">a) Poz. 1 - </t>
    </r>
    <r>
      <rPr>
        <sz val="10.5"/>
        <color rgb="FF0070C0"/>
        <rFont val="Calibri"/>
        <family val="2"/>
        <charset val="238"/>
        <scheme val="minor"/>
      </rPr>
      <t>zestaw osłon: osłona na kończynę z włókniny SMS o gram. min. 50g/m², odporność na przenikanie cieczy 188 cm H₂0, wytrzymałość na rozrywanie na sucho 108 kPa,  chłonność 350%, pakowane po 2 szt. plus  taśma pakowana osobno,</t>
    </r>
  </si>
  <si>
    <r>
      <t>b) Poz. 5</t>
    </r>
    <r>
      <rPr>
        <sz val="10.5"/>
        <color rgb="FF0070C0"/>
        <rFont val="Calibri"/>
        <family val="2"/>
        <charset val="238"/>
        <scheme val="minor"/>
      </rPr>
      <t xml:space="preserve"> - osłonę na przewody z przezroczystej folii polietylenowej, o gramaturze 50 g/m, </t>
    </r>
  </si>
  <si>
    <r>
      <t xml:space="preserve">c) Poz. 5 – </t>
    </r>
    <r>
      <rPr>
        <sz val="10.5"/>
        <color rgb="FF0070C0"/>
        <rFont val="Calibri"/>
        <family val="2"/>
        <charset val="238"/>
        <scheme val="minor"/>
      </rPr>
      <t>sterylną osłonę na przewody  z kartonikiem ułatwiającym zakładanie osłony oraz perforowana końcówką; z pierścieniem ułatwiającym zakładanie osłony oraz perforowana końcówką;</t>
    </r>
  </si>
  <si>
    <r>
      <t xml:space="preserve">Zamawiający </t>
    </r>
    <r>
      <rPr>
        <b/>
        <u/>
        <sz val="10.5"/>
        <color rgb="FF0070C0"/>
        <rFont val="Calibri"/>
        <family val="2"/>
        <charset val="238"/>
        <scheme val="minor"/>
      </rPr>
      <t>nie dopuszcza</t>
    </r>
    <r>
      <rPr>
        <b/>
        <sz val="10.5"/>
        <color rgb="FF0070C0"/>
        <rFont val="Calibri"/>
        <family val="2"/>
        <charset val="238"/>
        <scheme val="minor"/>
      </rPr>
      <t>:</t>
    </r>
  </si>
  <si>
    <r>
      <t xml:space="preserve">b) Poz. 3 - </t>
    </r>
    <r>
      <rPr>
        <sz val="10.5"/>
        <color rgb="FF0070C0"/>
        <rFont val="Calibri"/>
        <family val="2"/>
        <charset val="238"/>
        <scheme val="minor"/>
      </rPr>
      <t>sterylnej osłony na ramię C aparatu RTG o wym. 100x180cm, osłona wykonana z przeźroczystej folii  zakończona elastyczną gumką, w zestawie gumka na głowicę;</t>
    </r>
  </si>
  <si>
    <r>
      <t xml:space="preserve">c) Poz. 3 - </t>
    </r>
    <r>
      <rPr>
        <sz val="10.5"/>
        <color rgb="FF0070C0"/>
        <rFont val="Calibri"/>
        <family val="2"/>
        <charset val="238"/>
        <scheme val="minor"/>
      </rPr>
      <t>sterylnej, jednorazowej, uniwersalnej osłony na ramię C o wym. 104x230 cm z rozcięciem 137cm i przylepcami umożliwiającymi mocowanie osłony w opakowaniu po 20 sztuk;</t>
    </r>
  </si>
  <si>
    <r>
      <t>d) Poz. 3</t>
    </r>
    <r>
      <rPr>
        <sz val="10.5"/>
        <color rgb="FF0070C0"/>
        <rFont val="Calibri"/>
        <family val="2"/>
        <charset val="238"/>
        <scheme val="minor"/>
      </rPr>
      <t xml:space="preserve"> - 2 częściowej osłony przetwornika obrazu o średnicy 33cm w stanie swobodnym, maksymalnej średnicy w stanie rozciągniętym 112cm i głębokości 56cm,</t>
    </r>
  </si>
  <si>
    <r>
      <t>e) Poz. 3</t>
    </r>
    <r>
      <rPr>
        <sz val="10.5"/>
        <color rgb="FF0070C0"/>
        <rFont val="Calibri"/>
        <family val="2"/>
        <charset val="238"/>
        <scheme val="minor"/>
      </rPr>
      <t xml:space="preserve"> - części górnej o wym. 100x160cm i części dolnej o wym. 80x150cm  oraz  taśmy samoprzylepne 3x100 cm.</t>
    </r>
  </si>
  <si>
    <r>
      <t>a) Poz. 2</t>
    </r>
    <r>
      <rPr>
        <sz val="10.5"/>
        <color rgb="FF0070C0"/>
        <rFont val="Calibri"/>
        <family val="2"/>
        <charset val="238"/>
        <scheme val="minor"/>
      </rPr>
      <t xml:space="preserve"> - osłon  o parametrach: osłona na kończynę 2-warstwowa o gramaturze 56g/m², odporność na przenikanie cieczy 188 cm H₂0, wytrzymałość na rozrywanie na sucho 108 kPa, chłonność 350%, </t>
    </r>
    <r>
      <rPr>
        <i/>
        <sz val="10.5"/>
        <color rgb="FF0070C0"/>
        <rFont val="Calibri"/>
        <family val="2"/>
        <charset val="238"/>
        <scheme val="minor"/>
      </rPr>
      <t xml:space="preserve"> </t>
    </r>
  </si>
  <si>
    <r>
      <rPr>
        <b/>
        <sz val="10"/>
        <color theme="1"/>
        <rFont val="Calibri"/>
        <family val="2"/>
        <charset val="238"/>
        <scheme val="minor"/>
      </rPr>
      <t>Jednorazowy  jałowy  pełnobarierowy  fartuch chirurgiczny:</t>
    </r>
    <r>
      <rPr>
        <sz val="10"/>
        <color theme="1"/>
        <rFont val="Calibri"/>
        <family val="2"/>
        <charset val="238"/>
        <scheme val="minor"/>
      </rPr>
      <t xml:space="preserve">
a) wykonany z włókniny hydrofobowej typu SMS o gramaturze min. 35 g/m²,
b) wzmocniony chłonnym i nieprzemakalnym dwuwarstwowym laminatem o gramaturze min. 
     40 g/m² na rękawach, w okolicy brzucha i klatki piersiowej,
c) rękaw zakończony elastycznym mankietem / ściągaczem (np. z dzianiny),
d) tylne części  fartucha zachodzące na siebie,
e) wszywane troki o długości min. 45 cm oraz zewnętrzne troki umiejscowione  w kartoniku /  
    kasetce umożliwiającym zawiązanie ich zgodnie z procedurami  postępowania 
    aseptycznego (gwarantujący zachowanie sterylności podczas wiązania),
f) dodatkowo zapięcie w okolicy karku na rzep/-y na obydwu częściach fartucha, 
g) szwy wykonane techniką ultradźwiękową, szew trzy- lub czterościeżkowy, 
h) oznaczenie rozmiaru w postaci wszywki lub kolorowej lamówki i nadruku,
i) do każdego fartucha dołączone 2 ręczniki o wymiarach 30-40 cm x 30-40 cm wykonane z
   materiału Spunlace o gramaturze min. 50 g/m²,
j) fartuch i ręczniki zawinięte w serwetę włókninową o wymiarach 60-70 cm x 60-70 cm,
k) 4 naklejki typu TAG do wklejenia w dokumentacji medycznej,
l) spełnia wymagania aktualnej normy PN-EN 13795-1:2019,
m) rozmiary M-XXXL do wyboru Zamawiającego,
n) sterylizowane tlenkiem etylenu,
o) opakowanie folia-papier wyposażone w informację o kierunku otwierania oraz 4 etykiety samoprzylepne typu TAG służące do archiwizacji danych; na każdej etykiecie informacje: numer ref., data ważności, nr serii, dane producenta / importera</t>
    </r>
  </si>
  <si>
    <r>
      <t xml:space="preserve">Zamawiający </t>
    </r>
    <r>
      <rPr>
        <b/>
        <u/>
        <sz val="11"/>
        <color rgb="FF0070C0"/>
        <rFont val="Calibri"/>
        <family val="2"/>
        <charset val="238"/>
      </rPr>
      <t>dopuszcza</t>
    </r>
    <r>
      <rPr>
        <b/>
        <sz val="11"/>
        <color rgb="FF0070C0"/>
        <rFont val="Calibri"/>
        <family val="2"/>
        <charset val="238"/>
      </rPr>
      <t xml:space="preserve"> </t>
    </r>
    <r>
      <rPr>
        <sz val="11"/>
        <color rgb="FF0070C0"/>
        <rFont val="Calibri"/>
        <family val="2"/>
        <charset val="238"/>
      </rPr>
      <t>fartuchy pakowane pojedynczo w zgrzewane opakowanie/kopertę papierowo-foliową; fartuchy pakowane podwójnie papier/folia oraz włóknina.</t>
    </r>
  </si>
  <si>
    <r>
      <rPr>
        <b/>
        <sz val="10"/>
        <color theme="1"/>
        <rFont val="Calibri"/>
        <family val="2"/>
        <charset val="238"/>
        <scheme val="minor"/>
      </rPr>
      <t>Zestaw dla noworodka</t>
    </r>
    <r>
      <rPr>
        <sz val="10"/>
        <color theme="1"/>
        <rFont val="Calibri"/>
        <family val="2"/>
        <charset val="238"/>
        <scheme val="minor"/>
      </rPr>
      <t xml:space="preserve">:
</t>
    </r>
    <r>
      <rPr>
        <b/>
        <sz val="10"/>
        <color theme="1"/>
        <rFont val="Calibri"/>
        <family val="2"/>
        <charset val="238"/>
        <scheme val="minor"/>
      </rPr>
      <t>Minimalny skład:</t>
    </r>
    <r>
      <rPr>
        <sz val="10"/>
        <color theme="1"/>
        <rFont val="Calibri"/>
        <family val="2"/>
        <charset val="238"/>
        <scheme val="minor"/>
      </rPr>
      <t xml:space="preserve">
a) serweta z włókniny kompresowej o rozmiarze 75-80 x 55-60cm - 1szt.,
b) podkład chłonny o wymiarach 55-60 x 55-60cm - 1szt.,
c) czapeczka dla noworodka o wymiarach 12 x 10cm - 1szt.,
d) kocyk flanelowy 155-160 x 75-80cm - 1szt. </t>
    </r>
  </si>
  <si>
    <r>
      <t xml:space="preserve">poz. 1, 2: </t>
    </r>
    <r>
      <rPr>
        <sz val="11"/>
        <color rgb="FF0070C0"/>
        <rFont val="Calibri"/>
        <family val="2"/>
        <charset val="238"/>
      </rPr>
      <t>zestawu z serwetą z włókniny Spunlace,</t>
    </r>
  </si>
  <si>
    <r>
      <t xml:space="preserve">poz. 2: </t>
    </r>
    <r>
      <rPr>
        <sz val="11"/>
        <color rgb="FF0070C0"/>
        <rFont val="Calibri"/>
        <family val="2"/>
        <charset val="238"/>
      </rPr>
      <t>zestawu z: kompresami włókninowymi 30g/m²; metalowymi nożyczkami do cięcia krocza 14,5 cm; podkładem chłonnym o min. chłonności 1177 ml.</t>
    </r>
  </si>
  <si>
    <r>
      <rPr>
        <b/>
        <sz val="10"/>
        <color theme="1"/>
        <rFont val="Calibri"/>
        <family val="2"/>
        <charset val="238"/>
        <scheme val="minor"/>
      </rPr>
      <t>Serweta ochronna na stół operacyjny:</t>
    </r>
    <r>
      <rPr>
        <sz val="10"/>
        <color theme="1"/>
        <rFont val="Calibri"/>
        <family val="2"/>
        <charset val="238"/>
        <scheme val="minor"/>
      </rPr>
      <t xml:space="preserve">
a) przeciwodleżynowa, 5-cio warstwowa, 
b) zintegrowana wielopunktowo na całej powierzchni chłonnej, 
c) bez przeszyć, samo wygładzająca się, 
d) zapobiegająca przesuwaniu się warstwy zewnętrznej względem rdzenia; 
e) wykonana z włókniny polipropylenowej, wysokochłonnej polimerowej warstwy środkowej 
i spodniej pełnobarierowej teksturowanej folii polietylenowej, zabezpieczającej przed przesuwaniem się i ślizganiem podkładu po powierzchni,
f) chłonność min. 35ml/100cm2, gramatura min. 295 g/m2,
g) wymiary: min. 100 x 225cm ±5cm, rdzeń chłonny o długości min. 51x205cm±5 cm zakończony dodatkowymi marginesami z nieprzeziernego laminatu o szerokości maks. 10±3 cm po obu stronach na całej szerokości podkładu,
h) zgodne z ISO 9073-6: odprowadzanie wilgoci min. 45 mm w czasie 60s, wskaźnik chłonności min. 2650 %,
i) spełnia normy PN-EN ISO 9073-6:2005.</t>
    </r>
  </si>
  <si>
    <r>
      <rPr>
        <b/>
        <sz val="10"/>
        <color theme="1"/>
        <rFont val="Calibri"/>
        <family val="2"/>
        <charset val="238"/>
        <scheme val="minor"/>
      </rPr>
      <t>Podkład chłonny nr 1:</t>
    </r>
    <r>
      <rPr>
        <sz val="10"/>
        <color theme="1"/>
        <rFont val="Calibri"/>
        <family val="2"/>
        <charset val="238"/>
        <scheme val="minor"/>
      </rPr>
      <t xml:space="preserve">
a) min. 4-warstwowy, 
b) zamykający w rdzeniu chłonnym ponad 95% MRSA w badaniach niezależnych, oddychający (WVTR min. 3600 g/m2/24godz); 
c) warstwa zewnętrzna trwale zintegrowana na całej powierzchni; 
d) absorpcyjna warstwa środkowa z wkładem żelowym, wysoko chłonna, pozostająca sucha na powierzchni po zaabsorbowaniu płynów, zatrzymująca drobnoustroje i leki, 
e) chłonność 1800-2300 g,
f)  rozmiar 60 x 90±5 cm, rdzeń chłonny maks. 50 x 81±3 cm z marginesami uszczelniającymi z laminatu z każdej strony części chłonnej; 
g) warstwa spodnia pełnobarierowa, antypoślizgowa</t>
    </r>
  </si>
  <si>
    <r>
      <rPr>
        <b/>
        <sz val="10"/>
        <color theme="1"/>
        <rFont val="Calibri"/>
        <family val="2"/>
        <charset val="238"/>
        <scheme val="minor"/>
      </rPr>
      <t>Podkład chłonny nr 2:</t>
    </r>
    <r>
      <rPr>
        <sz val="10"/>
        <color theme="1"/>
        <rFont val="Calibri"/>
        <family val="2"/>
        <charset val="238"/>
        <scheme val="minor"/>
      </rPr>
      <t xml:space="preserve">
a) min. 4-warstwowy,
b) zamykający w rdzeniu chłonnym ponad 95% MRSA w badaniach niezależnych, oddychający (WVTR min. 3600 g/m2/24godz); 
c) warstwa zewnętrzna trwale zintegrowana na całej powierzchni; 
d) absorpcyjna warstwa środkowa z wkładem żelowym, wysoko chłonna, pozostająca sucha na powierzchni po zaabsorbowaniu płynów, zatrzymująca drobnoustroje i leki, 
e) chłonność 200-300g, 
f) rozmiar 25 x 40±3 cm, rdzeń chłonny maks. 36 x 16±3 cm z marginesami uszczelniającymi z laminatu z każdej strony części chłonnej; 
g) warstwa spodnia pełnobarierowa, antypoślizgowa</t>
    </r>
  </si>
  <si>
    <r>
      <rPr>
        <b/>
        <sz val="10"/>
        <color theme="1"/>
        <rFont val="Calibri"/>
        <family val="2"/>
        <charset val="238"/>
        <scheme val="minor"/>
      </rPr>
      <t>Sterylne jednorazowe osłony do stolika Operio Mobile:</t>
    </r>
    <r>
      <rPr>
        <sz val="10"/>
        <color theme="1"/>
        <rFont val="Calibri"/>
        <family val="2"/>
        <charset val="238"/>
        <scheme val="minor"/>
      </rPr>
      <t xml:space="preserve">
a) kompatybilne z mobilnym stolikiem zabiegowym Operio Mobile, 
b) nawiew powietrza jałowego,
c) powierzchnia aktywnej osłony filtra stałego stolika min. 45 x 60 cm,
d) samoprzylepne sterylne wywinięcia umożliwiające sterowanie stolika przez osobę „czystą”,
e) oznaczenie kodowe / kod kreskowy uniemożliwiające powtórne użycie, 
f) opakowanie z instrukcją stosowania 
</t>
    </r>
  </si>
  <si>
    <r>
      <rPr>
        <b/>
        <sz val="10"/>
        <color theme="1"/>
        <rFont val="Calibri"/>
        <family val="2"/>
        <charset val="238"/>
        <scheme val="minor"/>
      </rPr>
      <t>Jednorazowe spódniczki:</t>
    </r>
    <r>
      <rPr>
        <sz val="10"/>
        <color theme="1"/>
        <rFont val="Calibri"/>
        <family val="2"/>
        <charset val="238"/>
        <scheme val="minor"/>
      </rPr>
      <t xml:space="preserve">
a) rozmiar uniwersalny, 
b) wykonane z nieprześwitującej flizeliny (lub z włókniny polipropylenowej o gramaturze min. 40g/m2),  
c) gumka w pasie, 
d) przeznaczone do badań w poradniach (także dla kobiet w ciąży)
</t>
    </r>
  </si>
  <si>
    <r>
      <rPr>
        <b/>
        <sz val="10"/>
        <color theme="1"/>
        <rFont val="Calibri"/>
        <family val="2"/>
        <charset val="238"/>
        <scheme val="minor"/>
      </rPr>
      <t>Jednorazowe klapki:</t>
    </r>
    <r>
      <rPr>
        <sz val="10"/>
        <color theme="1"/>
        <rFont val="Calibri"/>
        <family val="2"/>
        <charset val="238"/>
        <scheme val="minor"/>
      </rPr>
      <t xml:space="preserve">
a) rozmiar uniwersalny, 
b) włókninowe, antypoślizgowe,  
c) elastyczna podeszwa, zakryte palce, 
d) przeznaczone do badań w poradniach
</t>
    </r>
  </si>
  <si>
    <r>
      <rPr>
        <b/>
        <sz val="10"/>
        <color theme="1"/>
        <rFont val="Calibri"/>
        <family val="2"/>
        <charset val="238"/>
        <scheme val="minor"/>
      </rPr>
      <t>Jednorazowe koszule dla pacjenta z krótkim rękawem:</t>
    </r>
    <r>
      <rPr>
        <sz val="10"/>
        <color theme="1"/>
        <rFont val="Calibri"/>
        <family val="2"/>
        <charset val="238"/>
        <scheme val="minor"/>
      </rPr>
      <t xml:space="preserve">
a) niejałowe,
b) rozmiary M do XXL (do wyboru przez Zamawiającego),
c) z włókniny polipropylenowej / SMS / SMMS o gramaturze min. 35g/m²,
d) podkrój szyi półokrągły / z wycięciem „Y”, wykończony plisą / lamówką, 
e) wiązane w pasie i przy szyi
</t>
    </r>
  </si>
  <si>
    <r>
      <rPr>
        <b/>
        <sz val="10"/>
        <color theme="1"/>
        <rFont val="Calibri"/>
        <family val="2"/>
        <charset val="238"/>
        <scheme val="minor"/>
      </rPr>
      <t>Jednorazowy niesterylny komplet chirurgiczny:</t>
    </r>
    <r>
      <rPr>
        <sz val="10"/>
        <color theme="1"/>
        <rFont val="Calibri"/>
        <family val="2"/>
        <charset val="238"/>
        <scheme val="minor"/>
      </rPr>
      <t xml:space="preserve">
a) wykonany z antystatycznej  miękkiej włókniny polipropylenowej SMMS  o 
     gramaturze  min. 45g/m2,
b) rozmiary S do XXL (do wyboru przez Zamawiającego),
c) bluza: krótki rękaw, z wycięciem w kształcie „V” lub „U” pod szyją i dwoma / 
    trzema  kieszeniami,
d) rękawy wszywane,
e) spodnie ściągane w pasie trokami / gumką LUB wyposażone w taśmę do 
    regulacji rozmiaru,
f) nogawki bez ściągaczy, podwinięte i obszyte, 
g) klasa I niejałowa,
h) zgodność z dyrektywą medyczną  93/42/EWG oraz z PN EN 13795 (wymagania użytkowe dla odzieży dla bloków operacyjnych),
i) kolor niebieski, fioletowy  lub zielony (nie dopuszcza się różowego)
j) każdy komplet pakowany osobno </t>
    </r>
  </si>
  <si>
    <r>
      <rPr>
        <b/>
        <sz val="10"/>
        <color theme="1"/>
        <rFont val="Calibri"/>
        <family val="2"/>
        <charset val="238"/>
        <scheme val="minor"/>
      </rPr>
      <t>Zestaw pościelowy:</t>
    </r>
    <r>
      <rPr>
        <sz val="10"/>
        <color theme="1"/>
        <rFont val="Calibri"/>
        <family val="2"/>
        <charset val="238"/>
        <scheme val="minor"/>
      </rPr>
      <t xml:space="preserve">
a) włóknina typu: polipropylen o gramaturze min. 25 g/m² LUB  trójwarstwowy polipropylen o gramaturze min. 18 g/m², 
b) kolor  biały, zielony lub niebieski,
c) skład: 1) poszewka na poduszkę 70-80 cm x 80-90 cm (+10 cm zakładka), 
                2) poszwa na kołdrę 150-160cm x 200-210 cm, 
                3) prześcieradło  150-160cm x 210-220 cm </t>
    </r>
  </si>
  <si>
    <r>
      <rPr>
        <b/>
        <sz val="10"/>
        <color theme="1"/>
        <rFont val="Calibri"/>
        <family val="2"/>
        <charset val="238"/>
        <scheme val="minor"/>
      </rPr>
      <t>Prześcieradło:</t>
    </r>
    <r>
      <rPr>
        <sz val="10"/>
        <color theme="1"/>
        <rFont val="Calibri"/>
        <family val="2"/>
        <charset val="238"/>
        <scheme val="minor"/>
      </rPr>
      <t xml:space="preserve">
a) z gumką w oplocie,
b) włóknina typu polipropylen o gramaturze min. 25 g/m², 
c) rozmiar  80-90cm x 200-210 cm / 20 cm, 
d) kolor biały, zielony lub niebieski </t>
    </r>
  </si>
  <si>
    <r>
      <rPr>
        <b/>
        <sz val="10"/>
        <color theme="1"/>
        <rFont val="Calibri"/>
        <family val="2"/>
        <charset val="238"/>
        <scheme val="minor"/>
      </rPr>
      <t>Prześcieradła w rolkach:</t>
    </r>
    <r>
      <rPr>
        <sz val="10"/>
        <color theme="1"/>
        <rFont val="Calibri"/>
        <family val="2"/>
        <charset val="238"/>
        <scheme val="minor"/>
      </rPr>
      <t xml:space="preserve">
a) nieprzemakalne, 
b) perforowane co 35-50cm </t>
    </r>
  </si>
  <si>
    <r>
      <rPr>
        <b/>
        <sz val="10"/>
        <color theme="1"/>
        <rFont val="Calibri"/>
        <family val="2"/>
        <charset val="238"/>
        <scheme val="minor"/>
      </rPr>
      <t>Ręcznik jednorazowy niejałowy:</t>
    </r>
    <r>
      <rPr>
        <sz val="10"/>
        <color theme="1"/>
        <rFont val="Calibri"/>
        <family val="2"/>
        <charset val="238"/>
        <scheme val="minor"/>
      </rPr>
      <t xml:space="preserve">
a) wykonany w technologii Airlaid,
b) wykonany z celulozy o gramaturze min. 40 g/m2,  
c) bez zawartości chloru,
d) wysokochłonny,
e) rozmiar  60-70cm x 80-90 cm  </t>
    </r>
  </si>
  <si>
    <t>b) ręczników celulozowo-poliestrowych.</t>
  </si>
  <si>
    <r>
      <rPr>
        <b/>
        <sz val="10"/>
        <color theme="1"/>
        <rFont val="Calibri"/>
        <family val="2"/>
        <charset val="238"/>
        <scheme val="minor"/>
      </rPr>
      <t>Mata absorbcyjna na podłogę z warstwą antypoślizgową</t>
    </r>
    <r>
      <rPr>
        <sz val="10"/>
        <color theme="1"/>
        <rFont val="Calibri"/>
        <family val="2"/>
        <charset val="238"/>
        <scheme val="minor"/>
      </rPr>
      <t>. Wypełnienie airlaid, nieprzepuszczalna dla płynów, antystatyczna, wymiary 80-90 x 115-130, waga 110-130 g/m², w tym 15g/ m² SAP, chłonność 4400-4600ml, pakowane próżniowo. Opak. 50 szt.</t>
    </r>
  </si>
  <si>
    <r>
      <rPr>
        <b/>
        <sz val="10"/>
        <color theme="1"/>
        <rFont val="Calibri"/>
        <family val="2"/>
        <charset val="238"/>
        <scheme val="minor"/>
      </rPr>
      <t>Podkład barierowy wysokochłonny na stół operacyjny:</t>
    </r>
    <r>
      <rPr>
        <sz val="10"/>
        <color theme="1"/>
        <rFont val="Calibri"/>
        <family val="2"/>
        <charset val="238"/>
        <scheme val="minor"/>
      </rPr>
      <t xml:space="preserve">
a) podfoliowany, nieprzepuszczalny dla płynów, odporny na rozdarcia,
b) wykonany z 3 warstw folii PE antystatycznej oraz włókniny i puchu celulozowego,
c) warstwa chłonna z widocznym wytłoczeniem umożliwiającym rozprowadzanie płynów na jej powierzchni, 
d) gramatura 270-300 g/m², 
e) chłonność 4000-4100ml, 
f) wymiary 100-115 x 225-240 cm, 
g) wymiary warstwy chłonnej 50-60 x 200-220cm,
h) wyrób medyczny kl. I,
i) opak. 20 szt.</t>
    </r>
  </si>
  <si>
    <r>
      <rPr>
        <b/>
        <sz val="10"/>
        <color theme="1"/>
        <rFont val="Calibri"/>
        <family val="2"/>
        <charset val="238"/>
        <scheme val="minor"/>
      </rPr>
      <t xml:space="preserve">Podkład barierowy wysokochłonny na stół operacyjny:
a) </t>
    </r>
    <r>
      <rPr>
        <sz val="10"/>
        <color theme="1"/>
        <rFont val="Calibri"/>
        <family val="2"/>
        <charset val="238"/>
        <scheme val="minor"/>
      </rPr>
      <t>podfoliowany, nieprzepuszczalny dla płynów, odporny na rozdarcia,
b) wykonany z 3 warstw folii PE antystatycznej oraz włókniny i puchu celulozowego
c) warstwa chłonna z widocznym wytłoczeniem, umożliwiającym rozprowadzanie płynów w jej powierzchni, 
d) gramatura 180-200g/m², chłonność do 2500-2600ml, 
e) wymiary 100-110 x 150-170cm, wymiary warstwy chłonnej 50-60 x 100-120cm,
f) wyrób medyczny kl. I
g) opak. 50szt.</t>
    </r>
  </si>
  <si>
    <r>
      <rPr>
        <b/>
        <sz val="10"/>
        <color theme="1"/>
        <rFont val="Calibri"/>
        <family val="2"/>
        <charset val="238"/>
        <scheme val="minor"/>
      </rPr>
      <t xml:space="preserve">Podkład barierowy wysokochłonny na stół operacyjny:
</t>
    </r>
    <r>
      <rPr>
        <sz val="10"/>
        <color theme="1"/>
        <rFont val="Calibri"/>
        <family val="2"/>
        <charset val="238"/>
        <scheme val="minor"/>
      </rPr>
      <t>a) podfoliowany, nieprzepuszczalny dla płynów, odporny na rozdarcia,
b) wykonany z 3 warstw folii PE antystatycznej oraz włókniny i puchu celulozowego
c) warstwa chłonna z widocznym wytłoczeniem, umożliwiającym rozprowadzanie płynów w jej powierzchni, 
d) gramatura 100-120g/m², chłonność 1500-1600ml, 
e) wymiary 70-80 x 100-110cm, wymiary warstwy chłonnej 50-60 x 80-90cm,
f) wyrób medyczny kl. I
g) opak. 50szt.</t>
    </r>
  </si>
  <si>
    <t>Wymagania poz. 1-5: rdzeń chłonny otoczony z każdej strony dodatkowymi marginesami/ramkami z laminatu celem zapobieżenia wycieku płynów z warstwy chłonnej.</t>
  </si>
  <si>
    <t xml:space="preserve">Kwalifikowany podpis elektroniczny  osoby upoważnionej ………………………………………….
</t>
  </si>
  <si>
    <t>Kwalifikowany podpis elektroniczny  osoby upoważnionej ………………………………………….</t>
  </si>
  <si>
    <t xml:space="preserve">FORMULARZ CENOWY - ZADANIE CZĘŚCIOWE NR 1  - sterylne zestawy ortopedyczne                                                                          zał. 2/1 </t>
  </si>
  <si>
    <t>FORMULARZ CENOWY - ZADANIE CZĘŚCIOWE NR 2 - sterylne zestawy urologiczne                                     zał. 2/2</t>
  </si>
  <si>
    <t>FORMULARZ CENOWY - ZADANIE CZĘŚCIOWE NR 3 - sterylne zestawy ginekologiczne                                   zał. 2/3</t>
  </si>
  <si>
    <t>FORMULARZ CENOWY - ZADANIE CZĘŚCIOWE NR 4 - sterylne zestawy okulistyczne                                zał. 2/4</t>
  </si>
  <si>
    <t>FORMULARZ CENOWY - ZADANIE CZĘŚCIOWE NR 5 -  sterylne zestawy okulistyczne  do iniekcji doszklistkowej i lasera                 zał. 2/5</t>
  </si>
  <si>
    <t xml:space="preserve">FORMULARZ CENOWY - ZADANIE CZĘŚCIOWE NR 6 -  sterylne zestawy chirurgiczne                                 zał. 2/6  </t>
  </si>
  <si>
    <t>FORMULARZ CENOWY - ZADANIE CZĘŚCIOWE NR 7 - sterylne zestawy serwet i serwet na strzykawki                                    zał. 2/7</t>
  </si>
  <si>
    <t xml:space="preserve">FORMULARZ CENOWY - ZADANIE CZĘŚCIOWE NR 8 -  jednorazowe sterylne serwety                                      zał. 2/8  </t>
  </si>
  <si>
    <t>FORMULARZ CENOWY - ZADANIE CZĘŚCIOWE NR 9 - sterylne osłony                           zał. 2/9</t>
  </si>
  <si>
    <t xml:space="preserve">FORMULARZ CENOWY - ZADANIE CZĘŚCIOWE NR 10 - fartuchy chirurgiczne pełnobarierowe                          zał. 2/10    </t>
  </si>
  <si>
    <r>
      <rPr>
        <b/>
        <sz val="14"/>
        <color rgb="FF0070C0"/>
        <rFont val="Calibri"/>
        <family val="2"/>
        <charset val="238"/>
        <scheme val="minor"/>
      </rPr>
      <t xml:space="preserve">FORMULARZ CENOWY - ZADANIE CZĘŚCIOWE NR 11 -  fartuchy jałowe chirurgiczne               zał. 2/11        </t>
    </r>
    <r>
      <rPr>
        <b/>
        <sz val="14"/>
        <color rgb="FFFF0000"/>
        <rFont val="Calibri"/>
        <family val="2"/>
        <charset val="238"/>
        <scheme val="minor"/>
      </rPr>
      <t/>
    </r>
  </si>
  <si>
    <t>FORMULARZ CENOWY - ZADANIE CZĘŚCIOWE NR 12 -  jednorazowe jałowe zestawy do porodu i noworodka                        zał. 2/12</t>
  </si>
  <si>
    <t>FORMULARZ CENOWY - ZADANIE CZĘŚCIOWE NR 13 - serwety i podkłady ochronne                            zał. 2/13</t>
  </si>
  <si>
    <t>FORMULARZ CENOWY - ZADANIE CZĘŚCIOWE NR14 - sterylne jednorazowe osłony do stolika Operio Mobile                 zał. 2/14</t>
  </si>
  <si>
    <t>FORMULARZ CENOWY - ZADANIE CZĘŚCIOWE NR 15 - spódniczki, klapki i koszule dla pacjenta                         zał. 2/15</t>
  </si>
  <si>
    <t>FORMULARZ CENOWY - ZADANIE CZĘŚCIOWE NR 16 -  podkłady barierowe                       zał. 2/16</t>
  </si>
  <si>
    <t>FORMULARZ CENOWY - ZADANIE CZĘŚCIOWE NR 17 - niesterylne komplety chirurgiczne                        zał. 2/17</t>
  </si>
  <si>
    <t>FORMULARZ CENOWY - ZADANIE CZĘŚCIOWE NR 18 -  jednorazowa niejałowa pościel                               zał. 2/18</t>
  </si>
  <si>
    <t>FORMULARZ CENOWY - ZADANIE CZĘŚCIOWE NR 19 -  jednorazowe prześcieradła                                     zał. 2/19</t>
  </si>
  <si>
    <t>FORMULARZ CENOWY - ZADANIE CZĘŚCIOWE NR  20 - jednorazowe niejałowe ręczniki                            zał. 2/20</t>
  </si>
  <si>
    <t>FORMULARZ CENOWY - ZADANIE CZĘŚCIOWE NR  21 - jednorazowe niejałowe podkłady                               zał. 2/21</t>
  </si>
  <si>
    <r>
      <rPr>
        <b/>
        <sz val="10"/>
        <color theme="1"/>
        <rFont val="Calibri"/>
        <family val="2"/>
        <charset val="238"/>
        <scheme val="minor"/>
      </rPr>
      <t>Sterylny zestaw okulistyczny nr 1
Minimalny skład:</t>
    </r>
    <r>
      <rPr>
        <sz val="10"/>
        <color theme="1"/>
        <rFont val="Calibri"/>
        <family val="2"/>
        <charset val="238"/>
        <scheme val="minor"/>
      </rPr>
      <t xml:space="preserve">
a) serweta główna o wymiarach 140-150 x 150-160cm z otworem o średnicy 8-9cm  wypełnionym folią chirurgiczną i dwiema kieszeniami do zbiórki płynów, min. gramatura 56g/m² – 1szt.  
b) fartuchy chirurgiczne, min. gramatura 35g/m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 xml:space="preserve"> : rozm. L (1 szt.) i rozm. XL (1szt.)
c) rękawice chirurgiczne:  rozmiar 6,5 (1 para) i rozmiar 7,0 (1 para),
d) zestaw owinięty w serwetę 150-160 x 100-110cm o min. gramaturze 56g/m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 xml:space="preserve">,
e) aplikatory oczne (patyczki kosmetyczne) 15-16cm x 2,5-3,5mm – 20 szt.
f) strzykawki 3-częściowe: 1 szt. 5ml i 1 szt. 20ml
g) zestaw sterylizowany tlenkiem etylenu; procesy sterylizacji zwalidowane zgodnie z normą PN-EN ISO 11135-1, 
h) na etykiecie znak CE, LOT i 4 samoprzylepne etykiety TAG do dokumentacji medycznej,
i) zestaw biozgodny zgodnie z normą 10993-5 i ISO 10993-10,
j) opakowanie zbiorcze jako podwójne opakowanie kartonowe, karton wewnętrzny stanowi dyspenser </t>
    </r>
  </si>
  <si>
    <r>
      <rPr>
        <b/>
        <sz val="10"/>
        <color theme="1"/>
        <rFont val="Calibri"/>
        <family val="2"/>
        <charset val="238"/>
        <scheme val="minor"/>
      </rPr>
      <t>Sterylny zestaw okulistyczny nr 2
Minimalny skład:</t>
    </r>
    <r>
      <rPr>
        <sz val="10"/>
        <color theme="1"/>
        <rFont val="Calibri"/>
        <family val="2"/>
        <charset val="238"/>
        <scheme val="minor"/>
      </rPr>
      <t xml:space="preserve">
a) serweta okulistyczna o wymiarach 80-85x90-95cm z otworem samoprzylepnym 8-9x6-7cm – 1szt.
b) jednorazowa igła iniekcyjna 0,5 x 25mm – 1 szt.
c) rękawice chirurgiczne nr 7,0 – 1 para
d) tampon oczny 5-5,5x 7-7,5 cm – 1 szt.
e) aplikatory oczne (patyczki kosmetyczne) 15cm x 2,5mm – 20szt.
f) strzykawka 2 ml  3-częściowa – 1 szt.
g) Skalpel, ostrze 11 – 1 szt.
h) kompresy z gazy 10 x 10 cm 17 nitek 8 warstw, min. gramatura 2,11g – 20 szt.
i) zestaw owinięty w serwetę 150-160 x 190-200cm służącą jako przykrycie stołu instrumentalnego – 1 szt.
j) zestaw sterylizowany tlenkiem etylenu; procesy sterylizacji zwalidowane zgodnie z normą PN-EN ISO 11135-1, 
k) na etykiecie znak CE, LOT i 4 samoprzylepne etykiety TAG do dokumentacji medycznej,
l) zestaw biozgodny zgodnie z normą 10993-5 i ISO 10993-10,
m) opakowanie zbiorcze jako podwójne opakowanie kartonowe, karton wewnętrzny stanowi dyspenser</t>
    </r>
  </si>
  <si>
    <r>
      <rPr>
        <b/>
        <sz val="10"/>
        <color theme="1"/>
        <rFont val="Calibri"/>
        <family val="2"/>
        <charset val="238"/>
        <scheme val="minor"/>
      </rPr>
      <t>Sterylny jednorazowy zestaw do cięcia cesarskiego w ułożeniu prostym z fartuchami
Minimalny skład:</t>
    </r>
    <r>
      <rPr>
        <sz val="10"/>
        <color theme="1"/>
        <rFont val="Calibri"/>
        <family val="2"/>
        <charset val="238"/>
        <scheme val="minor"/>
      </rPr>
      <t xml:space="preserve">
a) serweta główna o wymiarach 180-200 x 300-320 cm w części centralnej z otworem prostokątnym 28-32 x 32-35 cm lub trapezowym 23x33x23cm wypełnionym folią chirurgiczną. Otwór okala worek przechwytujący płyny z usztywnionym brzegiem, wyposażony w 1 lub 2 zawory do podłączenia drenu - 1szt.
b) osłona na stolik Mayo 75-80 x 140-145cm wyposażona w warstwę chłonną - 1szt.
c) dwukomorowa, foliowa kieszeń samoprzylepna 2 x 15-25 x 35-42 cm - 1szt.
d) ściereczki chłonne 20-30 x 35-40cm – 2 lub 4 szt.
e) dwuwarstwowa nieprzemakalna taśma samoprzylepna 9 x 49-50cm - 1szt.
f) serweta 60-90 x 80-120cm z włókniny bawełnopodobnej lub jako podkład chłonny do owinięcia noworodka - 1szt.
g) fartuch chirurgiczny wzmocniony wstawkami nieprzemakalnymi z przodu i na rękawach w rozmiarze L - 1szt.
h) fartuch chirurgiczny wykonany z włókniny typu SMS wzmocniony wstawkami nieprzemakalnymi z przodu i na rękawach w rozmiarze XL - 2szt.
i) zestaw owinięty w serwetę 140-150 x 190-200cm służącą jako okrycie stołu instrumentalnego - 1szt.  
j) chusta brzuszna 45-50 x 45-50 cm z nitką RTG, 6 warstwowa - 5 szt. 
k) ostrze nr 24 - 1 szt.
l) opatrunek 10-15 x 30-35 cm - 1 szt. 
m) rękawiczki po 1 szt.: rozm. 6,5 i 7,5.
Osłona Mayo z foli PE o grubości 55,5 mq (</t>
    </r>
    <r>
      <rPr>
        <sz val="10"/>
        <color theme="1"/>
        <rFont val="Calibri"/>
        <family val="2"/>
        <charset val="238"/>
      </rPr>
      <t>±</t>
    </r>
    <r>
      <rPr>
        <sz val="10"/>
        <color theme="1"/>
        <rFont val="Calibri"/>
        <family val="2"/>
        <charset val="238"/>
        <scheme val="minor"/>
      </rPr>
      <t>5%), wzmocniona włókniną o gramaturze 28-35g/m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 xml:space="preserve">
Fartuch chirurgiczny z włókniny SMS o gramaturze min. 45 g/m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>, wzmocniony laminatem PE/PP o gramaturze 28-35g/m</t>
    </r>
    <r>
      <rPr>
        <sz val="10"/>
        <color theme="1"/>
        <rFont val="Calibri"/>
        <family val="2"/>
        <charset val="238"/>
      </rPr>
      <t>²,odporność na przenikanie cieczy min. 140 cm H₂O.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</si>
  <si>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 xml:space="preserve">Zestaw higieniczny do osłony stołu operacyjnego z ruchomymi ramionami: 
Minimalny skład zestawu: </t>
    </r>
    <r>
      <rPr>
        <sz val="10"/>
        <color theme="1"/>
        <rFont val="Calibri"/>
        <family val="2"/>
        <charset val="238"/>
        <scheme val="minor"/>
      </rPr>
      <t xml:space="preserve">
a)  osłona na podłokietnik stołu operacyjnego w formie rękawa, wymiar 30-33 x 75-80cm, z samoprzylepna taśmą umożliwiającą unieruchomienia osłony, wykonana z nieprzemakalnego laminatu dwuwarstwowego o gramaturze 45-50 g/m², odporność na przenikanie cieczy min. 250 cm H</t>
    </r>
    <r>
      <rPr>
        <sz val="10"/>
        <color theme="1"/>
        <rFont val="Calibri"/>
        <family val="2"/>
        <charset val="238"/>
      </rPr>
      <t>₂</t>
    </r>
    <r>
      <rPr>
        <sz val="10"/>
        <color theme="1"/>
        <rFont val="Calibri"/>
        <family val="2"/>
        <charset val="238"/>
        <scheme val="minor"/>
      </rPr>
      <t xml:space="preserve">O - 1szt, 
b) serweta na stół zabiegowy z ruchomymi kończynami - podkład pod pacjenta 100-120 x 240-260 cm zintegrowany z nogawicami 50-60 x 100-110 cm pozwalającymi na swobodne okrycie ruchomych ramion stołu, w części dolnej na długości 60-65cm, wykonany z nieprzemakalnego dwuwarstwowego laminatu (PE+PP) o gramaturze 45-50g/ m²,  z dodatkowo wkomponowanym wzmocnieniem w części górnej na wysokości 55-60 cm serwety o wymiarze 60-5x90-100 cm; dłuższy bok warstwy chłonnej wzdłuż dłuższego boku serwety, wzmocnienie wykonane z pulpy celulozowej, folii polietylenowej PE i włókniny polipropylenowej na powierzchni; dodatkowo serweta wyposażona w kaptur 30-35 x 100-100 cm pozwalający osłonić zagłówek stołu- 1 szt. 
c)  serweta do okrycia pacjenta 150-160cm x200-210cm wykonana z nieprześwitującej włókniny wiskozowej o gramaturze 30-35g/ m² – 1szt. </t>
    </r>
  </si>
  <si>
    <r>
      <rPr>
        <b/>
        <sz val="10"/>
        <color theme="1"/>
        <rFont val="Calibri"/>
        <family val="2"/>
        <charset val="238"/>
        <scheme val="minor"/>
      </rPr>
      <t>Sterylne jednorazowe obłożenie do zabiegów urologicznych TUR
Minimalny skład:</t>
    </r>
    <r>
      <rPr>
        <sz val="10"/>
        <color theme="1"/>
        <rFont val="Calibri"/>
        <family val="2"/>
        <charset val="238"/>
        <scheme val="minor"/>
      </rPr>
      <t xml:space="preserve">
a) serweta główna zintegrowana z nogawicami o wymiarach całkowitych 150-190 x 215-270cm, posiadająca otwór na prącie 4-6 x 5-7cm oraz bezlateksową osłonę na palec do badania per rectum, wyposażona w zintegrowany z obłożeniem zbiornik na płyny wyposażony w filtr i podłączenie ssaka
</t>
    </r>
    <r>
      <rPr>
        <b/>
        <sz val="10"/>
        <color theme="1"/>
        <rFont val="Calibri"/>
        <family val="2"/>
        <charset val="238"/>
        <scheme val="minor"/>
      </rPr>
      <t>LUB</t>
    </r>
    <r>
      <rPr>
        <sz val="10"/>
        <color theme="1"/>
        <rFont val="Calibri"/>
        <family val="2"/>
        <charset val="238"/>
        <scheme val="minor"/>
      </rPr>
      <t xml:space="preserve"> worek/zbiornik na płyny z trokami i / lub taśmą przylepną/rzepem do fiksacji serwety z fartuchem operatora,
Wokół otworu dodatkowa warstwa chłonna o wymiarach 40 x 35cm - 1szt. (dopuszcza się otwór bez warstwy chłonnej wokół niego),
b) obłożenie owinięte w serwetę 150 x 180-190cm służącą jako okrycie stołu instrumentalnego - 1szt.,
c) fartuch chirurgiczny w rozmiarze XL, min. gramatura 35g/m2 – 1szt.
d) fartuch chirurgiczny w rozmiarze L, min. gramatura 35g/m2 – 1szt. </t>
    </r>
  </si>
  <si>
    <r>
      <rPr>
        <b/>
        <sz val="10"/>
        <color theme="1"/>
        <rFont val="Calibri"/>
        <family val="2"/>
        <charset val="238"/>
        <scheme val="minor"/>
      </rPr>
      <t>Sterylny jednorazowy zestaw do cystoskopii
Minimalny skład:</t>
    </r>
    <r>
      <rPr>
        <sz val="10"/>
        <color theme="1"/>
        <rFont val="Calibri"/>
        <family val="2"/>
        <charset val="238"/>
        <scheme val="minor"/>
      </rPr>
      <t xml:space="preserve">
a) serweta główna o wymiarach 75-100 x 150-200cm z otworem o wymiarach 12-20 x 8-15cm otoczonym taśmą samoprzylepną oraz warstwą chłonną o wymiarach  35-38 x 40-45cm  lub na całej powierzchni serwety - 1szt. (dopuszcza się serwetę  bez warstwy chłonnej)
b) osłona na kończynę o wymiarach 60-75 x 115-120cm - 2szt.
c) zestaw owinięty w serwetę 140-150 x 100-190cm jako okrycie stołu instrumentalnego - 1szt. 
d) fartuch chirurgiczny w rozmiarze XL, gramatura min. 35g/m2 – 1szt.
e) fartuch chirurgiczny w rozmiarze L, gramatura min. 35g/m2 – 1szt.</t>
    </r>
  </si>
  <si>
    <r>
      <rPr>
        <b/>
        <sz val="10"/>
        <color theme="1"/>
        <rFont val="Calibri"/>
        <family val="2"/>
        <charset val="238"/>
        <scheme val="minor"/>
      </rPr>
      <t>Zestaw jednorazowy do PCNL
Minimalny skład:</t>
    </r>
    <r>
      <rPr>
        <sz val="10"/>
        <color theme="1"/>
        <rFont val="Calibri"/>
        <family val="2"/>
        <charset val="238"/>
        <scheme val="minor"/>
      </rPr>
      <t xml:space="preserve">
a) osłona na stolik instrumentariuszki 150-160x190-200cm – 1 szt.
b) serweta główna 300-360 x 170-190cm z otworem samoprzylepnym 20-22 x 15-24cm 
c) worek foliowy samoprzylepny do PCNL  50-60x100-125cm  wyposażony w sztywnik do formowania jego brzegu – 1 szt. (dopuszcza się serwetę główną jest zintegrowaną z workiem na płyny)</t>
    </r>
  </si>
  <si>
    <r>
      <rPr>
        <b/>
        <sz val="10"/>
        <color theme="1"/>
        <rFont val="Calibri"/>
        <family val="2"/>
        <charset val="238"/>
        <scheme val="minor"/>
      </rPr>
      <t>Zestaw jednorazowy do nefrostomii (nakłucie nerki)</t>
    </r>
    <r>
      <rPr>
        <sz val="10"/>
        <color theme="1"/>
        <rFont val="Calibri"/>
        <family val="2"/>
        <charset val="238"/>
        <scheme val="minor"/>
      </rPr>
      <t xml:space="preserve">
Minimalny skład:
a) serweta na stolik instrumentariuszki 150-160x190-200cm – 1 szt.
b) serweta 170-240 x 90-120cm z  otworem  9-12 x10-12  / o średnicy 10-12cm  – 1 szt. {dopuszcza się zestaw, w którym obie serwety pakowane są osobno} </t>
    </r>
  </si>
  <si>
    <r>
      <rPr>
        <b/>
        <sz val="10"/>
        <color theme="1"/>
        <rFont val="Calibri"/>
        <family val="2"/>
        <charset val="238"/>
        <scheme val="minor"/>
      </rPr>
      <t>Sterylny jednorazowy zestaw do zabiegów na kończynie górnej:
Minimalny skład:</t>
    </r>
    <r>
      <rPr>
        <sz val="10"/>
        <color theme="1"/>
        <rFont val="Calibri"/>
        <family val="2"/>
        <charset val="238"/>
        <scheme val="minor"/>
      </rPr>
      <t xml:space="preserve">
a) serweta górna o wymiarach 180-240 x 280-320cm wyposażona w samouszczelniający się płat z rozciągliwym otworem min. ø 6cm na kończynę otoczony dodatkową warstwą chłonną - 1szt.
b) serweta dolna o wymiarach 150-180 x 170-180cm z taśmą samoprzylepną - 1szt.
c) osłona na stolik Mayo 75-80 x 140-145cm wyposażona w warstwę chłonną - 1szt.
d) serweta bez przylepca 155-165 x 165-210cm - 1szt.      
e) pokrowiec na kończynę 33-35 x 60-65cm  - 1szt.
f) taśma samoprzylepna 9-10 x 49-50cm - 3szt.
g) ściereczki chłonne - 4szt.
h) zestaw owinięty w serwetę 150-160 x 190-200cm służącą jako okrycie stołu instrumentalnego - 1szt.
i) kieszeń 1-komorowa foliowa ze sztywnikiem 40-60 x 30-50cm        
j) kompres z gazy 10-12 x 10-12 cm z nitką RTG - 20 szt.
k) fartuchy chirurgiczne wzmocnione: rozm. XL (3 szt.) i L (1 szt.) </t>
    </r>
  </si>
  <si>
    <r>
      <rPr>
        <b/>
        <sz val="10"/>
        <color theme="1"/>
        <rFont val="Calibri"/>
        <family val="2"/>
        <charset val="238"/>
        <scheme val="minor"/>
      </rPr>
      <t>Sterylne jednorazowe obłożenie do zabiegów artroskopii stawu barkowego:
Minimalny skład:</t>
    </r>
    <r>
      <rPr>
        <sz val="10"/>
        <color theme="1"/>
        <rFont val="Calibri"/>
        <family val="2"/>
        <charset val="238"/>
        <scheme val="minor"/>
      </rPr>
      <t xml:space="preserve">
a) serweta o wymiarach 240-300 x 170-225cm z wycięciem w kształcie litery "U" o wymiarach 7-15 x 45-60cm otoczonym taśmą samoprzylepną - 1 szt.
b) serweta dolna o wymiarach 150-155x240-250cm z wycięciem w kształcie litery „U” o wymiarach 7-10 x 60-70cm otoczonym taśmą samoprzylepną oraz dodatkową warstwą chłonną - 1 szt.
c) osłona na stolik Mayo 75-80 x 140-145cm wyposażona w warstwę chłonną - 1szt.
d) pokrowiec na kończynę 22-45 x 75-80cm - 1szt.
e) dwuwarstwowa, nieprzemakalna taśma samoprzylepna  9-10 x 50cm - 4szt.
f) ściereczki chłonne - 4szt.
g) zestaw owinięty w serwetę 150-160 x 190-200cm służącą jako okrycie stołu instrumentalnego - 1szt.
h) serweta o wymiarach 170-180 x 200 cm  z taśmą samoprzylepną na całej długości boku – 1 szt.
i) jednokomorowa, foliowa  kieszeń samoprzylepna ze sztywnikiem  40-60 x 30-50 cm – 1 szt.    
j) fartuchy chirurgiczne wzmocnione: rozm. XL (2 szt.) i L (1 szt.) </t>
    </r>
  </si>
  <si>
    <r>
      <rPr>
        <b/>
        <sz val="10"/>
        <color theme="1"/>
        <rFont val="Calibri"/>
        <family val="2"/>
        <charset val="238"/>
        <scheme val="minor"/>
      </rPr>
      <t>Sterylny jednorazowy zestaw do zabiegów endoprotezy stawu biodrowego:
Minimalny skład:</t>
    </r>
    <r>
      <rPr>
        <sz val="10"/>
        <color theme="1"/>
        <rFont val="Calibri"/>
        <family val="2"/>
        <charset val="238"/>
        <scheme val="minor"/>
      </rPr>
      <t xml:space="preserve">
a) osłona na stolik Mayo 75-80 x 140-145cm wyposażona w warstwę chłonną - 1szt.
b) serweta o wymiarach 200-240 x 260-290cm z wycięciem "U" o wymiarach 9-20 x 100-105cm otoczonym taśmą  lepną - 1szt.
c) serweta z taśmą samoprzylepną o wymiarach 150-160 x 240-250cm - 2szt. 
e) pokrowiec na kończynę 30-39 x 105-120cm - 1szt.
f) 2-warstwowa, nieprzemakalna taśma samoprzylepna 9 x 49-50cm – min. 3szt.
g) ściereczki chłonne 20-35 x 35-45cm - 2szt.
h) 1-komorowa, foliowa kieszeń samoprzylepna ze sztywnikiem 30 x 40cm - 1szt.
i) zestaw owinięty w serwetę 150 x 190-240cm służącą jako okrycie stołu instrumentalnego - 1szt. 
j) fartuchy chirurgiczne wzmocnione: rozm. XL (3 szt.) i rozm. L (1 szt.)
k) kompres z gazy 10-12 x 10-12 cm z nitką RTG - 120 szt.</t>
    </r>
  </si>
  <si>
    <r>
      <rPr>
        <b/>
        <sz val="10"/>
        <color theme="1"/>
        <rFont val="Calibri"/>
        <family val="2"/>
        <charset val="238"/>
        <scheme val="minor"/>
      </rPr>
      <t>Sterylne jednorazowe obłożenie do zabiegów ginekologicznych z torbą
Minimalny skład:</t>
    </r>
    <r>
      <rPr>
        <sz val="10"/>
        <color theme="1"/>
        <rFont val="Calibri"/>
        <family val="2"/>
        <charset val="238"/>
        <scheme val="minor"/>
      </rPr>
      <t xml:space="preserve">
a) serweta główna o wymiarach całkowitych 150-180 x 200-245cm z otworem w części kroczowej 9-10 x 14-15cm, otoczonym taśma samoprzylepną, zintegrowana z nogawicami oraz zbiornikiem na płyny ze sztywnikiem o wymiarach 30-35 x 40-50cm - 1szt. (dopuszcza się zbiornik na płyny nie zintegrowaną z serwetą główną)
b) serweta z przylepcem 75-80 x 90-95cm - 1szt.
c) zestaw owinięty w serwetę 140-150 x 190-200cm służącą jako okrycie stołu instrumentalnego - 1szt.  
d) fartuchy chirurgiczne: rozm. XL (3 szt.) i L (1 szt.)
e) ręczniki chłonne 30-40 x 30-40 cm - 4 szt. 
</t>
    </r>
  </si>
  <si>
    <r>
      <rPr>
        <b/>
        <sz val="10"/>
        <color theme="1"/>
        <rFont val="Calibri"/>
        <family val="2"/>
        <charset val="238"/>
        <scheme val="minor"/>
      </rPr>
      <t>Sterylny zestaw do podania iniekcji doszklistkowej / do zabiegów DME:
Minimalny skład:</t>
    </r>
    <r>
      <rPr>
        <sz val="10"/>
        <color theme="1"/>
        <rFont val="Calibri"/>
        <family val="2"/>
        <charset val="238"/>
        <scheme val="minor"/>
      </rPr>
      <t xml:space="preserve">
a) 1 szt. serweta na stolik 70-80x70-80cm (zawinięcie),
b) 1 szt. miseczka plastikowa 150ml 
c) 1 szt. kocher plastikowy,
d) 2 szt. patyczki z wacikiem,
</t>
    </r>
    <r>
      <rPr>
        <sz val="10"/>
        <rFont val="Calibri"/>
        <family val="2"/>
        <charset val="238"/>
        <scheme val="minor"/>
      </rPr>
      <t>e) 7 szt. kompresów z włókniny 7-8x7-8cm,</t>
    </r>
    <r>
      <rPr>
        <sz val="10"/>
        <color theme="1"/>
        <rFont val="Calibri"/>
        <family val="2"/>
        <charset val="238"/>
        <scheme val="minor"/>
      </rPr>
      <t xml:space="preserve">
f) 1 szt. miarka 3,5mm/4mm,
g) 1 szt. rozwórka,
h) 1 szt. strzykawka Insumed 29G x ½”  0,33 x 12mm, zintegrowana z igłą, 
i) 1 szt. serweta operacyjna 100-110x100-110cm z integrowaną folią chirurgiczną o działaniu bakteriobójczym posiadającą w warstwie lepnej aktywne jony srebra,
j) 1para rękawic sterylnych lateksowych bezpudrowych z wewnętrzną warstwą polimerową, rozm.6,5-7 (do wyboru Zamawiającego) 
k) 1 szt. kieszeń foliowa przyklejana 1-komorowa, rozm. 38-40 x 38-40</t>
    </r>
  </si>
  <si>
    <r>
      <rPr>
        <b/>
        <sz val="10"/>
        <color theme="1"/>
        <rFont val="Calibri"/>
        <family val="2"/>
        <charset val="238"/>
        <scheme val="minor"/>
      </rPr>
      <t>Sterylny zestaw do podania iniekcji doszklistkowej / do zabiegów AMD:
Minimalny skład:</t>
    </r>
    <r>
      <rPr>
        <sz val="10"/>
        <color theme="1"/>
        <rFont val="Calibri"/>
        <family val="2"/>
        <charset val="238"/>
        <scheme val="minor"/>
      </rPr>
      <t xml:space="preserve">
a) 1 szt. serweta na stolik 70-80x70-80cm (zawinięcie),
b) 1 szt. miseczka plastikowa 150ml 
c) 1 szt. kocher plastikowy,
d) 2 szt. patyczki z wacikiem,
e) 7 szt. kompresów </t>
    </r>
    <r>
      <rPr>
        <sz val="10"/>
        <rFont val="Calibri"/>
        <family val="2"/>
        <charset val="238"/>
        <scheme val="minor"/>
      </rPr>
      <t>z włókniny 7-8</t>
    </r>
    <r>
      <rPr>
        <sz val="10"/>
        <color theme="1"/>
        <rFont val="Calibri"/>
        <family val="2"/>
        <charset val="238"/>
        <scheme val="minor"/>
      </rPr>
      <t xml:space="preserve"> x7-8cm,
f) 1 szt. miarka 3,5mm/4mm,
g) 1 szt. rozwórka,
h) 1 szt. strzykawka Insumed 29G x ½”  0,33 x 12mm, zintegrowana z igłą, 
i) 1 szt. serweta operacyjna 100-110x100-110cm z integrowaną folią chirurgiczną o działaniu bakteriobójczym posiadającą w warstwie lepnej aktywne jony srebra,
j) 1para rękawic sterylnych lateksowych bezpudrowych z wewnętrzną warstwą polimerową, rozm.6,5-7 (do wyboru Zamawiającego) </t>
    </r>
  </si>
  <si>
    <r>
      <rPr>
        <b/>
        <sz val="10"/>
        <color theme="1"/>
        <rFont val="Calibri"/>
        <family val="2"/>
        <charset val="238"/>
        <scheme val="minor"/>
      </rPr>
      <t>Sterylny jednorazowy zestaw do laparoskopii chirurgicznej
Minimalny skład:</t>
    </r>
    <r>
      <rPr>
        <sz val="10"/>
        <color theme="1"/>
        <rFont val="Calibri"/>
        <family val="2"/>
        <charset val="238"/>
        <scheme val="minor"/>
      </rPr>
      <t xml:space="preserve">
Skład zestawu :
a) serweta w kształcie litery T o wymiarach 200/260x370 cm z otworem 30-35x30-35cm wypełnionym folią chirurgiczną z aktywnymi jonami srebra, wokół otworu torba do zbiórki płynów 80-90 x 100-110 cm
b) fartuchy chirurgiczne: rozm. XL (2 szt.) i rozm. L (1 szt.)
c)  osłona na kable 14-16x250-160 cm L - 2 szt.
d) serweta na stół instrumentariuszki 150-160 x 190-200cm, wzmocniona na całej długości - 1 szt.
e) osłona stolika Mayo 80-90 x 140-150 cm z padem chłonnym na całej długości - 1 szt.
f) kompres z gazy 10-13 x 10-13 cm z nitką RTG, 12-warstowy, 17 nitkowy - 20 szt.
g) ostrze nr 11 - 1 szt. 
h) strzykawka iniekcyjna 20ml, Luer Lock - 1 szt.
i) ręcznik do rąk 30-35 x 35-40 cm - 4 szt. 
j) kieszeń jednokomorowa 40-45 x 30-35 cm - 2 szt. 
k) dren Redona 80cm CH 16 - 1 szt.
Serwety wykonane z laminatu dwuwarstwowego o gramaturze 59g/m2, odporności na przenikanie cieczy min. 200 H2O,  wytrzymałości na wypychanie na sucho/mokro 89,8/61 kPa.
Osłona Mayo wykonana z foli PE o grubości 55,5 mq (+-5%), wzmocniona włókniną o gramaturze 28g/m2(+-5%)
Fartuch chirurgiczny wykonany z włókniny SMS o gramaturze min. 45 g/m2, wzmocniony laminatem PE/PP o gramaturze 28g/m2. Łączna gramatura w strefie krytycznej 73g/m2, odporności na wypychanie na sucho/mokro 196,8/163,5 kPa, odporności na przenikanie cieczy 144 cm H2O.</t>
    </r>
  </si>
  <si>
    <r>
      <rPr>
        <b/>
        <sz val="10"/>
        <color theme="1"/>
        <rFont val="Calibri"/>
        <family val="2"/>
        <charset val="238"/>
        <scheme val="minor"/>
      </rPr>
      <t>Sterylny jednorazowy zestaw do laparotomii  chirurgicznej
Minimalny skład:</t>
    </r>
    <r>
      <rPr>
        <sz val="10"/>
        <color theme="1"/>
        <rFont val="Calibri"/>
        <family val="2"/>
        <charset val="238"/>
        <scheme val="minor"/>
      </rPr>
      <t xml:space="preserve">
a) serweta w kształcie litery T o wymiarach 200/260x370 cm z otworem 30-35 x 30-35 wypełnionym folią chirurgiczną z aktywnymi jonami srebra, wokół otworu torba do zbiórki płynów 80-90 x 100-110 cm
b) fartuch chirurgiczny wzmocniony: rozm. XL (3 szt.) i rozm. L (1 szt.)
c) kompres z gazy z nitką RTG, przewiązane po 10 szt., 12-warstwowe, 17 nitkowe - 60 szt.
d) tupfer z gazy 12-14 x 12-14 cm, z nitką RTG - 15 szt.
e) seton z gazy 5x200 cm, z nitką RTG - 3 szt.
f) osłona na stolik Mayo 80-90 x 140-150 cm, wzmocniona na całej długości - 1 szt.
g) taśma lepna 10x50 cm, zapakowana osobno - 1 szt. 
h) ręcznik do rąk 30-35 x 35-40 cm - 4 szt. 
i) osłona na stolik instrumentariuszki 150-160 x 190-200 cm - 1 szt. 
j) kieszeń jednokomorowa 40-45 x 30-35 cm - 2 szt. 
k) ostrze nr  23 - 1 szt. 
l) zestaw do odsysania tupu Yankauer CH 30, 300cm - 1 zest.
m) koagulacja - 1 szt.
n) czyścik do koagulacji 5x5 cm - 1 szt. 
o) strzykawka iniekcyjna 100 ml - 1 szt. 
p) opatrunek 9-10 x 30-35 cm - 1 szt.</t>
    </r>
  </si>
  <si>
    <r>
      <rPr>
        <b/>
        <sz val="10"/>
        <color theme="1"/>
        <rFont val="Calibri"/>
        <family val="2"/>
        <charset val="238"/>
        <scheme val="minor"/>
      </rPr>
      <t>Jałowy fartuch chirurgiczny:</t>
    </r>
    <r>
      <rPr>
        <sz val="10"/>
        <color theme="1"/>
        <rFont val="Calibri"/>
        <family val="2"/>
        <charset val="238"/>
        <scheme val="minor"/>
      </rPr>
      <t xml:space="preserve">
a) wykonany z pięciowarstwowej włókniny SMMMS / SSMMS o min. gramaturze 35 g/m² / typu Spunlace o min. gramaturze 70g/m²,
b) kolor niebieski / ciemnoniebieski, 
c) rękaw krój typu raglan {dopuszcza się rękawy klejone na wysokości strefy krytycznej}, 
d) szwy wykonane techniką ultradźwiękową, szew trzy- lub czterościeżkowy, 
e) dziane poliestrowe mankiety min. 7cm, 
f) oznaczenie rozmiaru w postaci wszywki lub kolorowej lamówki i nadruku, 
g) troki umiejscowione w kartoniku / kasetce gwarantującym zachowanie sterylności podczas wiązania,
h) fartuch zawinięty w serwetę włókninową 55-65 x 55-65cm, 
i) w  opakowaniu 2 chłonne ręczniki  20-35 x 30-40cm,
j) rozmiary M-XXXL do wyboru Zamawiającego,
k) na opakowaniu wskaźnik sterylizacji oraz min. 2 samoprzylepne naklejki transferowe zawierające nazwę producenta lub importera, numer referencyjny, numer serii i datę ważności. 
l) opakowanie zbiorcze zabezpieczone dodatkowo wewnętrznie workiem z folii PE,
m) wyrób zgodny z normami  MDD 93/42, PN EN 13795, EN ISO 11135-1 oraz EN 556-1 </t>
    </r>
  </si>
  <si>
    <r>
      <rPr>
        <b/>
        <sz val="10"/>
        <color theme="1"/>
        <rFont val="Calibri"/>
        <family val="2"/>
        <charset val="238"/>
        <scheme val="minor"/>
      </rPr>
      <t>Zestaw porodowy do porodu: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Minimalny skład:</t>
    </r>
    <r>
      <rPr>
        <sz val="10"/>
        <color theme="1"/>
        <rFont val="Calibri"/>
        <family val="2"/>
        <charset val="238"/>
        <scheme val="minor"/>
      </rPr>
      <t xml:space="preserve">
a) serweta na stół narzędziowy 180-190 x 150-160cm, min. szerokość warstwy chłonnej 65 cm - 1szt.
b) kompresy włókninowe min. 40g/m²  4-warstwowe, rozm. 10cm x 20cm (5 szt.) i 10cm x 10cm (10 szt.)
c) metalowe nożyczki do cięcia pępowiny 10,5cm lub 12cm - 1szt.
d) metalowe nożyczki do cięcia krocza 18cm - 1szt.
e) zaciski na pępowinę - 2szt.
f) kocyk flanelowy dla dziecka o rozmiarze 150-160 x 75-80cm - 1szt.
g) czapeczka dla noworodka 100% bawełniana - 1szt.
h) podkład chłonny o rozmiarze 90-95 x 60-65cm, chłonność min. 2.000ml wg ISO 11498-1 - 1szt.
i) serweta z włókniny kompresowej, min. gramatura 40g/m²,  80-85cm x 60-65cm – 2 szt.
j) kocher metalowy 18cm – 2 szt.
k) nerka tekturowa / plastikowa na łożysko – 1 szt.,
l) centymetr do mierzenia noworodka – 1 szt.
m) zestaw sterylizowany tlenkiem etylenu; procesy sterylizacji zwalidowane zgodnie z normą PN-EN ISO 11135-1, 
n) na etykiecie znak CE, LOT i 4 samoprzylepne etykiety TAG do dokumentacji medycznej,
o) zestaw biozgodny zgodnie z normą 10993-5 i ISO 10993-10,
p) opakowanie zbiorcze jako podwójne opakowanie kartonowe, karton wewnętrzny stanowi dyspenser {nie dopuszcza się opakowania zbiorczego podwójnego: zewn. karton i wewn. folia}</t>
    </r>
  </si>
  <si>
    <r>
      <rPr>
        <b/>
        <sz val="10"/>
        <color theme="1"/>
        <rFont val="Calibri"/>
        <family val="2"/>
        <charset val="238"/>
        <scheme val="minor"/>
      </rPr>
      <t xml:space="preserve">Zestaw: podkład barierowy + prześcieradło transportowe, </t>
    </r>
    <r>
      <rPr>
        <sz val="10"/>
        <color theme="1"/>
        <rFont val="Calibri"/>
        <family val="2"/>
        <charset val="238"/>
        <scheme val="minor"/>
      </rPr>
      <t xml:space="preserve">pakowany pojedynczo próżniowo,wyrób medyczny kl. I,  opak. 50 zest.
a) </t>
    </r>
    <r>
      <rPr>
        <b/>
        <sz val="10"/>
        <color theme="1"/>
        <rFont val="Calibri"/>
        <family val="2"/>
        <charset val="238"/>
        <scheme val="minor"/>
      </rPr>
      <t xml:space="preserve">podkład barierowy </t>
    </r>
    <r>
      <rPr>
        <sz val="10"/>
        <color theme="1"/>
        <rFont val="Calibri"/>
        <family val="2"/>
        <charset val="238"/>
        <scheme val="minor"/>
      </rPr>
      <t xml:space="preserve">wysokochłonny na stół operacyjny, podfoliowany, nieprzepuszczalny dla płynów, odporny na rozdarcia;
wykonany z 3 warstw folii PE antystatycznej oraz włókniny i puchu celulozowego; warstwa chłonna z widocznym wytłoczeniem, umożliwiającym rozprowadzanie płynów w jej powierzchni; gramatura 270-300g/m, chłonność 4000-4100ml, wymiary: 100-115 x 225-235cm, wymiary warstwy chłonnej: 50-60 x 200-220cm. 
b) </t>
    </r>
    <r>
      <rPr>
        <b/>
        <sz val="10"/>
        <color theme="1"/>
        <rFont val="Calibri"/>
        <family val="2"/>
        <charset val="238"/>
        <scheme val="minor"/>
      </rPr>
      <t>prześcieradło transferowe</t>
    </r>
    <r>
      <rPr>
        <sz val="10"/>
        <color theme="1"/>
        <rFont val="Calibri"/>
        <family val="2"/>
        <charset val="238"/>
        <scheme val="minor"/>
      </rPr>
      <t xml:space="preserve"> wykonane z tworzywa spunlance (75-90g/m²) o udźwigu 250kg, wymiary 100-120 x 150-170cm.</t>
    </r>
  </si>
  <si>
    <r>
      <rPr>
        <b/>
        <sz val="10"/>
        <color theme="1"/>
        <rFont val="Calibri"/>
        <family val="2"/>
        <charset val="238"/>
        <scheme val="minor"/>
      </rPr>
      <t>Podkład higieniczny niejałowy:</t>
    </r>
    <r>
      <rPr>
        <sz val="10"/>
        <color theme="1"/>
        <rFont val="Calibri"/>
        <family val="2"/>
        <charset val="238"/>
        <scheme val="minor"/>
      </rPr>
      <t xml:space="preserve">
a) chłonny, 
b) zawierający superabsorbent wykazujący właściwości 
bakteriobójcze  i antyseptyczne, 
c) kolor biały lub niebieski, 
d) wym. 55-60 x 85-90cm, 
e) chłonność min. 1.100 ml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</si>
</sst>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u/>
      <sz val="10.5"/>
      <color rgb="FF0070C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.5"/>
      <color rgb="FF0070C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8"/>
      <color rgb="FF00B0F0"/>
      <name val="Arial Narrow"/>
      <family val="2"/>
      <charset val="238"/>
    </font>
    <font>
      <b/>
      <sz val="10"/>
      <color rgb="FF00B0F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0.5"/>
      <color rgb="FF0070C0"/>
      <name val="Calibri"/>
      <family val="2"/>
      <charset val="238"/>
      <scheme val="minor"/>
    </font>
    <font>
      <u/>
      <sz val="10.5"/>
      <color rgb="FF0070C0"/>
      <name val="Calibri"/>
      <family val="2"/>
      <charset val="238"/>
      <scheme val="minor"/>
    </font>
    <font>
      <b/>
      <sz val="10.5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trike/>
      <sz val="10"/>
      <color rgb="FF0070C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  <font>
      <vertAlign val="superscript"/>
      <sz val="10"/>
      <color rgb="FF0070C0"/>
      <name val="Calibri"/>
      <family val="2"/>
      <charset val="238"/>
      <scheme val="minor"/>
    </font>
    <font>
      <vertAlign val="subscript"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vertAlign val="superscript"/>
      <sz val="10"/>
      <color rgb="FF0070C0"/>
      <name val="Calibri"/>
      <family val="2"/>
      <charset val="238"/>
    </font>
    <font>
      <b/>
      <u/>
      <sz val="11"/>
      <color rgb="FF0070C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.5"/>
      <color rgb="FF0070C0"/>
      <name val="Calibri"/>
      <family val="2"/>
      <charset val="238"/>
      <scheme val="minor"/>
    </font>
    <font>
      <b/>
      <u/>
      <sz val="11"/>
      <color rgb="FF0070C0"/>
      <name val="Calibri"/>
      <family val="2"/>
      <charset val="238"/>
    </font>
    <font>
      <b/>
      <sz val="10.5"/>
      <name val="Arial Narrow"/>
      <family val="2"/>
      <charset val="238"/>
    </font>
    <font>
      <b/>
      <sz val="14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 applyProtection="1">
      <alignment horizontal="center" vertical="center" wrapText="1"/>
      <protection locked="0"/>
    </xf>
    <xf numFmtId="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</xf>
    <xf numFmtId="0" fontId="0" fillId="0" borderId="6" xfId="0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6" xfId="0" applyNumberFormat="1" applyBorder="1" applyAlignment="1" applyProtection="1">
      <alignment horizontal="center" vertical="center" wrapText="1"/>
      <protection locked="0"/>
    </xf>
    <xf numFmtId="9" fontId="0" fillId="0" borderId="6" xfId="0" applyNumberFormat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9" fontId="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9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8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right"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5" x14ac:dyDescent="0.25"/>
  <cols>
    <col min="1" max="1" width="4.42578125" style="4" customWidth="1"/>
    <col min="2" max="2" width="83.710937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3.5703125" style="1" customWidth="1"/>
    <col min="10" max="10" width="9.140625" style="4"/>
    <col min="11" max="11" width="10.5703125" style="4" customWidth="1"/>
    <col min="12" max="12" width="14.42578125" style="4" customWidth="1"/>
    <col min="13" max="16384" width="9.140625" style="1"/>
  </cols>
  <sheetData>
    <row r="1" spans="1:12" ht="30" customHeight="1" x14ac:dyDescent="0.25">
      <c r="A1" s="92" t="s">
        <v>133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52.5" customHeight="1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11.25" hidden="1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11.25" customHeight="1" x14ac:dyDescent="0.25">
      <c r="A4" s="16">
        <v>1</v>
      </c>
      <c r="B4" s="16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201" customHeight="1" x14ac:dyDescent="0.25">
      <c r="A5" s="17">
        <v>1</v>
      </c>
      <c r="B5" s="18" t="s">
        <v>162</v>
      </c>
      <c r="C5" s="7"/>
      <c r="D5" s="7"/>
      <c r="E5" s="7"/>
      <c r="F5" s="8">
        <v>350</v>
      </c>
      <c r="G5" s="8" t="s">
        <v>13</v>
      </c>
      <c r="H5" s="9"/>
      <c r="I5" s="9">
        <f>F5*H5</f>
        <v>0</v>
      </c>
      <c r="J5" s="10"/>
      <c r="K5" s="9"/>
      <c r="L5" s="9">
        <f>I5+K5</f>
        <v>0</v>
      </c>
    </row>
    <row r="6" spans="1:12" ht="200.25" customHeight="1" x14ac:dyDescent="0.2">
      <c r="A6" s="17">
        <v>2</v>
      </c>
      <c r="B6" s="19" t="s">
        <v>163</v>
      </c>
      <c r="C6" s="7"/>
      <c r="D6" s="7"/>
      <c r="E6" s="7"/>
      <c r="F6" s="11">
        <v>110</v>
      </c>
      <c r="G6" s="11" t="s">
        <v>13</v>
      </c>
      <c r="H6" s="12"/>
      <c r="I6" s="12"/>
      <c r="J6" s="13"/>
      <c r="K6" s="12"/>
      <c r="L6" s="12">
        <f t="shared" ref="L6:L9" si="0">I6+K6</f>
        <v>0</v>
      </c>
    </row>
    <row r="7" spans="1:12" ht="193.5" customHeight="1" x14ac:dyDescent="0.25">
      <c r="A7" s="17">
        <v>3</v>
      </c>
      <c r="B7" s="18" t="s">
        <v>164</v>
      </c>
      <c r="C7" s="7"/>
      <c r="D7" s="7"/>
      <c r="E7" s="7"/>
      <c r="F7" s="11">
        <v>490</v>
      </c>
      <c r="G7" s="11" t="s">
        <v>13</v>
      </c>
      <c r="H7" s="12"/>
      <c r="I7" s="12"/>
      <c r="J7" s="13"/>
      <c r="K7" s="12"/>
      <c r="L7" s="12">
        <f t="shared" si="0"/>
        <v>0</v>
      </c>
    </row>
    <row r="8" spans="1:12" ht="229.5" customHeight="1" x14ac:dyDescent="0.25">
      <c r="A8" s="17">
        <v>4</v>
      </c>
      <c r="B8" s="18" t="s">
        <v>77</v>
      </c>
      <c r="C8" s="7"/>
      <c r="D8" s="7"/>
      <c r="E8" s="7"/>
      <c r="F8" s="11">
        <v>330</v>
      </c>
      <c r="G8" s="11" t="s">
        <v>13</v>
      </c>
      <c r="H8" s="12"/>
      <c r="I8" s="12"/>
      <c r="J8" s="13"/>
      <c r="K8" s="12"/>
      <c r="L8" s="12">
        <f t="shared" si="0"/>
        <v>0</v>
      </c>
    </row>
    <row r="9" spans="1:12" ht="47.25" customHeight="1" thickBot="1" x14ac:dyDescent="0.3">
      <c r="A9" s="17">
        <v>5</v>
      </c>
      <c r="B9" s="18" t="s">
        <v>10</v>
      </c>
      <c r="C9" s="7"/>
      <c r="D9" s="7"/>
      <c r="E9" s="7"/>
      <c r="F9" s="11">
        <v>5000</v>
      </c>
      <c r="G9" s="11" t="s">
        <v>14</v>
      </c>
      <c r="H9" s="12"/>
      <c r="I9" s="12"/>
      <c r="J9" s="13"/>
      <c r="K9" s="12"/>
      <c r="L9" s="12">
        <f t="shared" si="0"/>
        <v>0</v>
      </c>
    </row>
    <row r="10" spans="1:12" ht="25.5" customHeight="1" thickBot="1" x14ac:dyDescent="0.3">
      <c r="A10" s="93" t="s">
        <v>8</v>
      </c>
      <c r="B10" s="94"/>
      <c r="C10" s="94"/>
      <c r="D10" s="94"/>
      <c r="E10" s="94"/>
      <c r="F10" s="94"/>
      <c r="G10" s="94"/>
      <c r="H10" s="95"/>
      <c r="I10" s="12">
        <f>SUM(I5:I9)</f>
        <v>0</v>
      </c>
      <c r="J10" s="13" t="s">
        <v>9</v>
      </c>
      <c r="K10" s="12"/>
      <c r="L10" s="12">
        <f>SUM(L5:L9)</f>
        <v>0</v>
      </c>
    </row>
    <row r="13" spans="1:12" ht="69" customHeight="1" x14ac:dyDescent="0.25">
      <c r="B13" s="96" t="s">
        <v>78</v>
      </c>
      <c r="C13" s="96"/>
      <c r="D13" s="96"/>
      <c r="E13" s="96"/>
      <c r="F13" s="96"/>
      <c r="G13" s="96"/>
      <c r="H13" s="96"/>
    </row>
    <row r="15" spans="1:12" ht="24" customHeight="1" x14ac:dyDescent="0.25">
      <c r="B15" s="14" t="s">
        <v>131</v>
      </c>
    </row>
  </sheetData>
  <sheetProtection password="C71F" sheet="1" objects="1" scenarios="1"/>
  <mergeCells count="3">
    <mergeCell ref="A1:L1"/>
    <mergeCell ref="A10:H10"/>
    <mergeCell ref="B13:H13"/>
  </mergeCells>
  <pageMargins left="0.7" right="0.7" top="0.75" bottom="0.75" header="0.3" footer="0.3"/>
  <pageSetup paperSize="9" scale="6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0" zoomScaleNormal="8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B15" sqref="B15"/>
    </sheetView>
  </sheetViews>
  <sheetFormatPr defaultRowHeight="15" x14ac:dyDescent="0.25"/>
  <cols>
    <col min="1" max="1" width="4.42578125" style="4" customWidth="1"/>
    <col min="2" max="2" width="64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0" width="9.140625" style="4"/>
    <col min="11" max="11" width="10.8554687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409.5" customHeight="1" x14ac:dyDescent="0.25">
      <c r="A4" s="17">
        <v>1</v>
      </c>
      <c r="B4" s="70" t="s">
        <v>108</v>
      </c>
      <c r="C4" s="5"/>
      <c r="D4" s="5"/>
      <c r="E4" s="5"/>
      <c r="F4" s="58">
        <v>21500</v>
      </c>
      <c r="G4" s="5" t="s">
        <v>25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6" spans="1:12" x14ac:dyDescent="0.25">
      <c r="A6" s="46"/>
      <c r="B6" s="72"/>
    </row>
    <row r="7" spans="1:12" s="75" customFormat="1" x14ac:dyDescent="0.25">
      <c r="A7" s="73"/>
      <c r="B7" s="74" t="s">
        <v>109</v>
      </c>
      <c r="H7" s="73"/>
      <c r="J7" s="73"/>
      <c r="K7" s="73"/>
      <c r="L7" s="73"/>
    </row>
    <row r="8" spans="1:12" x14ac:dyDescent="0.25">
      <c r="A8" s="46"/>
      <c r="B8" s="72"/>
    </row>
    <row r="9" spans="1:12" x14ac:dyDescent="0.25">
      <c r="A9" s="46"/>
      <c r="B9" s="76"/>
    </row>
    <row r="10" spans="1:12" x14ac:dyDescent="0.25">
      <c r="A10" s="46"/>
      <c r="B10" s="77" t="s">
        <v>132</v>
      </c>
    </row>
    <row r="11" spans="1:12" x14ac:dyDescent="0.25">
      <c r="A11" s="46"/>
      <c r="B11" s="77"/>
    </row>
    <row r="12" spans="1:12" x14ac:dyDescent="0.25">
      <c r="A12" s="46"/>
      <c r="B12" s="77"/>
    </row>
    <row r="13" spans="1:12" x14ac:dyDescent="0.25">
      <c r="B13" s="77"/>
    </row>
    <row r="14" spans="1:12" x14ac:dyDescent="0.25">
      <c r="B14" s="77"/>
    </row>
    <row r="15" spans="1:12" x14ac:dyDescent="0.25">
      <c r="B15" s="77"/>
    </row>
    <row r="16" spans="1:12" x14ac:dyDescent="0.25">
      <c r="B16" s="77"/>
    </row>
    <row r="17" spans="2:2" x14ac:dyDescent="0.25">
      <c r="B17" s="69"/>
    </row>
    <row r="18" spans="2:2" x14ac:dyDescent="0.25">
      <c r="B18" s="69"/>
    </row>
    <row r="19" spans="2:2" x14ac:dyDescent="0.25">
      <c r="B19" s="69"/>
    </row>
  </sheetData>
  <sheetProtection password="C71F" sheet="1" objects="1" scenarios="1"/>
  <mergeCells count="1">
    <mergeCell ref="A1:L1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A2:B4"/>
    </sheetView>
  </sheetViews>
  <sheetFormatPr defaultRowHeight="15" x14ac:dyDescent="0.25"/>
  <cols>
    <col min="1" max="1" width="4.42578125" style="4" customWidth="1"/>
    <col min="2" max="2" width="63.8554687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4" ht="30" customHeight="1" x14ac:dyDescent="0.25">
      <c r="A1" s="114" t="s">
        <v>143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4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  <c r="M2" s="78"/>
      <c r="N2" s="78"/>
    </row>
    <row r="3" spans="1:14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4" s="4" customFormat="1" ht="298.5" customHeight="1" x14ac:dyDescent="0.25">
      <c r="A4" s="17">
        <v>1</v>
      </c>
      <c r="B4" s="70" t="s">
        <v>170</v>
      </c>
      <c r="C4" s="5"/>
      <c r="D4" s="5"/>
      <c r="E4" s="5"/>
      <c r="F4" s="58">
        <v>15000</v>
      </c>
      <c r="G4" s="5" t="s">
        <v>25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6" spans="1:14" x14ac:dyDescent="0.25">
      <c r="B6" s="77"/>
    </row>
    <row r="7" spans="1:14" x14ac:dyDescent="0.25">
      <c r="A7" s="46"/>
      <c r="B7" s="79" t="s">
        <v>132</v>
      </c>
    </row>
    <row r="8" spans="1:14" s="75" customFormat="1" x14ac:dyDescent="0.25">
      <c r="A8" s="73"/>
      <c r="B8" s="80"/>
      <c r="H8" s="73"/>
      <c r="J8" s="73"/>
      <c r="K8" s="73"/>
      <c r="L8" s="73"/>
    </row>
    <row r="9" spans="1:14" x14ac:dyDescent="0.25">
      <c r="A9" s="46"/>
      <c r="B9" s="72"/>
    </row>
    <row r="10" spans="1:14" x14ac:dyDescent="0.25">
      <c r="A10" s="46"/>
      <c r="B10" s="76"/>
    </row>
    <row r="11" spans="1:14" x14ac:dyDescent="0.25">
      <c r="A11" s="46"/>
      <c r="B11" s="77"/>
    </row>
    <row r="12" spans="1:14" x14ac:dyDescent="0.25">
      <c r="A12" s="46"/>
      <c r="B12" s="77"/>
    </row>
    <row r="13" spans="1:14" x14ac:dyDescent="0.25">
      <c r="A13" s="46"/>
      <c r="B13" s="77"/>
    </row>
    <row r="14" spans="1:14" x14ac:dyDescent="0.25">
      <c r="B14" s="77"/>
    </row>
    <row r="15" spans="1:14" x14ac:dyDescent="0.25">
      <c r="B15" s="77"/>
    </row>
    <row r="16" spans="1:14" x14ac:dyDescent="0.25">
      <c r="B16" s="77"/>
    </row>
    <row r="17" spans="2:2" x14ac:dyDescent="0.25">
      <c r="B17" s="77"/>
    </row>
    <row r="18" spans="2:2" x14ac:dyDescent="0.25">
      <c r="B18" s="69"/>
    </row>
    <row r="19" spans="2:2" x14ac:dyDescent="0.25">
      <c r="B19" s="69"/>
    </row>
    <row r="20" spans="2:2" x14ac:dyDescent="0.25">
      <c r="B20" s="69"/>
    </row>
  </sheetData>
  <sheetProtection password="C71F" sheet="1" objects="1" scenarios="1"/>
  <mergeCells count="1">
    <mergeCell ref="A1:L1"/>
  </mergeCells>
  <pageMargins left="0.7" right="0.7" top="0.75" bottom="0.75" header="0.3" footer="0.3"/>
  <pageSetup paperSize="9" scale="7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0" width="9.140625" style="4"/>
    <col min="11" max="11" width="10.2851562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96.75" customHeight="1" x14ac:dyDescent="0.25">
      <c r="A4" s="17">
        <v>1</v>
      </c>
      <c r="B4" s="70" t="s">
        <v>110</v>
      </c>
      <c r="C4" s="5"/>
      <c r="D4" s="5"/>
      <c r="E4" s="5"/>
      <c r="F4" s="58">
        <v>550</v>
      </c>
      <c r="G4" s="5" t="s">
        <v>25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5" spans="1:12" s="4" customFormat="1" ht="368.25" customHeight="1" x14ac:dyDescent="0.25">
      <c r="A5" s="17">
        <v>2</v>
      </c>
      <c r="B5" s="70" t="s">
        <v>171</v>
      </c>
      <c r="C5" s="5"/>
      <c r="D5" s="5"/>
      <c r="E5" s="5"/>
      <c r="F5" s="58">
        <v>700</v>
      </c>
      <c r="G5" s="5" t="s">
        <v>13</v>
      </c>
      <c r="H5" s="5"/>
      <c r="I5" s="59">
        <f t="shared" ref="I5" si="2">F5*H5</f>
        <v>0</v>
      </c>
      <c r="J5" s="60"/>
      <c r="K5" s="59"/>
      <c r="L5" s="59">
        <f t="shared" ref="L5" si="3">I5+K5</f>
        <v>0</v>
      </c>
    </row>
    <row r="6" spans="1:12" ht="25.5" customHeight="1" x14ac:dyDescent="0.25">
      <c r="A6" s="111" t="s">
        <v>8</v>
      </c>
      <c r="B6" s="111"/>
      <c r="C6" s="111"/>
      <c r="D6" s="111"/>
      <c r="E6" s="111"/>
      <c r="F6" s="111"/>
      <c r="G6" s="111"/>
      <c r="H6" s="111"/>
      <c r="I6" s="59">
        <f>SUM(I4:I5)</f>
        <v>0</v>
      </c>
      <c r="J6" s="63" t="s">
        <v>9</v>
      </c>
      <c r="K6" s="62"/>
      <c r="L6" s="62">
        <f>SUM(L4:L5)</f>
        <v>0</v>
      </c>
    </row>
    <row r="7" spans="1:12" s="75" customFormat="1" x14ac:dyDescent="0.25">
      <c r="A7" s="73"/>
      <c r="B7" s="80"/>
      <c r="H7" s="73"/>
      <c r="J7" s="73"/>
      <c r="K7" s="73"/>
      <c r="L7" s="73"/>
    </row>
    <row r="8" spans="1:12" x14ac:dyDescent="0.25">
      <c r="A8" s="46"/>
      <c r="B8" s="74" t="s">
        <v>29</v>
      </c>
      <c r="C8" s="81"/>
      <c r="D8" s="81"/>
      <c r="E8" s="81"/>
      <c r="F8" s="81"/>
      <c r="G8" s="27"/>
      <c r="H8" s="28"/>
    </row>
    <row r="9" spans="1:12" x14ac:dyDescent="0.25">
      <c r="A9" s="46"/>
      <c r="B9" s="74" t="s">
        <v>111</v>
      </c>
      <c r="C9" s="81"/>
      <c r="D9" s="81"/>
      <c r="E9" s="81"/>
      <c r="F9" s="81"/>
      <c r="G9" s="27"/>
      <c r="H9" s="28"/>
    </row>
    <row r="10" spans="1:12" x14ac:dyDescent="0.25">
      <c r="A10" s="46"/>
      <c r="B10" s="74" t="s">
        <v>112</v>
      </c>
      <c r="C10" s="81"/>
      <c r="D10" s="81"/>
      <c r="E10" s="81"/>
      <c r="F10" s="81"/>
      <c r="G10" s="27"/>
      <c r="H10" s="28"/>
    </row>
    <row r="11" spans="1:12" x14ac:dyDescent="0.25">
      <c r="A11" s="46"/>
      <c r="B11" s="82"/>
    </row>
    <row r="12" spans="1:12" x14ac:dyDescent="0.25">
      <c r="A12" s="46"/>
      <c r="B12" s="83"/>
    </row>
    <row r="13" spans="1:12" x14ac:dyDescent="0.25">
      <c r="B13" s="77" t="s">
        <v>132</v>
      </c>
    </row>
    <row r="14" spans="1:12" x14ac:dyDescent="0.25">
      <c r="B14" s="77"/>
    </row>
    <row r="15" spans="1:12" x14ac:dyDescent="0.25">
      <c r="B15" s="77"/>
    </row>
    <row r="16" spans="1:12" x14ac:dyDescent="0.25">
      <c r="B16" s="77"/>
    </row>
    <row r="17" spans="2:2" x14ac:dyDescent="0.25">
      <c r="B17" s="69"/>
    </row>
    <row r="18" spans="2:2" x14ac:dyDescent="0.25">
      <c r="B18" s="69"/>
    </row>
    <row r="19" spans="2:2" x14ac:dyDescent="0.25">
      <c r="B19" s="69"/>
    </row>
  </sheetData>
  <sheetProtection password="C71F" sheet="1" objects="1" scenarios="1"/>
  <mergeCells count="2">
    <mergeCell ref="A1:L1"/>
    <mergeCell ref="A6:H6"/>
  </mergeCells>
  <pageMargins left="0.7" right="0.7" top="0.75" bottom="0.75" header="0.3" footer="0.3"/>
  <pageSetup paperSize="9" scale="7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90" zoomScaleNormal="9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2" ht="30" customHeight="1" x14ac:dyDescent="0.25">
      <c r="A1" s="92" t="s">
        <v>145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238.5" customHeight="1" x14ac:dyDescent="0.25">
      <c r="A4" s="16">
        <v>1</v>
      </c>
      <c r="B4" s="70" t="s">
        <v>113</v>
      </c>
      <c r="C4" s="3"/>
      <c r="D4" s="3"/>
      <c r="E4" s="3"/>
      <c r="F4" s="58">
        <v>4100</v>
      </c>
      <c r="G4" s="5" t="s">
        <v>25</v>
      </c>
      <c r="H4" s="5"/>
      <c r="I4" s="59">
        <f t="shared" ref="I4:I5" si="0">F4*H4</f>
        <v>0</v>
      </c>
      <c r="J4" s="60"/>
      <c r="K4" s="59"/>
      <c r="L4" s="59">
        <f t="shared" ref="L4:L5" si="1">I4+K4</f>
        <v>0</v>
      </c>
    </row>
    <row r="5" spans="1:12" s="4" customFormat="1" ht="172.5" customHeight="1" x14ac:dyDescent="0.25">
      <c r="A5" s="16">
        <v>2</v>
      </c>
      <c r="B5" s="70" t="s">
        <v>114</v>
      </c>
      <c r="C5" s="3"/>
      <c r="D5" s="3"/>
      <c r="E5" s="3"/>
      <c r="F5" s="58">
        <v>1400</v>
      </c>
      <c r="G5" s="5" t="s">
        <v>25</v>
      </c>
      <c r="H5" s="5"/>
      <c r="I5" s="59">
        <f t="shared" si="0"/>
        <v>0</v>
      </c>
      <c r="J5" s="60"/>
      <c r="K5" s="59"/>
      <c r="L5" s="59">
        <f t="shared" si="1"/>
        <v>0</v>
      </c>
    </row>
    <row r="6" spans="1:12" s="4" customFormat="1" ht="180.75" customHeight="1" x14ac:dyDescent="0.25">
      <c r="A6" s="17">
        <v>3</v>
      </c>
      <c r="B6" s="70" t="s">
        <v>115</v>
      </c>
      <c r="C6" s="5"/>
      <c r="D6" s="5"/>
      <c r="E6" s="5"/>
      <c r="F6" s="58">
        <v>2000</v>
      </c>
      <c r="G6" s="5" t="s">
        <v>25</v>
      </c>
      <c r="H6" s="5"/>
      <c r="I6" s="59">
        <f t="shared" ref="I6" si="2">F6*H6</f>
        <v>0</v>
      </c>
      <c r="J6" s="60"/>
      <c r="K6" s="59"/>
      <c r="L6" s="59">
        <f t="shared" ref="L6" si="3">I6+K6</f>
        <v>0</v>
      </c>
    </row>
    <row r="7" spans="1:12" ht="25.5" customHeight="1" x14ac:dyDescent="0.25">
      <c r="A7" s="111" t="s">
        <v>8</v>
      </c>
      <c r="B7" s="111"/>
      <c r="C7" s="111"/>
      <c r="D7" s="111"/>
      <c r="E7" s="111"/>
      <c r="F7" s="111"/>
      <c r="G7" s="111"/>
      <c r="H7" s="111"/>
      <c r="I7" s="59">
        <f>SUM(I4:I6)</f>
        <v>0</v>
      </c>
      <c r="J7" s="63" t="s">
        <v>9</v>
      </c>
      <c r="K7" s="62"/>
      <c r="L7" s="62">
        <f>SUM(L4:L6)</f>
        <v>0</v>
      </c>
    </row>
    <row r="9" spans="1:12" x14ac:dyDescent="0.25">
      <c r="B9" s="77"/>
    </row>
    <row r="10" spans="1:12" x14ac:dyDescent="0.25">
      <c r="A10" s="46"/>
      <c r="B10" s="79" t="s">
        <v>132</v>
      </c>
    </row>
    <row r="11" spans="1:12" s="75" customFormat="1" x14ac:dyDescent="0.25">
      <c r="A11" s="73"/>
      <c r="B11" s="80"/>
      <c r="H11" s="73"/>
      <c r="J11" s="73"/>
      <c r="K11" s="73"/>
      <c r="L11" s="73"/>
    </row>
    <row r="12" spans="1:12" x14ac:dyDescent="0.25">
      <c r="A12" s="46"/>
      <c r="B12" s="72"/>
    </row>
    <row r="13" spans="1:12" x14ac:dyDescent="0.25">
      <c r="A13" s="46"/>
      <c r="B13" s="76"/>
    </row>
    <row r="14" spans="1:12" x14ac:dyDescent="0.25">
      <c r="A14" s="46"/>
      <c r="B14" s="77"/>
    </row>
    <row r="15" spans="1:12" x14ac:dyDescent="0.25">
      <c r="A15" s="46"/>
      <c r="B15" s="77"/>
    </row>
    <row r="16" spans="1:12" x14ac:dyDescent="0.25">
      <c r="A16" s="46"/>
      <c r="B16" s="77"/>
    </row>
    <row r="17" spans="2:2" x14ac:dyDescent="0.25">
      <c r="B17" s="77"/>
    </row>
    <row r="18" spans="2:2" x14ac:dyDescent="0.25">
      <c r="B18" s="77"/>
    </row>
    <row r="19" spans="2:2" x14ac:dyDescent="0.25">
      <c r="B19" s="77"/>
    </row>
    <row r="20" spans="2:2" x14ac:dyDescent="0.25">
      <c r="B20" s="77"/>
    </row>
    <row r="21" spans="2:2" x14ac:dyDescent="0.25">
      <c r="B21" s="69"/>
    </row>
    <row r="22" spans="2:2" x14ac:dyDescent="0.25">
      <c r="B22" s="69"/>
    </row>
    <row r="23" spans="2:2" x14ac:dyDescent="0.25">
      <c r="B23" s="69"/>
    </row>
  </sheetData>
  <sheetProtection password="C71F" sheet="1" objects="1" scenarios="1"/>
  <mergeCells count="2">
    <mergeCell ref="A1:L1"/>
    <mergeCell ref="A7:H7"/>
  </mergeCells>
  <pageMargins left="0.7" right="0.7" top="0.75" bottom="0.75" header="0.3" footer="0.3"/>
  <pageSetup paperSize="9" scale="7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A2:B4"/>
    </sheetView>
  </sheetViews>
  <sheetFormatPr defaultRowHeight="15" x14ac:dyDescent="0.25"/>
  <cols>
    <col min="1" max="1" width="4.42578125" style="4" customWidth="1"/>
    <col min="2" max="2" width="61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3" ht="30" customHeight="1" x14ac:dyDescent="0.25">
      <c r="A1" s="92" t="s">
        <v>146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3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  <c r="M2" s="84"/>
    </row>
    <row r="3" spans="1:13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3" s="4" customFormat="1" ht="111" customHeight="1" x14ac:dyDescent="0.25">
      <c r="A4" s="17">
        <v>1</v>
      </c>
      <c r="B4" s="70" t="s">
        <v>116</v>
      </c>
      <c r="C4" s="5"/>
      <c r="D4" s="5"/>
      <c r="E4" s="5"/>
      <c r="F4" s="58">
        <v>240</v>
      </c>
      <c r="G4" s="5" t="s">
        <v>25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6" spans="1:13" x14ac:dyDescent="0.25">
      <c r="B6" s="77"/>
    </row>
    <row r="7" spans="1:13" x14ac:dyDescent="0.25">
      <c r="A7" s="46"/>
      <c r="B7" s="79" t="s">
        <v>132</v>
      </c>
    </row>
    <row r="8" spans="1:13" s="75" customFormat="1" x14ac:dyDescent="0.25">
      <c r="A8" s="73"/>
      <c r="B8" s="80"/>
      <c r="H8" s="73"/>
      <c r="J8" s="73"/>
      <c r="K8" s="73"/>
      <c r="L8" s="73"/>
    </row>
    <row r="9" spans="1:13" x14ac:dyDescent="0.25">
      <c r="A9" s="46"/>
      <c r="B9" s="72"/>
    </row>
    <row r="10" spans="1:13" x14ac:dyDescent="0.25">
      <c r="A10" s="46"/>
      <c r="B10" s="76"/>
    </row>
    <row r="11" spans="1:13" x14ac:dyDescent="0.25">
      <c r="A11" s="46"/>
      <c r="B11" s="77"/>
    </row>
    <row r="12" spans="1:13" x14ac:dyDescent="0.25">
      <c r="A12" s="46"/>
      <c r="B12" s="77"/>
    </row>
    <row r="13" spans="1:13" x14ac:dyDescent="0.25">
      <c r="A13" s="46"/>
      <c r="B13" s="77"/>
    </row>
    <row r="14" spans="1:13" x14ac:dyDescent="0.25">
      <c r="B14" s="77"/>
    </row>
    <row r="15" spans="1:13" x14ac:dyDescent="0.25">
      <c r="B15" s="77"/>
    </row>
    <row r="16" spans="1:13" x14ac:dyDescent="0.25">
      <c r="B16" s="77"/>
    </row>
    <row r="17" spans="2:2" x14ac:dyDescent="0.25">
      <c r="B17" s="77"/>
    </row>
    <row r="18" spans="2:2" x14ac:dyDescent="0.25">
      <c r="B18" s="69"/>
    </row>
    <row r="19" spans="2:2" x14ac:dyDescent="0.25">
      <c r="B19" s="69"/>
    </row>
    <row r="20" spans="2:2" x14ac:dyDescent="0.25">
      <c r="B20" s="69"/>
    </row>
  </sheetData>
  <sheetProtection password="C71F" sheet="1" objects="1" scenarios="1"/>
  <mergeCells count="1">
    <mergeCell ref="A1:L1"/>
  </mergeCells>
  <pageMargins left="0.7" right="0.7" top="0.75" bottom="0.75" header="0.3" footer="0.3"/>
  <pageSetup paperSize="9" scale="7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2" ht="30" customHeight="1" x14ac:dyDescent="0.25">
      <c r="A1" s="92" t="s">
        <v>147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90" customHeight="1" x14ac:dyDescent="0.25">
      <c r="A4" s="16">
        <v>1</v>
      </c>
      <c r="B4" s="70" t="s">
        <v>117</v>
      </c>
      <c r="C4" s="3"/>
      <c r="D4" s="3"/>
      <c r="E4" s="3"/>
      <c r="F4" s="58">
        <v>4000</v>
      </c>
      <c r="G4" s="5" t="s">
        <v>25</v>
      </c>
      <c r="H4" s="5"/>
      <c r="I4" s="59">
        <f t="shared" ref="I4:I6" si="0">F4*H4</f>
        <v>0</v>
      </c>
      <c r="J4" s="60"/>
      <c r="K4" s="59"/>
      <c r="L4" s="59">
        <f t="shared" ref="L4:L6" si="1">I4+K4</f>
        <v>0</v>
      </c>
    </row>
    <row r="5" spans="1:12" s="4" customFormat="1" ht="83.25" customHeight="1" x14ac:dyDescent="0.25">
      <c r="A5" s="16">
        <v>2</v>
      </c>
      <c r="B5" s="70" t="s">
        <v>118</v>
      </c>
      <c r="C5" s="3"/>
      <c r="D5" s="3"/>
      <c r="E5" s="3"/>
      <c r="F5" s="58">
        <v>4000</v>
      </c>
      <c r="G5" s="5" t="s">
        <v>48</v>
      </c>
      <c r="H5" s="5"/>
      <c r="I5" s="59">
        <f t="shared" si="0"/>
        <v>0</v>
      </c>
      <c r="J5" s="60"/>
      <c r="K5" s="59"/>
      <c r="L5" s="59">
        <f t="shared" si="1"/>
        <v>0</v>
      </c>
    </row>
    <row r="6" spans="1:12" s="4" customFormat="1" ht="93" customHeight="1" x14ac:dyDescent="0.25">
      <c r="A6" s="17">
        <v>3</v>
      </c>
      <c r="B6" s="70" t="s">
        <v>119</v>
      </c>
      <c r="C6" s="5"/>
      <c r="D6" s="5"/>
      <c r="E6" s="5"/>
      <c r="F6" s="58">
        <v>20000</v>
      </c>
      <c r="G6" s="5" t="s">
        <v>25</v>
      </c>
      <c r="H6" s="5"/>
      <c r="I6" s="59">
        <f t="shared" si="0"/>
        <v>0</v>
      </c>
      <c r="J6" s="60"/>
      <c r="K6" s="59"/>
      <c r="L6" s="59">
        <f t="shared" si="1"/>
        <v>0</v>
      </c>
    </row>
    <row r="7" spans="1:12" ht="25.5" customHeight="1" x14ac:dyDescent="0.25">
      <c r="A7" s="111" t="s">
        <v>8</v>
      </c>
      <c r="B7" s="111"/>
      <c r="C7" s="111"/>
      <c r="D7" s="111"/>
      <c r="E7" s="111"/>
      <c r="F7" s="111"/>
      <c r="G7" s="111"/>
      <c r="H7" s="111"/>
      <c r="I7" s="59">
        <f>SUM(I4:I6)</f>
        <v>0</v>
      </c>
      <c r="J7" s="63" t="s">
        <v>9</v>
      </c>
      <c r="K7" s="62"/>
      <c r="L7" s="62">
        <f>SUM(L4:L6)</f>
        <v>0</v>
      </c>
    </row>
    <row r="9" spans="1:12" x14ac:dyDescent="0.25">
      <c r="B9" s="85" t="s">
        <v>49</v>
      </c>
      <c r="C9" s="81"/>
      <c r="D9" s="81"/>
      <c r="E9" s="27"/>
      <c r="F9" s="27"/>
    </row>
    <row r="10" spans="1:12" x14ac:dyDescent="0.25">
      <c r="A10" s="46"/>
      <c r="B10" s="86" t="s">
        <v>67</v>
      </c>
      <c r="C10" s="81"/>
      <c r="D10" s="81"/>
      <c r="E10" s="27"/>
      <c r="F10" s="27"/>
    </row>
    <row r="11" spans="1:12" s="75" customFormat="1" x14ac:dyDescent="0.25">
      <c r="A11" s="73"/>
      <c r="B11" s="86" t="s">
        <v>68</v>
      </c>
      <c r="C11" s="81"/>
      <c r="D11" s="81"/>
      <c r="E11" s="27"/>
      <c r="F11" s="27"/>
      <c r="H11" s="73"/>
      <c r="J11" s="73"/>
      <c r="K11" s="73"/>
      <c r="L11" s="73"/>
    </row>
    <row r="12" spans="1:12" x14ac:dyDescent="0.2">
      <c r="A12" s="46"/>
      <c r="B12" s="87" t="s">
        <v>69</v>
      </c>
      <c r="C12" s="81"/>
      <c r="D12" s="81"/>
      <c r="E12" s="27"/>
      <c r="F12" s="27"/>
    </row>
    <row r="13" spans="1:12" x14ac:dyDescent="0.25">
      <c r="A13" s="46"/>
      <c r="B13" s="76"/>
    </row>
    <row r="14" spans="1:12" x14ac:dyDescent="0.25">
      <c r="A14" s="46"/>
      <c r="B14" s="77"/>
    </row>
    <row r="15" spans="1:12" x14ac:dyDescent="0.25">
      <c r="A15" s="46"/>
      <c r="B15" s="77" t="s">
        <v>132</v>
      </c>
    </row>
    <row r="16" spans="1:12" x14ac:dyDescent="0.25">
      <c r="A16" s="46"/>
      <c r="B16" s="77"/>
    </row>
    <row r="17" spans="2:2" x14ac:dyDescent="0.25">
      <c r="B17" s="77"/>
    </row>
    <row r="18" spans="2:2" x14ac:dyDescent="0.25">
      <c r="B18" s="77"/>
    </row>
    <row r="19" spans="2:2" x14ac:dyDescent="0.25">
      <c r="B19" s="77"/>
    </row>
    <row r="20" spans="2:2" x14ac:dyDescent="0.25">
      <c r="B20" s="77"/>
    </row>
    <row r="21" spans="2:2" x14ac:dyDescent="0.25">
      <c r="B21" s="69"/>
    </row>
    <row r="22" spans="2:2" x14ac:dyDescent="0.25">
      <c r="B22" s="69"/>
    </row>
    <row r="23" spans="2:2" x14ac:dyDescent="0.25">
      <c r="B23" s="69"/>
    </row>
  </sheetData>
  <sheetProtection password="C71F" sheet="1" objects="1" scenarios="1"/>
  <mergeCells count="2">
    <mergeCell ref="A1:L1"/>
    <mergeCell ref="A7:H7"/>
  </mergeCells>
  <pageMargins left="0.7" right="0.7" top="0.75" bottom="0.75" header="0.3" footer="0.3"/>
  <pageSetup paperSize="9" scale="7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2.140625" style="1" customWidth="1"/>
    <col min="10" max="10" width="9.140625" style="4"/>
    <col min="11" max="11" width="11" style="4" customWidth="1"/>
    <col min="12" max="12" width="13.5703125" style="4" customWidth="1"/>
    <col min="13" max="16384" width="9.140625" style="1"/>
  </cols>
  <sheetData>
    <row r="1" spans="1:12" ht="30" customHeight="1" x14ac:dyDescent="0.25">
      <c r="A1" s="92" t="s">
        <v>148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17.2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162" customHeight="1" x14ac:dyDescent="0.25">
      <c r="A4" s="16">
        <v>1</v>
      </c>
      <c r="B4" s="70" t="s">
        <v>127</v>
      </c>
      <c r="C4" s="3"/>
      <c r="D4" s="3"/>
      <c r="E4" s="3"/>
      <c r="F4" s="5">
        <v>210</v>
      </c>
      <c r="G4" s="5" t="s">
        <v>50</v>
      </c>
      <c r="H4" s="59"/>
      <c r="I4" s="59">
        <f t="shared" ref="I4:I6" si="0">F4*H4</f>
        <v>0</v>
      </c>
      <c r="J4" s="60"/>
      <c r="K4" s="59"/>
      <c r="L4" s="59">
        <f t="shared" ref="L4:L6" si="1">I4+K4</f>
        <v>0</v>
      </c>
    </row>
    <row r="5" spans="1:12" s="4" customFormat="1" ht="151.5" customHeight="1" x14ac:dyDescent="0.25">
      <c r="A5" s="16">
        <v>2</v>
      </c>
      <c r="B5" s="70" t="s">
        <v>172</v>
      </c>
      <c r="C5" s="3"/>
      <c r="D5" s="3"/>
      <c r="E5" s="3"/>
      <c r="F5" s="5">
        <v>2</v>
      </c>
      <c r="G5" s="5" t="s">
        <v>13</v>
      </c>
      <c r="H5" s="59"/>
      <c r="I5" s="59">
        <f t="shared" si="0"/>
        <v>0</v>
      </c>
      <c r="J5" s="60"/>
      <c r="K5" s="59"/>
      <c r="L5" s="59">
        <f t="shared" si="1"/>
        <v>0</v>
      </c>
    </row>
    <row r="6" spans="1:12" s="4" customFormat="1" ht="155.25" customHeight="1" x14ac:dyDescent="0.25">
      <c r="A6" s="16">
        <v>3</v>
      </c>
      <c r="B6" s="70" t="s">
        <v>128</v>
      </c>
      <c r="C6" s="3"/>
      <c r="D6" s="3"/>
      <c r="E6" s="3"/>
      <c r="F6" s="5">
        <v>12</v>
      </c>
      <c r="G6" s="5" t="s">
        <v>50</v>
      </c>
      <c r="H6" s="59"/>
      <c r="I6" s="59">
        <f t="shared" si="0"/>
        <v>0</v>
      </c>
      <c r="J6" s="60"/>
      <c r="K6" s="59"/>
      <c r="L6" s="59">
        <f t="shared" si="1"/>
        <v>0</v>
      </c>
    </row>
    <row r="7" spans="1:12" s="4" customFormat="1" ht="148.5" customHeight="1" x14ac:dyDescent="0.25">
      <c r="A7" s="16">
        <v>4</v>
      </c>
      <c r="B7" s="70" t="s">
        <v>129</v>
      </c>
      <c r="C7" s="3"/>
      <c r="D7" s="3"/>
      <c r="E7" s="3"/>
      <c r="F7" s="5">
        <v>12</v>
      </c>
      <c r="G7" s="5" t="s">
        <v>50</v>
      </c>
      <c r="H7" s="59"/>
      <c r="I7" s="59">
        <f>F7*H7</f>
        <v>0</v>
      </c>
      <c r="J7" s="60"/>
      <c r="K7" s="59"/>
      <c r="L7" s="59">
        <f>I7+K7</f>
        <v>0</v>
      </c>
    </row>
    <row r="8" spans="1:12" s="4" customFormat="1" ht="52.5" customHeight="1" x14ac:dyDescent="0.25">
      <c r="A8" s="16">
        <v>5</v>
      </c>
      <c r="B8" s="70" t="s">
        <v>126</v>
      </c>
      <c r="C8" s="3"/>
      <c r="D8" s="3"/>
      <c r="E8" s="3"/>
      <c r="F8" s="5">
        <v>12</v>
      </c>
      <c r="G8" s="5" t="s">
        <v>50</v>
      </c>
      <c r="H8" s="59"/>
      <c r="I8" s="59">
        <f>F8*H8</f>
        <v>0</v>
      </c>
      <c r="J8" s="60"/>
      <c r="K8" s="59"/>
      <c r="L8" s="59">
        <f>I8+K8</f>
        <v>0</v>
      </c>
    </row>
    <row r="9" spans="1:12" ht="39" customHeight="1" x14ac:dyDescent="0.25">
      <c r="A9" s="111" t="s">
        <v>8</v>
      </c>
      <c r="B9" s="111"/>
      <c r="C9" s="111"/>
      <c r="D9" s="111"/>
      <c r="E9" s="111"/>
      <c r="F9" s="111"/>
      <c r="G9" s="111"/>
      <c r="H9" s="111"/>
      <c r="I9" s="59">
        <f>SUM(I4:I8)</f>
        <v>0</v>
      </c>
      <c r="J9" s="63" t="s">
        <v>9</v>
      </c>
      <c r="K9" s="62"/>
      <c r="L9" s="59">
        <f>SUM(L4:L8)</f>
        <v>0</v>
      </c>
    </row>
    <row r="11" spans="1:12" x14ac:dyDescent="0.25">
      <c r="A11" s="46"/>
      <c r="B11" s="117" t="s">
        <v>51</v>
      </c>
      <c r="C11" s="117"/>
      <c r="D11" s="117"/>
      <c r="E11" s="117"/>
      <c r="F11" s="117"/>
      <c r="G11" s="117"/>
      <c r="H11" s="117"/>
      <c r="I11" s="117"/>
    </row>
    <row r="12" spans="1:12" s="75" customFormat="1" x14ac:dyDescent="0.25">
      <c r="A12" s="73"/>
      <c r="B12" s="80"/>
      <c r="H12" s="73"/>
      <c r="J12" s="73"/>
      <c r="K12" s="73"/>
      <c r="L12" s="73"/>
    </row>
    <row r="13" spans="1:12" x14ac:dyDescent="0.25">
      <c r="A13" s="46"/>
      <c r="B13" s="118" t="s">
        <v>130</v>
      </c>
      <c r="C13" s="118"/>
      <c r="D13" s="118"/>
      <c r="E13" s="118"/>
      <c r="F13" s="118"/>
      <c r="G13" s="118"/>
      <c r="H13" s="118"/>
      <c r="I13" s="118"/>
      <c r="J13" s="118"/>
    </row>
    <row r="14" spans="1:12" x14ac:dyDescent="0.25">
      <c r="A14" s="46"/>
      <c r="B14" s="76"/>
    </row>
    <row r="15" spans="1:12" x14ac:dyDescent="0.25">
      <c r="A15" s="46"/>
      <c r="B15" s="77"/>
    </row>
    <row r="16" spans="1:12" x14ac:dyDescent="0.25">
      <c r="A16" s="46"/>
      <c r="B16" s="77" t="s">
        <v>132</v>
      </c>
    </row>
    <row r="17" spans="1:2" x14ac:dyDescent="0.25">
      <c r="A17" s="46"/>
      <c r="B17" s="77"/>
    </row>
    <row r="18" spans="1:2" x14ac:dyDescent="0.25">
      <c r="B18" s="77"/>
    </row>
    <row r="19" spans="1:2" x14ac:dyDescent="0.25">
      <c r="B19" s="77"/>
    </row>
    <row r="20" spans="1:2" x14ac:dyDescent="0.25">
      <c r="B20" s="77"/>
    </row>
    <row r="21" spans="1:2" x14ac:dyDescent="0.25">
      <c r="B21" s="77"/>
    </row>
    <row r="22" spans="1:2" x14ac:dyDescent="0.25">
      <c r="B22" s="69"/>
    </row>
    <row r="23" spans="1:2" x14ac:dyDescent="0.25">
      <c r="B23" s="69"/>
    </row>
    <row r="24" spans="1:2" x14ac:dyDescent="0.25">
      <c r="B24" s="69"/>
    </row>
  </sheetData>
  <sheetProtection password="C71F" sheet="1" objects="1" scenarios="1"/>
  <mergeCells count="4">
    <mergeCell ref="A1:L1"/>
    <mergeCell ref="A9:H9"/>
    <mergeCell ref="B11:I11"/>
    <mergeCell ref="B13:J13"/>
  </mergeCells>
  <pageMargins left="0.7" right="0.7" top="0.75" bottom="0.75" header="0.3" footer="0.3"/>
  <pageSetup paperSize="9" scale="7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0" width="9.140625" style="4"/>
    <col min="11" max="11" width="10.14062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205.5" customHeight="1" x14ac:dyDescent="0.25">
      <c r="A4" s="17">
        <v>1</v>
      </c>
      <c r="B4" s="70" t="s">
        <v>120</v>
      </c>
      <c r="C4" s="5"/>
      <c r="D4" s="5"/>
      <c r="E4" s="5"/>
      <c r="F4" s="58">
        <v>40500</v>
      </c>
      <c r="G4" s="5" t="s">
        <v>30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6" spans="1:12" x14ac:dyDescent="0.25">
      <c r="B6" s="26" t="s">
        <v>28</v>
      </c>
      <c r="C6" s="27"/>
      <c r="D6" s="27"/>
      <c r="E6" s="27"/>
    </row>
    <row r="7" spans="1:12" x14ac:dyDescent="0.25">
      <c r="A7" s="46"/>
      <c r="B7" s="53" t="s">
        <v>31</v>
      </c>
      <c r="C7" s="27"/>
      <c r="D7" s="27"/>
      <c r="E7" s="27"/>
    </row>
    <row r="8" spans="1:12" s="75" customFormat="1" x14ac:dyDescent="0.25">
      <c r="A8" s="73"/>
      <c r="B8" s="53" t="s">
        <v>32</v>
      </c>
      <c r="C8" s="27"/>
      <c r="D8" s="27"/>
      <c r="E8" s="27"/>
      <c r="H8" s="73"/>
      <c r="J8" s="73"/>
      <c r="K8" s="73"/>
      <c r="L8" s="73"/>
    </row>
    <row r="9" spans="1:12" x14ac:dyDescent="0.25">
      <c r="A9" s="46"/>
      <c r="B9" s="53" t="s">
        <v>33</v>
      </c>
      <c r="C9" s="27"/>
      <c r="D9" s="27"/>
      <c r="E9" s="27"/>
    </row>
    <row r="10" spans="1:12" x14ac:dyDescent="0.25">
      <c r="A10" s="46"/>
      <c r="B10" s="53" t="s">
        <v>34</v>
      </c>
      <c r="C10" s="27"/>
      <c r="D10" s="27"/>
      <c r="E10" s="27"/>
    </row>
    <row r="11" spans="1:12" x14ac:dyDescent="0.25">
      <c r="A11" s="46"/>
      <c r="B11" s="53" t="s">
        <v>35</v>
      </c>
      <c r="C11" s="27"/>
      <c r="D11" s="27"/>
      <c r="E11" s="27"/>
    </row>
    <row r="12" spans="1:12" x14ac:dyDescent="0.25">
      <c r="A12" s="46"/>
      <c r="B12" s="30"/>
      <c r="C12" s="27"/>
      <c r="D12" s="27"/>
      <c r="E12" s="27"/>
    </row>
    <row r="13" spans="1:12" x14ac:dyDescent="0.25">
      <c r="A13" s="46"/>
      <c r="B13" s="26" t="s">
        <v>70</v>
      </c>
      <c r="C13" s="27"/>
      <c r="D13" s="27"/>
      <c r="E13" s="27"/>
    </row>
    <row r="14" spans="1:12" x14ac:dyDescent="0.25">
      <c r="B14" s="88"/>
    </row>
    <row r="15" spans="1:12" x14ac:dyDescent="0.25">
      <c r="B15" s="77" t="s">
        <v>132</v>
      </c>
    </row>
    <row r="16" spans="1:12" x14ac:dyDescent="0.25">
      <c r="B16" s="77"/>
    </row>
    <row r="17" spans="2:2" x14ac:dyDescent="0.25">
      <c r="B17" s="69"/>
    </row>
    <row r="18" spans="2:2" x14ac:dyDescent="0.25">
      <c r="B18" s="69"/>
    </row>
    <row r="19" spans="2:2" x14ac:dyDescent="0.25">
      <c r="B19" s="69"/>
    </row>
  </sheetData>
  <sheetProtection password="C71F" sheet="1" objects="1" scenarios="1"/>
  <mergeCells count="1">
    <mergeCell ref="A1:L1"/>
  </mergeCells>
  <pageMargins left="0.7" right="0.7" top="0.75" bottom="0.75" header="0.3" footer="0.3"/>
  <pageSetup paperSize="9" scale="7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0" width="9.140625" style="4"/>
    <col min="11" max="11" width="10.4257812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95.25" customHeight="1" x14ac:dyDescent="0.25">
      <c r="A4" s="17">
        <v>1</v>
      </c>
      <c r="B4" s="70" t="s">
        <v>121</v>
      </c>
      <c r="C4" s="5"/>
      <c r="D4" s="5"/>
      <c r="E4" s="5"/>
      <c r="F4" s="58">
        <v>20000</v>
      </c>
      <c r="G4" s="5" t="s">
        <v>13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5" spans="1:12" s="4" customFormat="1" ht="69.75" customHeight="1" x14ac:dyDescent="0.25">
      <c r="A5" s="17">
        <v>2</v>
      </c>
      <c r="B5" s="70" t="s">
        <v>122</v>
      </c>
      <c r="C5" s="5"/>
      <c r="D5" s="5"/>
      <c r="E5" s="5"/>
      <c r="F5" s="58">
        <v>10000</v>
      </c>
      <c r="G5" s="5" t="s">
        <v>25</v>
      </c>
      <c r="H5" s="5"/>
      <c r="I5" s="59">
        <f t="shared" ref="I5" si="2">F5*H5</f>
        <v>0</v>
      </c>
      <c r="J5" s="60"/>
      <c r="K5" s="59"/>
      <c r="L5" s="59">
        <f t="shared" ref="L5" si="3">I5+K5</f>
        <v>0</v>
      </c>
    </row>
    <row r="6" spans="1:12" ht="25.5" customHeight="1" x14ac:dyDescent="0.25">
      <c r="A6" s="111" t="s">
        <v>8</v>
      </c>
      <c r="B6" s="111"/>
      <c r="C6" s="111"/>
      <c r="D6" s="111"/>
      <c r="E6" s="111"/>
      <c r="F6" s="111"/>
      <c r="G6" s="111"/>
      <c r="H6" s="111"/>
      <c r="I6" s="59">
        <f>SUM(I4:I5)</f>
        <v>0</v>
      </c>
      <c r="J6" s="63" t="s">
        <v>9</v>
      </c>
      <c r="K6" s="62"/>
      <c r="L6" s="62">
        <f>SUM(L4:L5)</f>
        <v>0</v>
      </c>
    </row>
    <row r="8" spans="1:12" x14ac:dyDescent="0.25">
      <c r="B8" s="26" t="s">
        <v>71</v>
      </c>
      <c r="C8" s="27"/>
      <c r="D8" s="27"/>
    </row>
    <row r="9" spans="1:12" x14ac:dyDescent="0.25">
      <c r="A9" s="46"/>
      <c r="B9" s="26" t="s">
        <v>72</v>
      </c>
      <c r="C9" s="27"/>
      <c r="D9" s="27"/>
    </row>
    <row r="10" spans="1:12" s="75" customFormat="1" x14ac:dyDescent="0.25">
      <c r="A10" s="73"/>
      <c r="B10" s="89"/>
      <c r="H10" s="73"/>
      <c r="J10" s="73"/>
      <c r="K10" s="73"/>
      <c r="L10" s="73"/>
    </row>
    <row r="11" spans="1:12" x14ac:dyDescent="0.25">
      <c r="A11" s="46"/>
      <c r="B11" s="77" t="s">
        <v>132</v>
      </c>
    </row>
    <row r="12" spans="1:12" x14ac:dyDescent="0.25">
      <c r="A12" s="46"/>
      <c r="B12" s="89"/>
    </row>
    <row r="13" spans="1:12" x14ac:dyDescent="0.25">
      <c r="A13" s="46"/>
      <c r="B13" s="89"/>
    </row>
    <row r="14" spans="1:12" x14ac:dyDescent="0.25">
      <c r="A14" s="46"/>
      <c r="B14" s="90"/>
    </row>
    <row r="15" spans="1:12" x14ac:dyDescent="0.25">
      <c r="A15" s="46"/>
      <c r="B15" s="77"/>
    </row>
    <row r="16" spans="1:12" x14ac:dyDescent="0.25">
      <c r="B16" s="88"/>
    </row>
    <row r="17" spans="2:2" x14ac:dyDescent="0.25">
      <c r="B17" s="77"/>
    </row>
    <row r="18" spans="2:2" x14ac:dyDescent="0.25">
      <c r="B18" s="77"/>
    </row>
    <row r="19" spans="2:2" x14ac:dyDescent="0.25">
      <c r="B19" s="77"/>
    </row>
    <row r="20" spans="2:2" x14ac:dyDescent="0.25">
      <c r="B20" s="69"/>
    </row>
    <row r="21" spans="2:2" x14ac:dyDescent="0.25">
      <c r="B21" s="69"/>
    </row>
    <row r="22" spans="2:2" x14ac:dyDescent="0.25">
      <c r="B22" s="69"/>
    </row>
  </sheetData>
  <sheetProtection password="C71F" sheet="1" objects="1" scenarios="1"/>
  <mergeCells count="2">
    <mergeCell ref="A1:L1"/>
    <mergeCell ref="A6:H6"/>
  </mergeCells>
  <pageMargins left="0.7" right="0.7" top="0.75" bottom="0.75" header="0.3" footer="0.3"/>
  <pageSetup paperSize="9" scale="7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10" zoomScaleNormal="11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B6" sqref="B6:C6"/>
    </sheetView>
  </sheetViews>
  <sheetFormatPr defaultRowHeight="15" x14ac:dyDescent="0.25"/>
  <cols>
    <col min="1" max="1" width="4.42578125" style="4" customWidth="1"/>
    <col min="2" max="2" width="28.140625" style="4" customWidth="1"/>
    <col min="3" max="3" width="26" style="1" customWidth="1"/>
    <col min="4" max="4" width="11.7109375" style="1" customWidth="1"/>
    <col min="5" max="5" width="10" style="1" customWidth="1"/>
    <col min="6" max="6" width="13.140625" style="1" customWidth="1"/>
    <col min="7" max="8" width="9.140625" style="1"/>
    <col min="9" max="9" width="13.28515625" style="4" customWidth="1"/>
    <col min="10" max="10" width="10.85546875" style="1" customWidth="1"/>
    <col min="11" max="12" width="9.140625" style="4"/>
    <col min="13" max="13" width="12.140625" style="4" customWidth="1"/>
    <col min="14" max="16384" width="9.140625" style="1"/>
  </cols>
  <sheetData>
    <row r="1" spans="1:13" ht="30" customHeight="1" x14ac:dyDescent="0.25">
      <c r="A1" s="92" t="s">
        <v>151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48" x14ac:dyDescent="0.25">
      <c r="A2" s="15" t="s">
        <v>0</v>
      </c>
      <c r="B2" s="119" t="s">
        <v>46</v>
      </c>
      <c r="C2" s="120"/>
      <c r="D2" s="2" t="s">
        <v>1</v>
      </c>
      <c r="E2" s="2" t="s">
        <v>2</v>
      </c>
      <c r="F2" s="2" t="s">
        <v>43</v>
      </c>
      <c r="G2" s="2" t="s">
        <v>3</v>
      </c>
      <c r="H2" s="2" t="s">
        <v>11</v>
      </c>
      <c r="I2" s="2" t="s">
        <v>16</v>
      </c>
      <c r="J2" s="2" t="s">
        <v>44</v>
      </c>
      <c r="K2" s="2" t="s">
        <v>5</v>
      </c>
      <c r="L2" s="2" t="s">
        <v>6</v>
      </c>
      <c r="M2" s="2" t="s">
        <v>12</v>
      </c>
    </row>
    <row r="3" spans="1:13" s="4" customFormat="1" ht="9.75" customHeight="1" x14ac:dyDescent="0.25">
      <c r="A3" s="16">
        <v>1</v>
      </c>
      <c r="B3" s="121">
        <v>2</v>
      </c>
      <c r="C3" s="122"/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s="4" customFormat="1" ht="33.75" customHeight="1" x14ac:dyDescent="0.25">
      <c r="A4" s="127">
        <v>1</v>
      </c>
      <c r="B4" s="123" t="s">
        <v>123</v>
      </c>
      <c r="C4" s="18" t="s">
        <v>37</v>
      </c>
      <c r="D4" s="5"/>
      <c r="E4" s="5"/>
      <c r="F4" s="5"/>
      <c r="G4" s="58">
        <v>500</v>
      </c>
      <c r="H4" s="5" t="s">
        <v>38</v>
      </c>
      <c r="I4" s="5"/>
      <c r="J4" s="59">
        <f t="shared" ref="J4:J5" si="0">G4*I4</f>
        <v>0</v>
      </c>
      <c r="K4" s="60"/>
      <c r="L4" s="59"/>
      <c r="M4" s="59">
        <f t="shared" ref="M4:M5" si="1">J4+L4</f>
        <v>0</v>
      </c>
    </row>
    <row r="5" spans="1:13" s="4" customFormat="1" ht="23.25" customHeight="1" x14ac:dyDescent="0.25">
      <c r="A5" s="128"/>
      <c r="B5" s="124"/>
      <c r="C5" s="70" t="s">
        <v>36</v>
      </c>
      <c r="D5" s="5"/>
      <c r="E5" s="5"/>
      <c r="F5" s="5"/>
      <c r="G5" s="58">
        <v>4000</v>
      </c>
      <c r="H5" s="5" t="s">
        <v>38</v>
      </c>
      <c r="I5" s="5"/>
      <c r="J5" s="59">
        <f t="shared" si="0"/>
        <v>0</v>
      </c>
      <c r="K5" s="60"/>
      <c r="L5" s="59"/>
      <c r="M5" s="59">
        <f t="shared" si="1"/>
        <v>0</v>
      </c>
    </row>
    <row r="6" spans="1:13" s="4" customFormat="1" ht="84" customHeight="1" x14ac:dyDescent="0.25">
      <c r="A6" s="17">
        <v>2</v>
      </c>
      <c r="B6" s="125" t="s">
        <v>52</v>
      </c>
      <c r="C6" s="126"/>
      <c r="D6" s="5"/>
      <c r="E6" s="5"/>
      <c r="F6" s="5"/>
      <c r="G6" s="58">
        <v>20000</v>
      </c>
      <c r="H6" s="5" t="s">
        <v>25</v>
      </c>
      <c r="I6" s="5"/>
      <c r="J6" s="59">
        <f t="shared" ref="J6" si="2">G6*I6</f>
        <v>0</v>
      </c>
      <c r="K6" s="60"/>
      <c r="L6" s="59"/>
      <c r="M6" s="59">
        <f t="shared" ref="M6" si="3">J6+L6</f>
        <v>0</v>
      </c>
    </row>
    <row r="7" spans="1:13" ht="25.5" customHeight="1" x14ac:dyDescent="0.25">
      <c r="A7" s="111" t="s">
        <v>8</v>
      </c>
      <c r="B7" s="111"/>
      <c r="C7" s="111"/>
      <c r="D7" s="111"/>
      <c r="E7" s="111"/>
      <c r="F7" s="111"/>
      <c r="G7" s="111"/>
      <c r="H7" s="111"/>
      <c r="I7" s="111"/>
      <c r="J7" s="59">
        <f>SUM(J4:J6)</f>
        <v>0</v>
      </c>
      <c r="K7" s="63" t="s">
        <v>9</v>
      </c>
      <c r="L7" s="62"/>
      <c r="M7" s="62">
        <f>SUM(M4:M6)</f>
        <v>0</v>
      </c>
    </row>
    <row r="9" spans="1:13" x14ac:dyDescent="0.25">
      <c r="B9" s="26" t="s">
        <v>39</v>
      </c>
      <c r="C9" s="26"/>
      <c r="D9" s="27"/>
    </row>
    <row r="10" spans="1:13" x14ac:dyDescent="0.25">
      <c r="A10" s="46"/>
      <c r="B10" s="26" t="s">
        <v>73</v>
      </c>
      <c r="C10" s="26"/>
      <c r="D10" s="27"/>
    </row>
    <row r="11" spans="1:13" s="75" customFormat="1" x14ac:dyDescent="0.25">
      <c r="A11" s="73"/>
      <c r="B11" s="53" t="s">
        <v>40</v>
      </c>
      <c r="C11" s="53"/>
      <c r="D11" s="27"/>
      <c r="I11" s="73"/>
      <c r="K11" s="73"/>
      <c r="L11" s="73"/>
      <c r="M11" s="73"/>
    </row>
    <row r="12" spans="1:13" x14ac:dyDescent="0.25">
      <c r="A12" s="46"/>
      <c r="B12" s="53" t="s">
        <v>74</v>
      </c>
      <c r="C12" s="53"/>
      <c r="D12" s="27"/>
    </row>
    <row r="13" spans="1:13" x14ac:dyDescent="0.25">
      <c r="A13" s="46"/>
      <c r="B13" s="26" t="s">
        <v>75</v>
      </c>
      <c r="C13" s="53"/>
      <c r="D13" s="27"/>
    </row>
    <row r="14" spans="1:13" x14ac:dyDescent="0.25">
      <c r="A14" s="46"/>
      <c r="B14" s="53" t="s">
        <v>41</v>
      </c>
      <c r="C14" s="53"/>
      <c r="D14" s="27"/>
    </row>
    <row r="15" spans="1:13" x14ac:dyDescent="0.25">
      <c r="A15" s="46"/>
      <c r="B15" s="53" t="s">
        <v>76</v>
      </c>
      <c r="C15" s="30"/>
      <c r="D15" s="27"/>
    </row>
    <row r="16" spans="1:13" ht="15.75" x14ac:dyDescent="0.25">
      <c r="A16" s="46"/>
      <c r="B16" s="91"/>
      <c r="C16" s="77"/>
    </row>
    <row r="17" spans="2:6" ht="24" customHeight="1" x14ac:dyDescent="0.25">
      <c r="B17" s="113" t="s">
        <v>132</v>
      </c>
      <c r="C17" s="113"/>
      <c r="D17" s="113"/>
      <c r="E17" s="113"/>
      <c r="F17" s="113"/>
    </row>
    <row r="18" spans="2:6" x14ac:dyDescent="0.25">
      <c r="B18" s="46"/>
      <c r="C18" s="77"/>
    </row>
    <row r="19" spans="2:6" x14ac:dyDescent="0.25">
      <c r="B19" s="46"/>
      <c r="C19" s="77"/>
    </row>
    <row r="20" spans="2:6" x14ac:dyDescent="0.25">
      <c r="C20" s="77"/>
    </row>
    <row r="21" spans="2:6" x14ac:dyDescent="0.25">
      <c r="C21" s="69"/>
    </row>
    <row r="22" spans="2:6" x14ac:dyDescent="0.25">
      <c r="C22" s="69"/>
    </row>
    <row r="23" spans="2:6" x14ac:dyDescent="0.25">
      <c r="C23" s="69"/>
    </row>
  </sheetData>
  <sheetProtection password="C71F" sheet="1" objects="1" scenarios="1"/>
  <mergeCells count="8">
    <mergeCell ref="B17:F17"/>
    <mergeCell ref="A1:M1"/>
    <mergeCell ref="A7:I7"/>
    <mergeCell ref="B2:C2"/>
    <mergeCell ref="B3:C3"/>
    <mergeCell ref="B4:B5"/>
    <mergeCell ref="B6:C6"/>
    <mergeCell ref="A4:A5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5" sqref="B5"/>
    </sheetView>
  </sheetViews>
  <sheetFormatPr defaultRowHeight="15" x14ac:dyDescent="0.25"/>
  <cols>
    <col min="1" max="1" width="4.42578125" style="1" customWidth="1"/>
    <col min="2" max="2" width="52.57031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4"/>
    <col min="8" max="8" width="13.28515625" style="4" customWidth="1"/>
    <col min="9" max="9" width="10.85546875" style="1" customWidth="1"/>
    <col min="10" max="10" width="9.140625" style="4"/>
    <col min="11" max="11" width="10.140625" style="1" customWidth="1"/>
    <col min="12" max="12" width="12.140625" style="1" customWidth="1"/>
    <col min="13" max="16384" width="9.140625" style="1"/>
  </cols>
  <sheetData>
    <row r="1" spans="1:12" ht="30" customHeight="1" x14ac:dyDescent="0.25">
      <c r="A1" s="92" t="s">
        <v>134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45</v>
      </c>
      <c r="I2" s="2" t="s">
        <v>4</v>
      </c>
      <c r="J2" s="2" t="s">
        <v>5</v>
      </c>
      <c r="K2" s="2" t="s">
        <v>6</v>
      </c>
      <c r="L2" s="2" t="s">
        <v>7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243" customHeight="1" x14ac:dyDescent="0.25">
      <c r="A4" s="33">
        <v>1</v>
      </c>
      <c r="B4" s="18" t="s">
        <v>158</v>
      </c>
      <c r="C4" s="7"/>
      <c r="D4" s="7"/>
      <c r="E4" s="7"/>
      <c r="F4" s="11">
        <v>700</v>
      </c>
      <c r="G4" s="11" t="s">
        <v>13</v>
      </c>
      <c r="H4" s="12"/>
      <c r="I4" s="12">
        <f t="shared" ref="I4:I7" si="0">F4*H4</f>
        <v>0</v>
      </c>
      <c r="J4" s="13"/>
      <c r="K4" s="12"/>
      <c r="L4" s="12">
        <f>I4+K4</f>
        <v>0</v>
      </c>
    </row>
    <row r="5" spans="1:12" ht="177.75" customHeight="1" x14ac:dyDescent="0.25">
      <c r="A5" s="33">
        <v>2</v>
      </c>
      <c r="B5" s="18" t="s">
        <v>159</v>
      </c>
      <c r="C5" s="7"/>
      <c r="D5" s="7"/>
      <c r="E5" s="7"/>
      <c r="F5" s="11">
        <v>4600</v>
      </c>
      <c r="G5" s="11" t="s">
        <v>13</v>
      </c>
      <c r="H5" s="12"/>
      <c r="I5" s="12">
        <f t="shared" si="0"/>
        <v>0</v>
      </c>
      <c r="J5" s="13"/>
      <c r="K5" s="12"/>
      <c r="L5" s="12">
        <f t="shared" ref="L5:L7" si="1">I5+K5</f>
        <v>0</v>
      </c>
    </row>
    <row r="6" spans="1:12" ht="121.5" customHeight="1" x14ac:dyDescent="0.25">
      <c r="A6" s="33">
        <v>3</v>
      </c>
      <c r="B6" s="18" t="s">
        <v>160</v>
      </c>
      <c r="C6" s="7"/>
      <c r="D6" s="7"/>
      <c r="E6" s="7"/>
      <c r="F6" s="11">
        <v>130</v>
      </c>
      <c r="G6" s="11" t="s">
        <v>13</v>
      </c>
      <c r="H6" s="12"/>
      <c r="I6" s="12">
        <f t="shared" si="0"/>
        <v>0</v>
      </c>
      <c r="J6" s="13"/>
      <c r="K6" s="12"/>
      <c r="L6" s="12">
        <f t="shared" si="1"/>
        <v>0</v>
      </c>
    </row>
    <row r="7" spans="1:12" ht="97.5" customHeight="1" thickBot="1" x14ac:dyDescent="0.3">
      <c r="A7" s="33">
        <v>4</v>
      </c>
      <c r="B7" s="18" t="s">
        <v>161</v>
      </c>
      <c r="C7" s="7"/>
      <c r="D7" s="7"/>
      <c r="E7" s="7"/>
      <c r="F7" s="11">
        <v>150</v>
      </c>
      <c r="G7" s="20" t="s">
        <v>13</v>
      </c>
      <c r="H7" s="21"/>
      <c r="I7" s="22">
        <f t="shared" si="0"/>
        <v>0</v>
      </c>
      <c r="J7" s="23"/>
      <c r="K7" s="22"/>
      <c r="L7" s="22">
        <f t="shared" si="1"/>
        <v>0</v>
      </c>
    </row>
    <row r="8" spans="1:12" ht="15.75" thickBot="1" x14ac:dyDescent="0.3">
      <c r="A8" s="98" t="s">
        <v>8</v>
      </c>
      <c r="B8" s="98"/>
      <c r="C8" s="98"/>
      <c r="D8" s="98"/>
      <c r="E8" s="98"/>
      <c r="F8" s="98"/>
      <c r="G8" s="98"/>
      <c r="H8" s="98"/>
      <c r="I8" s="24">
        <f>SUM(I4:I7)</f>
        <v>0</v>
      </c>
      <c r="J8" s="25" t="s">
        <v>9</v>
      </c>
      <c r="K8" s="24"/>
      <c r="L8" s="24">
        <f>SUM(L4:L7)</f>
        <v>0</v>
      </c>
    </row>
    <row r="10" spans="1:12" x14ac:dyDescent="0.25">
      <c r="B10" s="26" t="s">
        <v>58</v>
      </c>
      <c r="C10" s="27"/>
      <c r="D10" s="27"/>
      <c r="E10" s="27"/>
      <c r="F10" s="28"/>
      <c r="G10" s="28"/>
      <c r="H10" s="28"/>
      <c r="I10" s="27"/>
      <c r="J10" s="28"/>
      <c r="K10" s="27"/>
      <c r="L10" s="27"/>
    </row>
    <row r="11" spans="1:12" x14ac:dyDescent="0.2">
      <c r="B11" s="29" t="s">
        <v>59</v>
      </c>
      <c r="C11" s="27"/>
      <c r="D11" s="27"/>
      <c r="E11" s="27"/>
      <c r="F11" s="28"/>
      <c r="G11" s="28"/>
      <c r="H11" s="28"/>
      <c r="I11" s="27"/>
      <c r="J11" s="28"/>
      <c r="K11" s="27"/>
      <c r="L11" s="27"/>
    </row>
    <row r="12" spans="1:12" x14ac:dyDescent="0.2">
      <c r="B12" s="29" t="s">
        <v>60</v>
      </c>
      <c r="C12" s="27"/>
      <c r="D12" s="27"/>
      <c r="E12" s="27"/>
      <c r="F12" s="28"/>
      <c r="G12" s="28"/>
      <c r="H12" s="28"/>
      <c r="I12" s="27"/>
      <c r="J12" s="28"/>
      <c r="K12" s="27"/>
      <c r="L12" s="27"/>
    </row>
    <row r="13" spans="1:12" x14ac:dyDescent="0.2">
      <c r="B13" s="29" t="s">
        <v>53</v>
      </c>
      <c r="C13" s="27"/>
      <c r="D13" s="27"/>
      <c r="E13" s="27"/>
      <c r="F13" s="28"/>
      <c r="G13" s="28"/>
      <c r="H13" s="28"/>
      <c r="I13" s="27"/>
      <c r="J13" s="28"/>
      <c r="K13" s="27"/>
      <c r="L13" s="27"/>
    </row>
    <row r="14" spans="1:12" x14ac:dyDescent="0.2">
      <c r="B14" s="29" t="s">
        <v>54</v>
      </c>
      <c r="C14" s="27"/>
      <c r="D14" s="27"/>
      <c r="E14" s="27"/>
      <c r="F14" s="28"/>
      <c r="G14" s="28"/>
      <c r="H14" s="28"/>
      <c r="I14" s="27"/>
      <c r="J14" s="28"/>
      <c r="K14" s="27"/>
      <c r="L14" s="27"/>
    </row>
    <row r="15" spans="1:12" x14ac:dyDescent="0.2">
      <c r="B15" s="29" t="s">
        <v>55</v>
      </c>
      <c r="C15" s="27"/>
      <c r="D15" s="27"/>
      <c r="E15" s="27"/>
      <c r="F15" s="28"/>
      <c r="G15" s="28"/>
      <c r="H15" s="28"/>
      <c r="I15" s="27"/>
      <c r="J15" s="28"/>
      <c r="K15" s="27"/>
      <c r="L15" s="27"/>
    </row>
    <row r="16" spans="1:12" x14ac:dyDescent="0.25">
      <c r="B16" s="30"/>
      <c r="C16" s="27"/>
      <c r="D16" s="27"/>
      <c r="E16" s="27"/>
      <c r="F16" s="28"/>
      <c r="G16" s="28"/>
      <c r="H16" s="28"/>
      <c r="I16" s="27"/>
      <c r="J16" s="28"/>
      <c r="K16" s="27"/>
      <c r="L16" s="27"/>
    </row>
    <row r="17" spans="2:12" x14ac:dyDescent="0.25">
      <c r="B17" s="30"/>
      <c r="C17" s="27"/>
      <c r="D17" s="27"/>
      <c r="E17" s="27"/>
      <c r="F17" s="28"/>
      <c r="G17" s="28"/>
      <c r="H17" s="28"/>
      <c r="I17" s="27"/>
      <c r="J17" s="28"/>
      <c r="K17" s="27"/>
      <c r="L17" s="27"/>
    </row>
    <row r="18" spans="2:12" x14ac:dyDescent="0.2">
      <c r="B18" s="29" t="s">
        <v>15</v>
      </c>
      <c r="C18" s="27"/>
      <c r="D18" s="27"/>
      <c r="E18" s="27"/>
      <c r="F18" s="28"/>
      <c r="G18" s="28"/>
      <c r="H18" s="28"/>
      <c r="I18" s="27"/>
      <c r="J18" s="28"/>
      <c r="K18" s="27"/>
      <c r="L18" s="27"/>
    </row>
    <row r="19" spans="2:12" x14ac:dyDescent="0.2">
      <c r="B19" s="29" t="s">
        <v>56</v>
      </c>
      <c r="C19" s="27"/>
      <c r="D19" s="27"/>
      <c r="E19" s="27"/>
      <c r="F19" s="28"/>
      <c r="G19" s="28"/>
      <c r="H19" s="28"/>
      <c r="I19" s="27"/>
      <c r="J19" s="28"/>
      <c r="K19" s="27"/>
      <c r="L19" s="27"/>
    </row>
    <row r="20" spans="2:12" x14ac:dyDescent="0.2">
      <c r="B20" s="29" t="s">
        <v>79</v>
      </c>
      <c r="C20" s="27"/>
      <c r="D20" s="27"/>
      <c r="E20" s="27"/>
      <c r="F20" s="28"/>
      <c r="G20" s="28"/>
      <c r="H20" s="28"/>
      <c r="I20" s="27"/>
      <c r="J20" s="28"/>
      <c r="K20" s="27"/>
      <c r="L20" s="27"/>
    </row>
    <row r="21" spans="2:12" x14ac:dyDescent="0.2">
      <c r="B21" s="29" t="s">
        <v>57</v>
      </c>
      <c r="C21" s="27"/>
      <c r="D21" s="27"/>
      <c r="E21" s="27"/>
      <c r="F21" s="28"/>
      <c r="G21" s="28"/>
      <c r="H21" s="28"/>
      <c r="I21" s="27"/>
      <c r="J21" s="28"/>
      <c r="K21" s="27"/>
      <c r="L21" s="27"/>
    </row>
    <row r="24" spans="2:12" x14ac:dyDescent="0.25">
      <c r="B24" s="31" t="s">
        <v>132</v>
      </c>
      <c r="C24" s="32"/>
      <c r="D24" s="32"/>
      <c r="E24" s="32"/>
    </row>
  </sheetData>
  <sheetProtection password="C71F" sheet="1" objects="1" scenarios="1"/>
  <mergeCells count="2">
    <mergeCell ref="A1:L1"/>
    <mergeCell ref="A8:H8"/>
  </mergeCells>
  <pageMargins left="0.7" right="0.7" top="0.75" bottom="0.75" header="0.3" footer="0.3"/>
  <pageSetup paperSize="9" scale="7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2" ht="30" customHeight="1" x14ac:dyDescent="0.25">
      <c r="A1" s="92" t="s">
        <v>152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85.5" customHeight="1" x14ac:dyDescent="0.25">
      <c r="A4" s="17">
        <v>1</v>
      </c>
      <c r="B4" s="70" t="s">
        <v>124</v>
      </c>
      <c r="C4" s="5"/>
      <c r="D4" s="5"/>
      <c r="E4" s="5"/>
      <c r="F4" s="58">
        <v>20000</v>
      </c>
      <c r="G4" s="5" t="s">
        <v>25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6" spans="1:12" x14ac:dyDescent="0.25">
      <c r="B6" s="26" t="s">
        <v>28</v>
      </c>
    </row>
    <row r="7" spans="1:12" x14ac:dyDescent="0.25">
      <c r="A7" s="46"/>
      <c r="B7" s="53" t="s">
        <v>42</v>
      </c>
    </row>
    <row r="8" spans="1:12" x14ac:dyDescent="0.25">
      <c r="A8" s="46"/>
      <c r="B8" s="53" t="s">
        <v>125</v>
      </c>
    </row>
    <row r="9" spans="1:12" x14ac:dyDescent="0.25">
      <c r="A9" s="46"/>
      <c r="B9" s="89"/>
    </row>
    <row r="10" spans="1:12" x14ac:dyDescent="0.25">
      <c r="A10" s="46"/>
      <c r="B10" s="77" t="s">
        <v>132</v>
      </c>
    </row>
    <row r="11" spans="1:12" x14ac:dyDescent="0.25">
      <c r="A11" s="46"/>
      <c r="B11" s="90"/>
    </row>
    <row r="12" spans="1:12" x14ac:dyDescent="0.25">
      <c r="A12" s="46"/>
      <c r="B12" s="77"/>
    </row>
    <row r="13" spans="1:12" x14ac:dyDescent="0.25">
      <c r="B13" s="88"/>
    </row>
    <row r="14" spans="1:12" x14ac:dyDescent="0.25">
      <c r="B14" s="77"/>
    </row>
    <row r="15" spans="1:12" x14ac:dyDescent="0.25">
      <c r="B15" s="77"/>
    </row>
    <row r="16" spans="1:12" x14ac:dyDescent="0.25">
      <c r="B16" s="77"/>
    </row>
    <row r="17" spans="2:2" x14ac:dyDescent="0.25">
      <c r="B17" s="69"/>
    </row>
    <row r="18" spans="2:2" x14ac:dyDescent="0.25">
      <c r="B18" s="69"/>
    </row>
    <row r="19" spans="2:2" x14ac:dyDescent="0.25">
      <c r="B19" s="69"/>
    </row>
  </sheetData>
  <sheetProtection password="C71F" sheet="1" objects="1" scenarios="1"/>
  <mergeCells count="1">
    <mergeCell ref="A1:L1"/>
  </mergeCells>
  <pageMargins left="0.7" right="0.7" top="0.75" bottom="0.75" header="0.3" footer="0.3"/>
  <pageSetup paperSize="9" scale="7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4.42578125" style="4" customWidth="1"/>
    <col min="2" max="2" width="54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1.710937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2" ht="30" customHeight="1" x14ac:dyDescent="0.25">
      <c r="A1" s="92" t="s">
        <v>153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98.25" customHeight="1" x14ac:dyDescent="0.25">
      <c r="A4" s="17">
        <v>1</v>
      </c>
      <c r="B4" s="70" t="s">
        <v>173</v>
      </c>
      <c r="C4" s="5"/>
      <c r="D4" s="5"/>
      <c r="E4" s="5"/>
      <c r="F4" s="58">
        <v>33000</v>
      </c>
      <c r="G4" s="5" t="s">
        <v>25</v>
      </c>
      <c r="H4" s="5"/>
      <c r="I4" s="59">
        <f t="shared" ref="I4" si="0">F4*H4</f>
        <v>0</v>
      </c>
      <c r="J4" s="60"/>
      <c r="K4" s="59"/>
      <c r="L4" s="59">
        <f t="shared" ref="L4" si="1">I4+K4</f>
        <v>0</v>
      </c>
    </row>
    <row r="5" spans="1:12" ht="25.5" customHeight="1" x14ac:dyDescent="0.25">
      <c r="A5" s="111" t="s">
        <v>8</v>
      </c>
      <c r="B5" s="111"/>
      <c r="C5" s="111"/>
      <c r="D5" s="111"/>
      <c r="E5" s="111"/>
      <c r="F5" s="111"/>
      <c r="G5" s="111"/>
      <c r="H5" s="111"/>
      <c r="I5" s="59">
        <f>SUM(I4:I4)</f>
        <v>0</v>
      </c>
      <c r="J5" s="63" t="s">
        <v>9</v>
      </c>
      <c r="K5" s="62"/>
      <c r="L5" s="62">
        <f>SUM(L4:L4)</f>
        <v>0</v>
      </c>
    </row>
    <row r="7" spans="1:12" x14ac:dyDescent="0.25">
      <c r="B7" s="77" t="s">
        <v>132</v>
      </c>
    </row>
    <row r="8" spans="1:12" x14ac:dyDescent="0.25">
      <c r="A8" s="46"/>
      <c r="B8" s="89"/>
    </row>
    <row r="9" spans="1:12" s="75" customFormat="1" x14ac:dyDescent="0.25">
      <c r="A9" s="73"/>
      <c r="B9" s="89"/>
      <c r="H9" s="73"/>
      <c r="J9" s="73"/>
      <c r="K9" s="73"/>
      <c r="L9" s="73"/>
    </row>
    <row r="10" spans="1:12" x14ac:dyDescent="0.25">
      <c r="A10" s="46"/>
      <c r="B10" s="89"/>
    </row>
    <row r="11" spans="1:12" x14ac:dyDescent="0.25">
      <c r="A11" s="46"/>
      <c r="B11" s="89"/>
    </row>
    <row r="12" spans="1:12" x14ac:dyDescent="0.25">
      <c r="A12" s="46"/>
      <c r="B12" s="89"/>
    </row>
    <row r="13" spans="1:12" x14ac:dyDescent="0.25">
      <c r="A13" s="46"/>
      <c r="B13" s="90"/>
    </row>
    <row r="14" spans="1:12" x14ac:dyDescent="0.25">
      <c r="A14" s="46"/>
      <c r="B14" s="77"/>
    </row>
    <row r="15" spans="1:12" x14ac:dyDescent="0.25">
      <c r="B15" s="88"/>
    </row>
    <row r="16" spans="1:12" x14ac:dyDescent="0.25">
      <c r="B16" s="77"/>
    </row>
    <row r="17" spans="2:2" x14ac:dyDescent="0.25">
      <c r="B17" s="77"/>
    </row>
    <row r="18" spans="2:2" x14ac:dyDescent="0.25">
      <c r="B18" s="77"/>
    </row>
    <row r="19" spans="2:2" x14ac:dyDescent="0.25">
      <c r="B19" s="69"/>
    </row>
    <row r="20" spans="2:2" x14ac:dyDescent="0.25">
      <c r="B20" s="69"/>
    </row>
    <row r="21" spans="2:2" x14ac:dyDescent="0.25">
      <c r="B21" s="69"/>
    </row>
  </sheetData>
  <sheetProtection password="C71F" sheet="1" objects="1" scenarios="1"/>
  <mergeCells count="2">
    <mergeCell ref="A1:L1"/>
    <mergeCell ref="A5:H5"/>
  </mergeCells>
  <pageMargins left="0.7" right="0.7" top="0.75" bottom="0.75" header="0.3" footer="0.3"/>
  <pageSetup paperSize="9" scale="7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4.42578125" style="1" customWidth="1"/>
    <col min="9" max="9" width="12.5703125" style="1" customWidth="1"/>
    <col min="10" max="10" width="9.140625" style="4"/>
    <col min="11" max="11" width="11.14062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36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19.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382.5" customHeight="1" x14ac:dyDescent="0.25">
      <c r="A4" s="17">
        <v>1</v>
      </c>
      <c r="B4" s="18" t="s">
        <v>156</v>
      </c>
      <c r="C4" s="7"/>
      <c r="D4" s="7"/>
      <c r="E4" s="7"/>
      <c r="F4" s="11">
        <v>550</v>
      </c>
      <c r="G4" s="11" t="s">
        <v>13</v>
      </c>
      <c r="H4" s="12"/>
      <c r="I4" s="12">
        <f>F4*H4</f>
        <v>0</v>
      </c>
      <c r="J4" s="13"/>
      <c r="K4" s="12"/>
      <c r="L4" s="12">
        <f>I4+K4</f>
        <v>0</v>
      </c>
    </row>
    <row r="5" spans="1:12" ht="168" customHeight="1" x14ac:dyDescent="0.25">
      <c r="A5" s="17">
        <v>2</v>
      </c>
      <c r="B5" s="18" t="s">
        <v>165</v>
      </c>
      <c r="C5" s="7"/>
      <c r="D5" s="7"/>
      <c r="E5" s="7"/>
      <c r="F5" s="11">
        <v>800</v>
      </c>
      <c r="G5" s="11" t="s">
        <v>13</v>
      </c>
      <c r="H5" s="12"/>
      <c r="I5" s="12">
        <f t="shared" ref="I5:I7" si="0">F5*H5</f>
        <v>0</v>
      </c>
      <c r="J5" s="13"/>
      <c r="K5" s="12"/>
      <c r="L5" s="12">
        <f t="shared" ref="L5:L7" si="1">I5+K5</f>
        <v>0</v>
      </c>
    </row>
    <row r="6" spans="1:12" ht="378.75" customHeight="1" thickBot="1" x14ac:dyDescent="0.3">
      <c r="A6" s="43">
        <v>3</v>
      </c>
      <c r="B6" s="44" t="s">
        <v>80</v>
      </c>
      <c r="C6" s="34"/>
      <c r="D6" s="34"/>
      <c r="E6" s="34"/>
      <c r="F6" s="35">
        <v>1250</v>
      </c>
      <c r="G6" s="35" t="s">
        <v>13</v>
      </c>
      <c r="H6" s="36"/>
      <c r="I6" s="12">
        <f t="shared" si="0"/>
        <v>0</v>
      </c>
      <c r="J6" s="13"/>
      <c r="K6" s="12"/>
      <c r="L6" s="12">
        <f t="shared" si="1"/>
        <v>0</v>
      </c>
    </row>
    <row r="7" spans="1:12" ht="264" customHeight="1" thickBot="1" x14ac:dyDescent="0.3">
      <c r="A7" s="43">
        <v>4</v>
      </c>
      <c r="B7" s="45" t="s">
        <v>157</v>
      </c>
      <c r="C7" s="37"/>
      <c r="D7" s="37"/>
      <c r="E7" s="37"/>
      <c r="F7" s="38">
        <v>2100</v>
      </c>
      <c r="G7" s="38" t="s">
        <v>13</v>
      </c>
      <c r="H7" s="39"/>
      <c r="I7" s="12">
        <f t="shared" si="0"/>
        <v>0</v>
      </c>
      <c r="J7" s="13"/>
      <c r="K7" s="12"/>
      <c r="L7" s="12">
        <f t="shared" si="1"/>
        <v>0</v>
      </c>
    </row>
    <row r="8" spans="1:12" ht="25.5" customHeight="1" thickBot="1" x14ac:dyDescent="0.3">
      <c r="A8" s="93" t="s">
        <v>8</v>
      </c>
      <c r="B8" s="94"/>
      <c r="C8" s="94"/>
      <c r="D8" s="94"/>
      <c r="E8" s="94"/>
      <c r="F8" s="94"/>
      <c r="G8" s="94"/>
      <c r="H8" s="95"/>
      <c r="I8" s="12">
        <f>SUM(I4:I7)</f>
        <v>0</v>
      </c>
      <c r="J8" s="13" t="s">
        <v>9</v>
      </c>
      <c r="K8" s="12"/>
      <c r="L8" s="12">
        <f>SUM(L4:L7)</f>
        <v>0</v>
      </c>
    </row>
    <row r="10" spans="1:12" x14ac:dyDescent="0.25">
      <c r="B10" s="40"/>
    </row>
    <row r="11" spans="1:12" x14ac:dyDescent="0.25">
      <c r="B11" s="40" t="s">
        <v>132</v>
      </c>
    </row>
    <row r="12" spans="1:12" x14ac:dyDescent="0.25">
      <c r="B12" s="40"/>
    </row>
    <row r="13" spans="1:12" x14ac:dyDescent="0.25">
      <c r="B13" s="40"/>
    </row>
    <row r="14" spans="1:12" x14ac:dyDescent="0.25">
      <c r="B14" s="41"/>
    </row>
    <row r="15" spans="1:12" x14ac:dyDescent="0.25">
      <c r="B15" s="31"/>
    </row>
    <row r="16" spans="1:12" x14ac:dyDescent="0.25">
      <c r="B16" s="31"/>
    </row>
    <row r="17" spans="2:2" x14ac:dyDescent="0.25">
      <c r="B17" s="42"/>
    </row>
    <row r="18" spans="2:2" x14ac:dyDescent="0.25">
      <c r="B18" s="42"/>
    </row>
    <row r="19" spans="2:2" x14ac:dyDescent="0.25">
      <c r="B19" s="31"/>
    </row>
  </sheetData>
  <sheetProtection password="C71F" sheet="1" objects="1" scenarios="1"/>
  <mergeCells count="2">
    <mergeCell ref="A1:L1"/>
    <mergeCell ref="A8:H8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0" width="9.140625" style="4"/>
    <col min="11" max="11" width="11.570312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15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242.25" customHeight="1" x14ac:dyDescent="0.25">
      <c r="A4" s="17">
        <v>1</v>
      </c>
      <c r="B4" s="18" t="s">
        <v>154</v>
      </c>
      <c r="C4" s="7"/>
      <c r="D4" s="7"/>
      <c r="E4" s="7"/>
      <c r="F4" s="11">
        <v>420</v>
      </c>
      <c r="G4" s="11" t="s">
        <v>13</v>
      </c>
      <c r="H4" s="12"/>
      <c r="I4" s="12">
        <f>F4*H4</f>
        <v>0</v>
      </c>
      <c r="J4" s="13"/>
      <c r="K4" s="12"/>
      <c r="L4" s="12">
        <f>I4+K4</f>
        <v>0</v>
      </c>
    </row>
    <row r="5" spans="1:12" ht="282" customHeight="1" x14ac:dyDescent="0.25">
      <c r="A5" s="17">
        <v>2</v>
      </c>
      <c r="B5" s="18" t="s">
        <v>155</v>
      </c>
      <c r="C5" s="7"/>
      <c r="D5" s="7"/>
      <c r="E5" s="7"/>
      <c r="F5" s="11">
        <v>770</v>
      </c>
      <c r="G5" s="11" t="s">
        <v>13</v>
      </c>
      <c r="H5" s="12"/>
      <c r="I5" s="12">
        <f>F5*H5</f>
        <v>0</v>
      </c>
      <c r="J5" s="13"/>
      <c r="K5" s="12"/>
      <c r="L5" s="12">
        <f t="shared" ref="L5:L6" si="0">I5+K5</f>
        <v>0</v>
      </c>
    </row>
    <row r="6" spans="1:12" ht="340.5" customHeight="1" thickBot="1" x14ac:dyDescent="0.3">
      <c r="A6" s="17">
        <v>3</v>
      </c>
      <c r="B6" s="18" t="s">
        <v>81</v>
      </c>
      <c r="C6" s="7"/>
      <c r="D6" s="7"/>
      <c r="E6" s="7"/>
      <c r="F6" s="11">
        <v>500</v>
      </c>
      <c r="G6" s="11" t="s">
        <v>13</v>
      </c>
      <c r="H6" s="12"/>
      <c r="I6" s="12">
        <f>F6*H6</f>
        <v>0</v>
      </c>
      <c r="J6" s="13"/>
      <c r="K6" s="12"/>
      <c r="L6" s="12">
        <f t="shared" si="0"/>
        <v>0</v>
      </c>
    </row>
    <row r="7" spans="1:12" ht="25.5" customHeight="1" thickBot="1" x14ac:dyDescent="0.3">
      <c r="A7" s="93" t="s">
        <v>8</v>
      </c>
      <c r="B7" s="94"/>
      <c r="C7" s="94"/>
      <c r="D7" s="94"/>
      <c r="E7" s="94"/>
      <c r="F7" s="94"/>
      <c r="G7" s="94"/>
      <c r="H7" s="95"/>
      <c r="I7" s="12">
        <f>SUM(I4:I6)</f>
        <v>0</v>
      </c>
      <c r="J7" s="13" t="s">
        <v>9</v>
      </c>
      <c r="K7" s="12"/>
      <c r="L7" s="12">
        <f>SUM(L4:L6)</f>
        <v>0</v>
      </c>
    </row>
    <row r="9" spans="1:12" x14ac:dyDescent="0.25">
      <c r="B9" s="31"/>
    </row>
    <row r="10" spans="1:12" x14ac:dyDescent="0.25">
      <c r="B10" s="31" t="s">
        <v>132</v>
      </c>
    </row>
    <row r="11" spans="1:12" x14ac:dyDescent="0.25">
      <c r="B11" s="31"/>
    </row>
    <row r="12" spans="1:12" x14ac:dyDescent="0.25">
      <c r="B12" s="31"/>
    </row>
    <row r="13" spans="1:12" x14ac:dyDescent="0.25">
      <c r="B13" s="31"/>
    </row>
    <row r="14" spans="1:12" x14ac:dyDescent="0.25">
      <c r="B14" s="31"/>
    </row>
    <row r="15" spans="1:12" x14ac:dyDescent="0.25">
      <c r="B15" s="31"/>
    </row>
    <row r="16" spans="1:12" x14ac:dyDescent="0.25">
      <c r="B16" s="42"/>
    </row>
    <row r="17" spans="2:2" x14ac:dyDescent="0.25">
      <c r="B17" s="42"/>
    </row>
    <row r="18" spans="2:2" x14ac:dyDescent="0.25">
      <c r="B18" s="31"/>
    </row>
  </sheetData>
  <sheetProtection password="C71F" sheet="1" objects="1" scenarios="1"/>
  <mergeCells count="2">
    <mergeCell ref="A1:L1"/>
    <mergeCell ref="A7:H7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5" sqref="O5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1.85546875" style="1" customWidth="1"/>
    <col min="10" max="10" width="9.140625" style="4"/>
    <col min="11" max="11" width="10.570312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15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213" customHeight="1" x14ac:dyDescent="0.25">
      <c r="A4" s="17">
        <v>1</v>
      </c>
      <c r="B4" s="18" t="s">
        <v>167</v>
      </c>
      <c r="C4" s="7"/>
      <c r="D4" s="7"/>
      <c r="E4" s="7"/>
      <c r="F4" s="11">
        <v>3600</v>
      </c>
      <c r="G4" s="11" t="s">
        <v>13</v>
      </c>
      <c r="H4" s="12"/>
      <c r="I4" s="12">
        <f>F4*H4</f>
        <v>0</v>
      </c>
      <c r="J4" s="13"/>
      <c r="K4" s="12"/>
      <c r="L4" s="12">
        <f>I4+K4</f>
        <v>0</v>
      </c>
    </row>
    <row r="5" spans="1:12" ht="222" customHeight="1" x14ac:dyDescent="0.25">
      <c r="A5" s="17">
        <v>2</v>
      </c>
      <c r="B5" s="18" t="s">
        <v>166</v>
      </c>
      <c r="C5" s="7"/>
      <c r="D5" s="7"/>
      <c r="E5" s="7"/>
      <c r="F5" s="11">
        <v>2300</v>
      </c>
      <c r="G5" s="11" t="s">
        <v>13</v>
      </c>
      <c r="H5" s="12"/>
      <c r="I5" s="12">
        <f t="shared" ref="I5:I7" si="0">F5*H5</f>
        <v>0</v>
      </c>
      <c r="J5" s="13"/>
      <c r="K5" s="12"/>
      <c r="L5" s="12">
        <f t="shared" ref="L5:L7" si="1">I5+K5</f>
        <v>0</v>
      </c>
    </row>
    <row r="6" spans="1:12" ht="235.5" customHeight="1" x14ac:dyDescent="0.25">
      <c r="A6" s="17">
        <v>3</v>
      </c>
      <c r="B6" s="18" t="s">
        <v>82</v>
      </c>
      <c r="C6" s="7"/>
      <c r="D6" s="7"/>
      <c r="E6" s="7"/>
      <c r="F6" s="11">
        <v>700</v>
      </c>
      <c r="G6" s="11" t="s">
        <v>13</v>
      </c>
      <c r="H6" s="12"/>
      <c r="I6" s="12">
        <f t="shared" si="0"/>
        <v>0</v>
      </c>
      <c r="J6" s="13"/>
      <c r="K6" s="12"/>
      <c r="L6" s="12">
        <f t="shared" si="1"/>
        <v>0</v>
      </c>
    </row>
    <row r="7" spans="1:12" ht="24.75" customHeight="1" thickBot="1" x14ac:dyDescent="0.25">
      <c r="A7" s="17">
        <v>4</v>
      </c>
      <c r="B7" s="48" t="s">
        <v>17</v>
      </c>
      <c r="C7" s="7"/>
      <c r="D7" s="7"/>
      <c r="E7" s="7"/>
      <c r="F7" s="11">
        <v>1000</v>
      </c>
      <c r="G7" s="11" t="s">
        <v>14</v>
      </c>
      <c r="H7" s="12"/>
      <c r="I7" s="12">
        <f t="shared" si="0"/>
        <v>0</v>
      </c>
      <c r="J7" s="13"/>
      <c r="K7" s="12"/>
      <c r="L7" s="12">
        <f t="shared" si="1"/>
        <v>0</v>
      </c>
    </row>
    <row r="8" spans="1:12" ht="25.5" customHeight="1" thickBot="1" x14ac:dyDescent="0.3">
      <c r="A8" s="93" t="s">
        <v>8</v>
      </c>
      <c r="B8" s="94"/>
      <c r="C8" s="94"/>
      <c r="D8" s="94"/>
      <c r="E8" s="94"/>
      <c r="F8" s="94"/>
      <c r="G8" s="94"/>
      <c r="H8" s="95"/>
      <c r="I8" s="12">
        <f>SUM(I4:I7)</f>
        <v>0</v>
      </c>
      <c r="J8" s="13" t="s">
        <v>9</v>
      </c>
      <c r="K8" s="12"/>
      <c r="L8" s="12">
        <f>SUM(L4:L7)</f>
        <v>0</v>
      </c>
    </row>
    <row r="10" spans="1:12" x14ac:dyDescent="0.25">
      <c r="B10" s="31"/>
    </row>
    <row r="11" spans="1:12" x14ac:dyDescent="0.25">
      <c r="A11" s="46"/>
      <c r="B11" s="47" t="s">
        <v>18</v>
      </c>
    </row>
    <row r="12" spans="1:12" x14ac:dyDescent="0.25">
      <c r="A12" s="46"/>
      <c r="B12" s="47" t="s">
        <v>19</v>
      </c>
    </row>
    <row r="13" spans="1:12" x14ac:dyDescent="0.25">
      <c r="A13" s="46"/>
      <c r="B13" s="47" t="s">
        <v>20</v>
      </c>
    </row>
    <row r="14" spans="1:12" x14ac:dyDescent="0.25">
      <c r="A14" s="46"/>
      <c r="B14" s="31"/>
    </row>
    <row r="15" spans="1:12" x14ac:dyDescent="0.25">
      <c r="A15" s="46"/>
      <c r="B15" s="31"/>
    </row>
    <row r="16" spans="1:12" x14ac:dyDescent="0.25">
      <c r="A16" s="46"/>
      <c r="B16" s="31" t="s">
        <v>132</v>
      </c>
    </row>
    <row r="17" spans="1:2" x14ac:dyDescent="0.25">
      <c r="A17" s="46"/>
      <c r="B17" s="42"/>
    </row>
    <row r="18" spans="1:2" x14ac:dyDescent="0.25">
      <c r="B18" s="42"/>
    </row>
    <row r="19" spans="1:2" x14ac:dyDescent="0.25">
      <c r="B19" s="31"/>
    </row>
  </sheetData>
  <sheetProtection password="C71F" sheet="1" objects="1" scenarios="1"/>
  <mergeCells count="2">
    <mergeCell ref="A1:L1"/>
    <mergeCell ref="A8:H8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"/>
  <sheetViews>
    <sheetView topLeftCell="A6" zoomScale="90" zoomScaleNormal="90" workbookViewId="0">
      <selection activeCell="B6" sqref="B6"/>
    </sheetView>
  </sheetViews>
  <sheetFormatPr defaultRowHeight="15" x14ac:dyDescent="0.25"/>
  <cols>
    <col min="1" max="1" width="9.140625" style="49"/>
    <col min="2" max="2" width="50.5703125" style="49" bestFit="1" customWidth="1"/>
    <col min="3" max="3" width="14.42578125" style="49" customWidth="1"/>
    <col min="4" max="4" width="11" style="49" customWidth="1"/>
    <col min="5" max="5" width="12.140625" style="49" customWidth="1"/>
    <col min="6" max="8" width="9.140625" style="49"/>
    <col min="9" max="9" width="10.28515625" style="49" customWidth="1"/>
    <col min="10" max="11" width="9.140625" style="49"/>
    <col min="12" max="12" width="10.5703125" style="49" customWidth="1"/>
    <col min="13" max="16384" width="9.140625" style="49"/>
  </cols>
  <sheetData>
    <row r="2" spans="1:12" ht="18.75" x14ac:dyDescent="0.25">
      <c r="A2" s="92" t="s">
        <v>138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48" x14ac:dyDescent="0.25">
      <c r="A3" s="15" t="s">
        <v>0</v>
      </c>
      <c r="B3" s="15" t="s">
        <v>46</v>
      </c>
      <c r="C3" s="2" t="s">
        <v>1</v>
      </c>
      <c r="D3" s="2" t="s">
        <v>2</v>
      </c>
      <c r="E3" s="2" t="s">
        <v>43</v>
      </c>
      <c r="F3" s="2" t="s">
        <v>3</v>
      </c>
      <c r="G3" s="2" t="s">
        <v>11</v>
      </c>
      <c r="H3" s="2" t="s">
        <v>16</v>
      </c>
      <c r="I3" s="2" t="s">
        <v>44</v>
      </c>
      <c r="J3" s="2" t="s">
        <v>5</v>
      </c>
      <c r="K3" s="2" t="s">
        <v>6</v>
      </c>
      <c r="L3" s="2" t="s">
        <v>12</v>
      </c>
    </row>
    <row r="4" spans="1:12" x14ac:dyDescent="0.25">
      <c r="A4" s="16">
        <v>1</v>
      </c>
      <c r="B4" s="16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409.5" customHeight="1" x14ac:dyDescent="0.25">
      <c r="A5" s="17">
        <v>1</v>
      </c>
      <c r="B5" s="18" t="s">
        <v>168</v>
      </c>
      <c r="C5" s="7"/>
      <c r="D5" s="7"/>
      <c r="E5" s="7"/>
      <c r="F5" s="11">
        <v>700</v>
      </c>
      <c r="G5" s="11" t="s">
        <v>13</v>
      </c>
      <c r="H5" s="12"/>
      <c r="I5" s="12">
        <f>F5*H5</f>
        <v>0</v>
      </c>
      <c r="J5" s="13"/>
      <c r="K5" s="12"/>
      <c r="L5" s="12">
        <f>I5+K5</f>
        <v>0</v>
      </c>
    </row>
    <row r="6" spans="1:12" ht="342" customHeight="1" thickBot="1" x14ac:dyDescent="0.3">
      <c r="A6" s="17">
        <v>2</v>
      </c>
      <c r="B6" s="18" t="s">
        <v>169</v>
      </c>
      <c r="C6" s="7"/>
      <c r="D6" s="7"/>
      <c r="E6" s="7"/>
      <c r="F6" s="11">
        <v>850</v>
      </c>
      <c r="G6" s="11" t="s">
        <v>13</v>
      </c>
      <c r="H6" s="12"/>
      <c r="I6" s="12">
        <f>F6*H6</f>
        <v>0</v>
      </c>
      <c r="J6" s="13"/>
      <c r="K6" s="12"/>
      <c r="L6" s="12">
        <f>I6+K6</f>
        <v>0</v>
      </c>
    </row>
    <row r="7" spans="1:12" ht="15.75" thickBot="1" x14ac:dyDescent="0.3">
      <c r="A7" s="93" t="s">
        <v>8</v>
      </c>
      <c r="B7" s="94"/>
      <c r="C7" s="94"/>
      <c r="D7" s="94"/>
      <c r="E7" s="94"/>
      <c r="F7" s="94"/>
      <c r="G7" s="94"/>
      <c r="H7" s="95"/>
      <c r="I7" s="12">
        <f>SUM(I5:I6)</f>
        <v>0</v>
      </c>
      <c r="J7" s="13" t="s">
        <v>9</v>
      </c>
      <c r="K7" s="12"/>
      <c r="L7" s="12">
        <f>SUM(L5:L6)</f>
        <v>0</v>
      </c>
    </row>
    <row r="8" spans="1:12" x14ac:dyDescent="0.25">
      <c r="A8" s="4"/>
      <c r="B8" s="1"/>
      <c r="C8" s="1"/>
      <c r="D8" s="1"/>
      <c r="E8" s="1"/>
      <c r="F8" s="1"/>
      <c r="G8" s="1"/>
      <c r="H8" s="4"/>
      <c r="I8" s="1"/>
      <c r="J8" s="4"/>
      <c r="K8" s="4"/>
      <c r="L8" s="4"/>
    </row>
    <row r="10" spans="1:12" ht="67.5" customHeight="1" x14ac:dyDescent="0.25">
      <c r="B10" s="99" t="s">
        <v>61</v>
      </c>
      <c r="C10" s="99"/>
      <c r="D10" s="99"/>
      <c r="E10" s="99"/>
      <c r="F10" s="99"/>
      <c r="G10" s="99"/>
      <c r="H10" s="99"/>
    </row>
    <row r="13" spans="1:12" x14ac:dyDescent="0.25">
      <c r="B13" s="49" t="s">
        <v>132</v>
      </c>
    </row>
  </sheetData>
  <sheetProtection password="C71F" sheet="1" objects="1" scenarios="1"/>
  <mergeCells count="3">
    <mergeCell ref="A2:L2"/>
    <mergeCell ref="A7:H7"/>
    <mergeCell ref="B10:H10"/>
  </mergeCells>
  <pageMargins left="0.7" right="0.7" top="0.75" bottom="0.75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RowHeight="15" x14ac:dyDescent="0.25"/>
  <cols>
    <col min="1" max="1" width="4.42578125" style="4" customWidth="1"/>
    <col min="2" max="2" width="66.1406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0" width="9.140625" style="4"/>
    <col min="11" max="11" width="11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92" t="s">
        <v>139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267" customHeight="1" x14ac:dyDescent="0.25">
      <c r="A4" s="17">
        <v>1</v>
      </c>
      <c r="B4" s="18" t="s">
        <v>83</v>
      </c>
      <c r="C4" s="7"/>
      <c r="D4" s="7"/>
      <c r="E4" s="7"/>
      <c r="F4" s="11">
        <v>4700</v>
      </c>
      <c r="G4" s="11" t="s">
        <v>13</v>
      </c>
      <c r="H4" s="12"/>
      <c r="I4" s="12">
        <f>F4*H4</f>
        <v>0</v>
      </c>
      <c r="J4" s="13"/>
      <c r="K4" s="12"/>
      <c r="L4" s="12">
        <f>I4+K4</f>
        <v>0</v>
      </c>
    </row>
    <row r="5" spans="1:12" ht="76.5" customHeight="1" thickBot="1" x14ac:dyDescent="0.3">
      <c r="A5" s="56">
        <v>2</v>
      </c>
      <c r="B5" s="18" t="s">
        <v>47</v>
      </c>
      <c r="C5" s="6"/>
      <c r="D5" s="6"/>
      <c r="E5" s="6"/>
      <c r="F5" s="50">
        <v>2500</v>
      </c>
      <c r="G5" s="50" t="s">
        <v>14</v>
      </c>
      <c r="H5" s="51"/>
      <c r="I5" s="51">
        <f t="shared" ref="I5" si="0">F5*H5</f>
        <v>0</v>
      </c>
      <c r="J5" s="52"/>
      <c r="K5" s="51"/>
      <c r="L5" s="51">
        <f t="shared" ref="L5" si="1">I5+K5</f>
        <v>0</v>
      </c>
    </row>
    <row r="6" spans="1:12" ht="25.5" customHeight="1" thickBot="1" x14ac:dyDescent="0.3">
      <c r="A6" s="100" t="s">
        <v>8</v>
      </c>
      <c r="B6" s="101"/>
      <c r="C6" s="101"/>
      <c r="D6" s="101"/>
      <c r="E6" s="101"/>
      <c r="F6" s="101"/>
      <c r="G6" s="101"/>
      <c r="H6" s="102"/>
      <c r="I6" s="51">
        <f>SUM(I4:I5)</f>
        <v>0</v>
      </c>
      <c r="J6" s="52" t="s">
        <v>9</v>
      </c>
      <c r="K6" s="51"/>
      <c r="L6" s="51">
        <f>SUM(L4:L5)</f>
        <v>0</v>
      </c>
    </row>
    <row r="7" spans="1:12" x14ac:dyDescent="0.25">
      <c r="B7" s="42"/>
    </row>
    <row r="8" spans="1:12" x14ac:dyDescent="0.25">
      <c r="A8" s="28"/>
      <c r="B8" s="53" t="s">
        <v>65</v>
      </c>
      <c r="C8" s="27"/>
    </row>
    <row r="9" spans="1:12" x14ac:dyDescent="0.25">
      <c r="A9" s="28"/>
      <c r="B9" s="53"/>
      <c r="C9" s="27"/>
    </row>
    <row r="10" spans="1:12" x14ac:dyDescent="0.25">
      <c r="A10" s="28"/>
      <c r="B10" s="54" t="s">
        <v>89</v>
      </c>
      <c r="C10" s="27"/>
    </row>
    <row r="11" spans="1:12" x14ac:dyDescent="0.25">
      <c r="A11" s="28"/>
      <c r="B11" s="54" t="s">
        <v>84</v>
      </c>
      <c r="C11" s="27"/>
    </row>
    <row r="12" spans="1:12" x14ac:dyDescent="0.25">
      <c r="A12" s="28"/>
      <c r="B12" s="54" t="s">
        <v>85</v>
      </c>
      <c r="C12" s="27"/>
    </row>
    <row r="13" spans="1:12" x14ac:dyDescent="0.25">
      <c r="A13" s="28"/>
      <c r="B13" s="54" t="s">
        <v>86</v>
      </c>
      <c r="C13" s="27"/>
    </row>
    <row r="14" spans="1:12" x14ac:dyDescent="0.25">
      <c r="A14" s="28"/>
      <c r="B14" s="54" t="s">
        <v>87</v>
      </c>
      <c r="C14" s="27"/>
    </row>
    <row r="15" spans="1:12" x14ac:dyDescent="0.25">
      <c r="A15" s="28"/>
      <c r="B15" s="54" t="s">
        <v>88</v>
      </c>
      <c r="C15" s="27"/>
    </row>
    <row r="16" spans="1:12" x14ac:dyDescent="0.25">
      <c r="A16" s="28"/>
      <c r="B16" s="27"/>
      <c r="C16" s="27"/>
    </row>
    <row r="17" spans="1:12" ht="39.75" customHeight="1" x14ac:dyDescent="0.25">
      <c r="A17" s="28"/>
      <c r="B17" s="103" t="s">
        <v>91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x14ac:dyDescent="0.25">
      <c r="A18" s="28"/>
      <c r="B18" s="30"/>
      <c r="C18" s="27"/>
    </row>
    <row r="19" spans="1:12" x14ac:dyDescent="0.25">
      <c r="A19" s="28"/>
      <c r="B19" s="54" t="s">
        <v>64</v>
      </c>
      <c r="C19" s="27"/>
    </row>
    <row r="21" spans="1:12" x14ac:dyDescent="0.25">
      <c r="B21" s="54" t="s">
        <v>90</v>
      </c>
      <c r="C21" s="27"/>
    </row>
    <row r="22" spans="1:12" x14ac:dyDescent="0.25">
      <c r="B22" s="55" t="s">
        <v>62</v>
      </c>
      <c r="C22" s="27"/>
    </row>
    <row r="23" spans="1:12" x14ac:dyDescent="0.25">
      <c r="B23" s="55" t="s">
        <v>63</v>
      </c>
      <c r="C23" s="27"/>
    </row>
    <row r="26" spans="1:12" ht="30" customHeight="1" x14ac:dyDescent="0.25">
      <c r="B26" s="104" t="s">
        <v>132</v>
      </c>
      <c r="C26" s="104"/>
      <c r="D26" s="104"/>
      <c r="E26" s="104"/>
    </row>
  </sheetData>
  <sheetProtection password="C71F" sheet="1" objects="1" scenarios="1"/>
  <mergeCells count="4">
    <mergeCell ref="A1:L1"/>
    <mergeCell ref="A6:H6"/>
    <mergeCell ref="B17:L17"/>
    <mergeCell ref="B26:E26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5" x14ac:dyDescent="0.25"/>
  <cols>
    <col min="1" max="1" width="4.42578125" style="4" customWidth="1"/>
    <col min="2" max="2" width="50.710937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2" ht="30" customHeight="1" x14ac:dyDescent="0.25">
      <c r="A1" s="105" t="s">
        <v>140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48" x14ac:dyDescent="0.25">
      <c r="A2" s="2" t="s">
        <v>0</v>
      </c>
      <c r="B2" s="2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32.25" customHeight="1" x14ac:dyDescent="0.25">
      <c r="A4" s="5">
        <v>1</v>
      </c>
      <c r="B4" s="57" t="s">
        <v>21</v>
      </c>
      <c r="C4" s="50"/>
      <c r="D4" s="50"/>
      <c r="E4" s="50"/>
      <c r="F4" s="58">
        <v>5000</v>
      </c>
      <c r="G4" s="5" t="s">
        <v>25</v>
      </c>
      <c r="H4" s="5"/>
      <c r="I4" s="59">
        <f t="shared" ref="I4:I7" si="0">F4*H4</f>
        <v>0</v>
      </c>
      <c r="J4" s="60"/>
      <c r="K4" s="59"/>
      <c r="L4" s="59">
        <f t="shared" ref="L4:L7" si="1">I4+K4</f>
        <v>0</v>
      </c>
    </row>
    <row r="5" spans="1:12" s="4" customFormat="1" ht="27" customHeight="1" x14ac:dyDescent="0.25">
      <c r="A5" s="5">
        <v>2</v>
      </c>
      <c r="B5" s="57" t="s">
        <v>22</v>
      </c>
      <c r="C5" s="50"/>
      <c r="D5" s="50"/>
      <c r="E5" s="50"/>
      <c r="F5" s="58">
        <v>2300</v>
      </c>
      <c r="G5" s="5" t="s">
        <v>25</v>
      </c>
      <c r="H5" s="5"/>
      <c r="I5" s="59">
        <f t="shared" si="0"/>
        <v>0</v>
      </c>
      <c r="J5" s="60"/>
      <c r="K5" s="59"/>
      <c r="L5" s="59">
        <f t="shared" si="1"/>
        <v>0</v>
      </c>
    </row>
    <row r="6" spans="1:12" ht="30.75" customHeight="1" x14ac:dyDescent="0.25">
      <c r="A6" s="5">
        <v>3</v>
      </c>
      <c r="B6" s="6" t="s">
        <v>23</v>
      </c>
      <c r="C6" s="6"/>
      <c r="D6" s="6"/>
      <c r="E6" s="6"/>
      <c r="F6" s="58">
        <v>1300</v>
      </c>
      <c r="G6" s="5" t="s">
        <v>25</v>
      </c>
      <c r="H6" s="59"/>
      <c r="I6" s="59">
        <f t="shared" si="0"/>
        <v>0</v>
      </c>
      <c r="J6" s="60"/>
      <c r="K6" s="59"/>
      <c r="L6" s="59">
        <f t="shared" si="1"/>
        <v>0</v>
      </c>
    </row>
    <row r="7" spans="1:12" ht="26.25" customHeight="1" x14ac:dyDescent="0.25">
      <c r="A7" s="5">
        <v>4</v>
      </c>
      <c r="B7" s="6" t="s">
        <v>24</v>
      </c>
      <c r="C7" s="6"/>
      <c r="D7" s="6"/>
      <c r="E7" s="6"/>
      <c r="F7" s="58">
        <v>1000</v>
      </c>
      <c r="G7" s="5" t="s">
        <v>25</v>
      </c>
      <c r="H7" s="59"/>
      <c r="I7" s="59">
        <f t="shared" si="0"/>
        <v>0</v>
      </c>
      <c r="J7" s="60"/>
      <c r="K7" s="59"/>
      <c r="L7" s="59">
        <f t="shared" si="1"/>
        <v>0</v>
      </c>
    </row>
    <row r="8" spans="1:12" ht="44.25" customHeight="1" x14ac:dyDescent="0.25">
      <c r="A8" s="5">
        <v>5</v>
      </c>
      <c r="B8" s="61" t="s">
        <v>66</v>
      </c>
      <c r="C8" s="6"/>
      <c r="D8" s="6"/>
      <c r="E8" s="6"/>
      <c r="F8" s="58">
        <v>1700</v>
      </c>
      <c r="G8" s="5" t="s">
        <v>25</v>
      </c>
      <c r="H8" s="59"/>
      <c r="I8" s="59">
        <f t="shared" ref="I8" si="2">F8*H8</f>
        <v>0</v>
      </c>
      <c r="J8" s="60"/>
      <c r="K8" s="59"/>
      <c r="L8" s="59">
        <f t="shared" ref="L8" si="3">I8+K8</f>
        <v>0</v>
      </c>
    </row>
    <row r="9" spans="1:12" ht="25.5" customHeight="1" thickBot="1" x14ac:dyDescent="0.3">
      <c r="A9" s="108" t="s">
        <v>8</v>
      </c>
      <c r="B9" s="109"/>
      <c r="C9" s="109"/>
      <c r="D9" s="109"/>
      <c r="E9" s="109"/>
      <c r="F9" s="109"/>
      <c r="G9" s="109"/>
      <c r="H9" s="110"/>
      <c r="I9" s="62">
        <f>SUM(I4:I8)</f>
        <v>0</v>
      </c>
      <c r="J9" s="63" t="s">
        <v>9</v>
      </c>
      <c r="K9" s="62"/>
      <c r="L9" s="62">
        <f>SUM(L4:L8)</f>
        <v>0</v>
      </c>
    </row>
    <row r="11" spans="1:12" x14ac:dyDescent="0.25">
      <c r="B11" s="31"/>
    </row>
    <row r="12" spans="1:12" x14ac:dyDescent="0.25">
      <c r="A12" s="46"/>
      <c r="B12" s="47" t="s">
        <v>132</v>
      </c>
    </row>
    <row r="13" spans="1:12" x14ac:dyDescent="0.25">
      <c r="A13" s="46"/>
      <c r="B13" s="47"/>
    </row>
    <row r="14" spans="1:12" x14ac:dyDescent="0.25">
      <c r="A14" s="46"/>
      <c r="B14" s="47"/>
    </row>
    <row r="15" spans="1:12" x14ac:dyDescent="0.25">
      <c r="A15" s="46"/>
      <c r="B15" s="31"/>
    </row>
    <row r="16" spans="1:12" x14ac:dyDescent="0.25">
      <c r="A16" s="46"/>
      <c r="B16" s="31"/>
    </row>
    <row r="17" spans="1:2" x14ac:dyDescent="0.25">
      <c r="A17" s="46"/>
      <c r="B17" s="31"/>
    </row>
    <row r="18" spans="1:2" x14ac:dyDescent="0.25">
      <c r="A18" s="46"/>
      <c r="B18" s="42"/>
    </row>
    <row r="19" spans="1:2" x14ac:dyDescent="0.25">
      <c r="B19" s="42"/>
    </row>
    <row r="20" spans="1:2" x14ac:dyDescent="0.25">
      <c r="B20" s="31"/>
    </row>
  </sheetData>
  <sheetProtection password="C71F" sheet="1" objects="1" scenarios="1"/>
  <mergeCells count="2">
    <mergeCell ref="A1:L1"/>
    <mergeCell ref="A9:H9"/>
  </mergeCells>
  <pageMargins left="0.7" right="0.7" top="0.75" bottom="0.75" header="0.3" footer="0.3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90" zoomScaleNormal="90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RowHeight="15" x14ac:dyDescent="0.25"/>
  <cols>
    <col min="1" max="1" width="4.42578125" style="4" customWidth="1"/>
    <col min="2" max="2" width="63.425781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1" width="9.140625" style="4"/>
    <col min="12" max="12" width="12.140625" style="4" customWidth="1"/>
    <col min="13" max="16384" width="9.140625" style="1"/>
  </cols>
  <sheetData>
    <row r="1" spans="1:12" ht="30" customHeight="1" x14ac:dyDescent="0.25">
      <c r="A1" s="92" t="s">
        <v>141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8" x14ac:dyDescent="0.25">
      <c r="A2" s="15" t="s">
        <v>0</v>
      </c>
      <c r="B2" s="15" t="s">
        <v>46</v>
      </c>
      <c r="C2" s="2" t="s">
        <v>1</v>
      </c>
      <c r="D2" s="2" t="s">
        <v>2</v>
      </c>
      <c r="E2" s="2" t="s">
        <v>43</v>
      </c>
      <c r="F2" s="2" t="s">
        <v>3</v>
      </c>
      <c r="G2" s="2" t="s">
        <v>11</v>
      </c>
      <c r="H2" s="2" t="s">
        <v>16</v>
      </c>
      <c r="I2" s="2" t="s">
        <v>44</v>
      </c>
      <c r="J2" s="2" t="s">
        <v>5</v>
      </c>
      <c r="K2" s="2" t="s">
        <v>6</v>
      </c>
      <c r="L2" s="2" t="s">
        <v>12</v>
      </c>
    </row>
    <row r="3" spans="1:12" s="4" customFormat="1" ht="9.75" customHeight="1" x14ac:dyDescent="0.25">
      <c r="A3" s="16">
        <v>1</v>
      </c>
      <c r="B3" s="16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109.5" customHeight="1" x14ac:dyDescent="0.25">
      <c r="A4" s="17">
        <v>1</v>
      </c>
      <c r="B4" s="70" t="s">
        <v>96</v>
      </c>
      <c r="C4" s="5"/>
      <c r="D4" s="5"/>
      <c r="E4" s="5"/>
      <c r="F4" s="58">
        <v>4400</v>
      </c>
      <c r="G4" s="5" t="s">
        <v>25</v>
      </c>
      <c r="H4" s="5"/>
      <c r="I4" s="59">
        <f t="shared" ref="I4:I9" si="0">F4*H4</f>
        <v>0</v>
      </c>
      <c r="J4" s="60"/>
      <c r="K4" s="59"/>
      <c r="L4" s="59">
        <f t="shared" ref="L4:L9" si="1">I4+K4</f>
        <v>0</v>
      </c>
    </row>
    <row r="5" spans="1:12" s="4" customFormat="1" ht="109.5" customHeight="1" x14ac:dyDescent="0.25">
      <c r="A5" s="17">
        <v>2</v>
      </c>
      <c r="B5" s="70" t="s">
        <v>97</v>
      </c>
      <c r="C5" s="5"/>
      <c r="D5" s="5"/>
      <c r="E5" s="5"/>
      <c r="F5" s="58">
        <v>170</v>
      </c>
      <c r="G5" s="5" t="s">
        <v>25</v>
      </c>
      <c r="H5" s="5"/>
      <c r="I5" s="59">
        <f t="shared" si="0"/>
        <v>0</v>
      </c>
      <c r="J5" s="60"/>
      <c r="K5" s="59"/>
      <c r="L5" s="59">
        <f t="shared" si="1"/>
        <v>0</v>
      </c>
    </row>
    <row r="6" spans="1:12" ht="90.75" customHeight="1" x14ac:dyDescent="0.25">
      <c r="A6" s="17">
        <v>3</v>
      </c>
      <c r="B6" s="70" t="s">
        <v>94</v>
      </c>
      <c r="C6" s="64"/>
      <c r="D6" s="64"/>
      <c r="E6" s="64"/>
      <c r="F6" s="58">
        <v>2500</v>
      </c>
      <c r="G6" s="5" t="s">
        <v>25</v>
      </c>
      <c r="H6" s="59"/>
      <c r="I6" s="59">
        <f t="shared" si="0"/>
        <v>0</v>
      </c>
      <c r="J6" s="60"/>
      <c r="K6" s="59"/>
      <c r="L6" s="59">
        <f t="shared" si="1"/>
        <v>0</v>
      </c>
    </row>
    <row r="7" spans="1:12" ht="65.25" customHeight="1" x14ac:dyDescent="0.25">
      <c r="A7" s="17">
        <v>4</v>
      </c>
      <c r="B7" s="70" t="s">
        <v>95</v>
      </c>
      <c r="C7" s="64"/>
      <c r="D7" s="64"/>
      <c r="E7" s="64"/>
      <c r="F7" s="58">
        <v>230</v>
      </c>
      <c r="G7" s="5" t="s">
        <v>25</v>
      </c>
      <c r="H7" s="59"/>
      <c r="I7" s="59">
        <f t="shared" si="0"/>
        <v>0</v>
      </c>
      <c r="J7" s="60"/>
      <c r="K7" s="59"/>
      <c r="L7" s="59">
        <f t="shared" si="1"/>
        <v>0</v>
      </c>
    </row>
    <row r="8" spans="1:12" ht="132" customHeight="1" x14ac:dyDescent="0.2">
      <c r="A8" s="17">
        <v>5</v>
      </c>
      <c r="B8" s="19" t="s">
        <v>92</v>
      </c>
      <c r="C8" s="64"/>
      <c r="D8" s="64"/>
      <c r="E8" s="64"/>
      <c r="F8" s="58">
        <v>6000</v>
      </c>
      <c r="G8" s="5" t="s">
        <v>25</v>
      </c>
      <c r="H8" s="59"/>
      <c r="I8" s="59">
        <f t="shared" si="0"/>
        <v>0</v>
      </c>
      <c r="J8" s="60"/>
      <c r="K8" s="59"/>
      <c r="L8" s="59">
        <f t="shared" si="1"/>
        <v>0</v>
      </c>
    </row>
    <row r="9" spans="1:12" ht="74.25" customHeight="1" x14ac:dyDescent="0.2">
      <c r="A9" s="17">
        <v>6</v>
      </c>
      <c r="B9" s="71" t="s">
        <v>93</v>
      </c>
      <c r="C9" s="64"/>
      <c r="D9" s="64"/>
      <c r="E9" s="64"/>
      <c r="F9" s="58">
        <v>2300</v>
      </c>
      <c r="G9" s="5" t="s">
        <v>26</v>
      </c>
      <c r="H9" s="59"/>
      <c r="I9" s="59">
        <f t="shared" si="0"/>
        <v>0</v>
      </c>
      <c r="J9" s="60"/>
      <c r="K9" s="62"/>
      <c r="L9" s="62">
        <f t="shared" si="1"/>
        <v>0</v>
      </c>
    </row>
    <row r="10" spans="1:12" ht="25.5" customHeight="1" x14ac:dyDescent="0.25">
      <c r="A10" s="111" t="s">
        <v>8</v>
      </c>
      <c r="B10" s="111"/>
      <c r="C10" s="111"/>
      <c r="D10" s="111"/>
      <c r="E10" s="111"/>
      <c r="F10" s="111"/>
      <c r="G10" s="111"/>
      <c r="H10" s="111"/>
      <c r="I10" s="59">
        <f>SUM(I4:I9)</f>
        <v>0</v>
      </c>
      <c r="J10" s="63" t="s">
        <v>9</v>
      </c>
      <c r="K10" s="62"/>
      <c r="L10" s="62">
        <f>SUM(L4:L9)</f>
        <v>0</v>
      </c>
    </row>
    <row r="12" spans="1:12" x14ac:dyDescent="0.25">
      <c r="B12" s="65" t="s">
        <v>98</v>
      </c>
      <c r="C12" s="66"/>
      <c r="D12" s="66"/>
      <c r="E12" s="66"/>
      <c r="F12" s="66"/>
      <c r="G12" s="66"/>
      <c r="H12" s="67"/>
      <c r="I12" s="66"/>
      <c r="J12" s="67"/>
      <c r="K12" s="67"/>
      <c r="L12" s="67"/>
    </row>
    <row r="13" spans="1:12" ht="33.75" customHeight="1" x14ac:dyDescent="0.25">
      <c r="A13" s="46"/>
      <c r="B13" s="112" t="s">
        <v>99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x14ac:dyDescent="0.25">
      <c r="A14" s="46"/>
      <c r="B14" s="65" t="s">
        <v>100</v>
      </c>
      <c r="C14" s="66"/>
      <c r="D14" s="66"/>
      <c r="E14" s="66"/>
      <c r="F14" s="66"/>
      <c r="G14" s="66"/>
      <c r="H14" s="67"/>
      <c r="I14" s="66"/>
      <c r="J14" s="67"/>
      <c r="K14" s="67"/>
      <c r="L14" s="67"/>
    </row>
    <row r="15" spans="1:12" x14ac:dyDescent="0.25">
      <c r="A15" s="46"/>
      <c r="B15" s="65" t="s">
        <v>101</v>
      </c>
      <c r="C15" s="66"/>
      <c r="D15" s="66"/>
      <c r="E15" s="66"/>
      <c r="F15" s="66"/>
      <c r="G15" s="66"/>
      <c r="H15" s="67"/>
      <c r="I15" s="66"/>
      <c r="J15" s="67"/>
      <c r="K15" s="67"/>
      <c r="L15" s="67"/>
    </row>
    <row r="16" spans="1:12" x14ac:dyDescent="0.25">
      <c r="A16" s="46"/>
      <c r="B16" s="68" t="s">
        <v>27</v>
      </c>
      <c r="C16" s="66"/>
      <c r="D16" s="66"/>
      <c r="E16" s="66"/>
      <c r="F16" s="66"/>
      <c r="G16" s="66"/>
      <c r="H16" s="67"/>
      <c r="I16" s="66"/>
      <c r="J16" s="67"/>
      <c r="K16" s="67"/>
      <c r="L16" s="67"/>
    </row>
    <row r="17" spans="1:12" x14ac:dyDescent="0.25">
      <c r="A17" s="46"/>
      <c r="B17" s="65"/>
      <c r="C17" s="66"/>
      <c r="D17" s="66"/>
      <c r="E17" s="66"/>
      <c r="F17" s="66"/>
      <c r="G17" s="66"/>
      <c r="H17" s="67"/>
      <c r="I17" s="66"/>
      <c r="J17" s="67"/>
      <c r="K17" s="67"/>
      <c r="L17" s="67"/>
    </row>
    <row r="18" spans="1:12" x14ac:dyDescent="0.25">
      <c r="A18" s="46"/>
      <c r="B18" s="65" t="s">
        <v>102</v>
      </c>
      <c r="C18" s="66"/>
      <c r="D18" s="66"/>
      <c r="E18" s="66"/>
      <c r="F18" s="66"/>
      <c r="G18" s="66"/>
      <c r="H18" s="67"/>
      <c r="I18" s="66"/>
      <c r="J18" s="67"/>
      <c r="K18" s="67"/>
      <c r="L18" s="67"/>
    </row>
    <row r="19" spans="1:12" x14ac:dyDescent="0.25">
      <c r="A19" s="46"/>
      <c r="B19" s="65" t="s">
        <v>107</v>
      </c>
      <c r="C19" s="66"/>
      <c r="D19" s="66"/>
      <c r="E19" s="66"/>
      <c r="F19" s="66"/>
      <c r="G19" s="66"/>
      <c r="H19" s="67"/>
      <c r="I19" s="66"/>
      <c r="J19" s="67"/>
      <c r="K19" s="67"/>
      <c r="L19" s="67"/>
    </row>
    <row r="20" spans="1:12" x14ac:dyDescent="0.25">
      <c r="B20" s="65" t="s">
        <v>103</v>
      </c>
      <c r="C20" s="66"/>
      <c r="D20" s="66"/>
      <c r="E20" s="66"/>
      <c r="F20" s="66"/>
      <c r="G20" s="66"/>
      <c r="H20" s="67"/>
      <c r="I20" s="66"/>
      <c r="J20" s="67"/>
      <c r="K20" s="67"/>
      <c r="L20" s="67"/>
    </row>
    <row r="21" spans="1:12" x14ac:dyDescent="0.25">
      <c r="B21" s="65" t="s">
        <v>104</v>
      </c>
      <c r="C21" s="66"/>
      <c r="D21" s="66"/>
      <c r="E21" s="66"/>
      <c r="F21" s="66"/>
      <c r="G21" s="66"/>
      <c r="H21" s="67"/>
      <c r="I21" s="66"/>
      <c r="J21" s="67"/>
      <c r="K21" s="67"/>
      <c r="L21" s="67"/>
    </row>
    <row r="22" spans="1:12" x14ac:dyDescent="0.25">
      <c r="B22" s="65" t="s">
        <v>105</v>
      </c>
      <c r="C22" s="66"/>
      <c r="D22" s="66"/>
      <c r="E22" s="66"/>
      <c r="F22" s="66"/>
      <c r="G22" s="66"/>
      <c r="H22" s="67"/>
      <c r="I22" s="66"/>
      <c r="J22" s="67"/>
      <c r="K22" s="67"/>
      <c r="L22" s="67"/>
    </row>
    <row r="23" spans="1:12" x14ac:dyDescent="0.25">
      <c r="B23" s="65" t="s">
        <v>106</v>
      </c>
      <c r="C23" s="66"/>
      <c r="D23" s="66"/>
      <c r="E23" s="66"/>
      <c r="F23" s="66"/>
      <c r="G23" s="66"/>
      <c r="H23" s="67"/>
      <c r="I23" s="66"/>
      <c r="J23" s="67"/>
      <c r="K23" s="67"/>
      <c r="L23" s="67"/>
    </row>
    <row r="24" spans="1:12" x14ac:dyDescent="0.25">
      <c r="B24" s="69"/>
    </row>
    <row r="25" spans="1:12" x14ac:dyDescent="0.25">
      <c r="B25" s="69"/>
    </row>
    <row r="26" spans="1:12" ht="30" customHeight="1" x14ac:dyDescent="0.25">
      <c r="B26" s="113" t="s">
        <v>132</v>
      </c>
      <c r="C26" s="113"/>
      <c r="D26" s="113"/>
      <c r="E26" s="113"/>
    </row>
  </sheetData>
  <sheetProtection password="C71F" sheet="1" objects="1" scenarios="1"/>
  <mergeCells count="4">
    <mergeCell ref="A1:L1"/>
    <mergeCell ref="A10:H10"/>
    <mergeCell ref="B13:L13"/>
    <mergeCell ref="B26:E26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  <vt:lpstr>Zadanie nr 13</vt:lpstr>
      <vt:lpstr>Zadanie nr 14</vt:lpstr>
      <vt:lpstr>Zadanie nr 15</vt:lpstr>
      <vt:lpstr>Zadanie nr 16</vt:lpstr>
      <vt:lpstr>Zadanie nr 17</vt:lpstr>
      <vt:lpstr>Zadanie nr 18</vt:lpstr>
      <vt:lpstr>Zadanie nr 19</vt:lpstr>
      <vt:lpstr>Zadanie nr 20</vt:lpstr>
      <vt:lpstr>Zadanie nr 21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Litwinowicz Łukasz</dc:creator>
  <cp:lastModifiedBy>ekoziol</cp:lastModifiedBy>
  <cp:lastPrinted>2023-07-04T05:39:06Z</cp:lastPrinted>
  <dcterms:created xsi:type="dcterms:W3CDTF">2023-06-20T06:39:25Z</dcterms:created>
  <dcterms:modified xsi:type="dcterms:W3CDTF">2023-07-04T05:39:15Z</dcterms:modified>
</cp:coreProperties>
</file>