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8.14\Magazyn\doz\PZP\Przetargi\Przetargi 2024\8 - jednorazowe, diagnostyczne, opatrunki\"/>
    </mc:Choice>
  </mc:AlternateContent>
  <xr:revisionPtr revIDLastSave="0" documentId="13_ncr:1_{8D76D685-86A1-4BB7-AD3C-DF8816600750}" xr6:coauthVersionLast="47" xr6:coauthVersionMax="47" xr10:uidLastSave="{00000000-0000-0000-0000-000000000000}"/>
  <bookViews>
    <workbookView xWindow="-108" yWindow="-108" windowWidth="23256" windowHeight="12456" tabRatio="776" firstSheet="1" activeTab="5" xr2:uid="{00000000-000D-0000-FFFF-FFFF00000000}"/>
  </bookViews>
  <sheets>
    <sheet name="Część 1 - Sprzęt med. jedn. uż." sheetId="29" r:id="rId1"/>
    <sheet name="Część 2 - Drobny sprzęt med." sheetId="50" r:id="rId2"/>
    <sheet name="Część 3 - Elektrody EKG" sheetId="51" r:id="rId3"/>
    <sheet name="Część 4 - Papier EKG, elektrody" sheetId="52" r:id="rId4"/>
    <sheet name="Część 5 - Materiały opatrunkowe" sheetId="53" r:id="rId5"/>
    <sheet name="Część 6 - Paski do glukometru" sheetId="54" r:id="rId6"/>
  </sheets>
  <calcPr calcId="191029" iterateDelta="1E-4"/>
</workbook>
</file>

<file path=xl/calcChain.xml><?xml version="1.0" encoding="utf-8"?>
<calcChain xmlns="http://schemas.openxmlformats.org/spreadsheetml/2006/main">
  <c r="I5" i="54" l="1"/>
  <c r="I6" i="54" s="1"/>
  <c r="J27" i="53"/>
  <c r="I27" i="53"/>
  <c r="J6" i="53"/>
  <c r="J7" i="53"/>
  <c r="J8" i="53"/>
  <c r="J9" i="53"/>
  <c r="J10" i="53"/>
  <c r="J11" i="53"/>
  <c r="J12" i="53"/>
  <c r="J13" i="53"/>
  <c r="J14" i="53"/>
  <c r="J15" i="53"/>
  <c r="J16" i="53"/>
  <c r="J17" i="53"/>
  <c r="J18" i="53"/>
  <c r="J19" i="53"/>
  <c r="J20" i="53"/>
  <c r="J21" i="53"/>
  <c r="J22" i="53"/>
  <c r="J23" i="53"/>
  <c r="J24" i="53"/>
  <c r="J25" i="53"/>
  <c r="J26" i="53"/>
  <c r="I6" i="53"/>
  <c r="I7" i="53"/>
  <c r="I8" i="53"/>
  <c r="I9" i="53"/>
  <c r="H9" i="53" s="1"/>
  <c r="I10" i="53"/>
  <c r="I11" i="53"/>
  <c r="I12" i="53"/>
  <c r="I13" i="53"/>
  <c r="H13" i="53" s="1"/>
  <c r="I14" i="53"/>
  <c r="I15" i="53"/>
  <c r="I16" i="53"/>
  <c r="I17" i="53"/>
  <c r="H17" i="53" s="1"/>
  <c r="I18" i="53"/>
  <c r="I19" i="53"/>
  <c r="I20" i="53"/>
  <c r="I21" i="53"/>
  <c r="H21" i="53" s="1"/>
  <c r="I22" i="53"/>
  <c r="I23" i="53"/>
  <c r="I24" i="53"/>
  <c r="I25" i="53"/>
  <c r="H25" i="53" s="1"/>
  <c r="I26" i="53"/>
  <c r="H6" i="53"/>
  <c r="H7" i="53"/>
  <c r="H8" i="53"/>
  <c r="H10" i="53"/>
  <c r="H11" i="53"/>
  <c r="H12" i="53"/>
  <c r="H14" i="53"/>
  <c r="H15" i="53"/>
  <c r="H16" i="53"/>
  <c r="H18" i="53"/>
  <c r="H19" i="53"/>
  <c r="H20" i="53"/>
  <c r="H22" i="53"/>
  <c r="H23" i="53"/>
  <c r="H24" i="53"/>
  <c r="H26" i="53"/>
  <c r="I5" i="53"/>
  <c r="H5" i="53" s="1"/>
  <c r="J8" i="52"/>
  <c r="I8" i="52"/>
  <c r="J6" i="52"/>
  <c r="J7" i="52"/>
  <c r="I6" i="52"/>
  <c r="I7" i="52"/>
  <c r="H6" i="52"/>
  <c r="H7" i="52"/>
  <c r="I5" i="52"/>
  <c r="H5" i="52" s="1"/>
  <c r="J7" i="51"/>
  <c r="I7" i="51"/>
  <c r="I6" i="51"/>
  <c r="H6" i="51" s="1"/>
  <c r="I5" i="51"/>
  <c r="I51" i="50"/>
  <c r="J51" i="50"/>
  <c r="J6" i="50"/>
  <c r="J7" i="50"/>
  <c r="J8" i="50"/>
  <c r="J9" i="50"/>
  <c r="J10" i="50"/>
  <c r="J11" i="50"/>
  <c r="J12" i="50"/>
  <c r="J13" i="50"/>
  <c r="J14" i="50"/>
  <c r="J15" i="50"/>
  <c r="J16" i="50"/>
  <c r="J17" i="50"/>
  <c r="J18" i="50"/>
  <c r="J19" i="50"/>
  <c r="J20" i="50"/>
  <c r="J21" i="50"/>
  <c r="J22" i="50"/>
  <c r="J23" i="50"/>
  <c r="J24" i="50"/>
  <c r="J25" i="50"/>
  <c r="J26" i="50"/>
  <c r="J27" i="50"/>
  <c r="J28" i="50"/>
  <c r="J29" i="50"/>
  <c r="J30" i="50"/>
  <c r="J31" i="50"/>
  <c r="J32" i="50"/>
  <c r="J33" i="50"/>
  <c r="J34" i="50"/>
  <c r="J35" i="50"/>
  <c r="J36" i="50"/>
  <c r="J37" i="50"/>
  <c r="J38" i="50"/>
  <c r="J39" i="50"/>
  <c r="J40" i="50"/>
  <c r="J41" i="50"/>
  <c r="J42" i="50"/>
  <c r="J43" i="50"/>
  <c r="J44" i="50"/>
  <c r="J45" i="50"/>
  <c r="J46" i="50"/>
  <c r="J47" i="50"/>
  <c r="J48" i="50"/>
  <c r="J49" i="50"/>
  <c r="J50" i="50"/>
  <c r="I6" i="50"/>
  <c r="H6" i="50" s="1"/>
  <c r="I7" i="50"/>
  <c r="I8" i="50"/>
  <c r="I9" i="50"/>
  <c r="H9" i="50" s="1"/>
  <c r="I10" i="50"/>
  <c r="I11" i="50"/>
  <c r="I12" i="50"/>
  <c r="I13" i="50"/>
  <c r="H13" i="50" s="1"/>
  <c r="I14" i="50"/>
  <c r="I15" i="50"/>
  <c r="I16" i="50"/>
  <c r="I17" i="50"/>
  <c r="H17" i="50" s="1"/>
  <c r="I18" i="50"/>
  <c r="I19" i="50"/>
  <c r="I20" i="50"/>
  <c r="I21" i="50"/>
  <c r="H21" i="50" s="1"/>
  <c r="I22" i="50"/>
  <c r="I23" i="50"/>
  <c r="I24" i="50"/>
  <c r="I25" i="50"/>
  <c r="H25" i="50" s="1"/>
  <c r="I26" i="50"/>
  <c r="I27" i="50"/>
  <c r="I28" i="50"/>
  <c r="I29" i="50"/>
  <c r="H29" i="50" s="1"/>
  <c r="I30" i="50"/>
  <c r="I31" i="50"/>
  <c r="I32" i="50"/>
  <c r="I33" i="50"/>
  <c r="H33" i="50" s="1"/>
  <c r="I34" i="50"/>
  <c r="I35" i="50"/>
  <c r="I36" i="50"/>
  <c r="I37" i="50"/>
  <c r="H37" i="50" s="1"/>
  <c r="I38" i="50"/>
  <c r="I39" i="50"/>
  <c r="I40" i="50"/>
  <c r="I41" i="50"/>
  <c r="H41" i="50" s="1"/>
  <c r="I42" i="50"/>
  <c r="I43" i="50"/>
  <c r="I44" i="50"/>
  <c r="I45" i="50"/>
  <c r="H45" i="50" s="1"/>
  <c r="I46" i="50"/>
  <c r="I47" i="50"/>
  <c r="I48" i="50"/>
  <c r="I49" i="50"/>
  <c r="H49" i="50" s="1"/>
  <c r="I50" i="50"/>
  <c r="H50" i="50" s="1"/>
  <c r="H7" i="50"/>
  <c r="H8" i="50"/>
  <c r="H10" i="50"/>
  <c r="H11" i="50"/>
  <c r="H12" i="50"/>
  <c r="H14" i="50"/>
  <c r="H15" i="50"/>
  <c r="H16" i="50"/>
  <c r="H18" i="50"/>
  <c r="H19" i="50"/>
  <c r="H20" i="50"/>
  <c r="H22" i="50"/>
  <c r="H23" i="50"/>
  <c r="H24" i="50"/>
  <c r="H26" i="50"/>
  <c r="H27" i="50"/>
  <c r="H28" i="50"/>
  <c r="H30" i="50"/>
  <c r="H31" i="50"/>
  <c r="H32" i="50"/>
  <c r="H34" i="50"/>
  <c r="H35" i="50"/>
  <c r="H36" i="50"/>
  <c r="H38" i="50"/>
  <c r="H39" i="50"/>
  <c r="H40" i="50"/>
  <c r="H42" i="50"/>
  <c r="H43" i="50"/>
  <c r="H44" i="50"/>
  <c r="H46" i="50"/>
  <c r="H47" i="50"/>
  <c r="H48" i="50"/>
  <c r="H5" i="54" l="1"/>
  <c r="J5" i="54" s="1"/>
  <c r="J5" i="53"/>
  <c r="J5" i="52"/>
  <c r="H5" i="51"/>
  <c r="J6" i="51"/>
  <c r="J5" i="51"/>
  <c r="J6" i="54" l="1"/>
  <c r="I5" i="50"/>
  <c r="H5" i="50" s="1"/>
  <c r="J43" i="29"/>
  <c r="I43" i="29"/>
  <c r="J6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I6" i="29"/>
  <c r="I7" i="29"/>
  <c r="I8" i="29"/>
  <c r="I9" i="29"/>
  <c r="H9" i="29" s="1"/>
  <c r="I10" i="29"/>
  <c r="I11" i="29"/>
  <c r="I12" i="29"/>
  <c r="I13" i="29"/>
  <c r="H13" i="29" s="1"/>
  <c r="I14" i="29"/>
  <c r="I15" i="29"/>
  <c r="I16" i="29"/>
  <c r="I17" i="29"/>
  <c r="H17" i="29" s="1"/>
  <c r="I18" i="29"/>
  <c r="I19" i="29"/>
  <c r="I20" i="29"/>
  <c r="I21" i="29"/>
  <c r="H21" i="29" s="1"/>
  <c r="I22" i="29"/>
  <c r="I23" i="29"/>
  <c r="I24" i="29"/>
  <c r="I25" i="29"/>
  <c r="H25" i="29" s="1"/>
  <c r="I26" i="29"/>
  <c r="I27" i="29"/>
  <c r="I28" i="29"/>
  <c r="I29" i="29"/>
  <c r="H29" i="29" s="1"/>
  <c r="I30" i="29"/>
  <c r="I31" i="29"/>
  <c r="I32" i="29"/>
  <c r="I33" i="29"/>
  <c r="H33" i="29" s="1"/>
  <c r="I34" i="29"/>
  <c r="I35" i="29"/>
  <c r="I36" i="29"/>
  <c r="I37" i="29"/>
  <c r="H37" i="29" s="1"/>
  <c r="I38" i="29"/>
  <c r="I39" i="29"/>
  <c r="I40" i="29"/>
  <c r="I41" i="29"/>
  <c r="H41" i="29" s="1"/>
  <c r="I42" i="29"/>
  <c r="H6" i="29"/>
  <c r="H7" i="29"/>
  <c r="H8" i="29"/>
  <c r="H10" i="29"/>
  <c r="H11" i="29"/>
  <c r="H12" i="29"/>
  <c r="H14" i="29"/>
  <c r="H15" i="29"/>
  <c r="H16" i="29"/>
  <c r="H18" i="29"/>
  <c r="H19" i="29"/>
  <c r="H20" i="29"/>
  <c r="H22" i="29"/>
  <c r="H23" i="29"/>
  <c r="H24" i="29"/>
  <c r="H26" i="29"/>
  <c r="H27" i="29"/>
  <c r="H28" i="29"/>
  <c r="H30" i="29"/>
  <c r="H31" i="29"/>
  <c r="H32" i="29"/>
  <c r="H34" i="29"/>
  <c r="H35" i="29"/>
  <c r="H36" i="29"/>
  <c r="H38" i="29"/>
  <c r="H39" i="29"/>
  <c r="H40" i="29"/>
  <c r="H42" i="29"/>
  <c r="J5" i="50" l="1"/>
  <c r="I5" i="29" l="1"/>
  <c r="H5" i="29" l="1"/>
  <c r="J5" i="29" s="1"/>
</calcChain>
</file>

<file path=xl/sharedStrings.xml><?xml version="1.0" encoding="utf-8"?>
<sst xmlns="http://schemas.openxmlformats.org/spreadsheetml/2006/main" count="414" uniqueCount="208">
  <si>
    <t>Nazwa</t>
  </si>
  <si>
    <t>Cena jednostkowa netto</t>
  </si>
  <si>
    <t>Lp.</t>
  </si>
  <si>
    <t>Opis przedmiotu zamówienia</t>
  </si>
  <si>
    <t>J.m</t>
  </si>
  <si>
    <t xml:space="preserve">Ilość </t>
  </si>
  <si>
    <t>Stawka VAT (%)</t>
  </si>
  <si>
    <t>Wartość netto</t>
  </si>
  <si>
    <t>Wartość brutto</t>
  </si>
  <si>
    <t>szt.</t>
  </si>
  <si>
    <t>Wartość podatku VAT</t>
  </si>
  <si>
    <t>Załącznik nr 2 do SWZ</t>
  </si>
  <si>
    <t>RAZEM</t>
  </si>
  <si>
    <t>Część 1 - Sprzęt medyczny jednorazowego użytku</t>
  </si>
  <si>
    <t>Zestaw FilterLine do pomiaru EtCO2</t>
  </si>
  <si>
    <r>
      <rPr>
        <sz val="10"/>
        <rFont val="Calibri"/>
        <family val="2"/>
        <charset val="238"/>
        <scheme val="minor"/>
      </rPr>
      <t>Jednorazowego użytku zestaw długi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FilterLine dla dorosłych/dzieci krótkotrwale zaintubowanych. </t>
    </r>
    <r>
      <rPr>
        <sz val="10"/>
        <rFont val="Calibri"/>
        <family val="2"/>
        <charset val="238"/>
        <scheme val="minor"/>
      </rPr>
      <t xml:space="preserve">Zawierający adapter dróg oddechowych. Kompatybilny z defibrylatorem </t>
    </r>
    <r>
      <rPr>
        <sz val="10"/>
        <color theme="1"/>
        <rFont val="Calibri"/>
        <family val="2"/>
        <charset val="238"/>
        <scheme val="minor"/>
      </rPr>
      <t>LIFEPAK 15.</t>
    </r>
  </si>
  <si>
    <t>Filtr bakteryjno-wirusowy do worka samorozprężalnego dla dorosłych</t>
  </si>
  <si>
    <t>Sterylny filtr oddechowy bakteryjno-wirusowy, elektrostatyczny chroniący przed bakteriami i wirusami 99,999%. Z portem do podłączenia pomiaru CO2, z martwą przestrzenią 38 ml i objętością oddechową pacjenta od 150 ml.</t>
  </si>
  <si>
    <t>Maska z rezerwuarem tlenowym L, XL</t>
  </si>
  <si>
    <t>Sterylna maska tlenowa z przezroczystego, nietoksycznego PCV z otworami wentylacyjnymi. Wyposażona w regulowaną blaszkę na nos, gumkę mocującą, dren o długości 210 cm, rezerwuar tlenowy i obrotowy łącznik. Pakowana pojedynczo.</t>
  </si>
  <si>
    <t>Maska z rezerwuarem tlenowym S, M</t>
  </si>
  <si>
    <t>Miska nerkowata 0,7 l</t>
  </si>
  <si>
    <t>Jednorazowego użytku, wykonana z masy papierowej.</t>
  </si>
  <si>
    <t>Kaczka męska jednorazowego użytku</t>
  </si>
  <si>
    <t xml:space="preserve">Jednorazowy, szczelnie zamykany system: torba foliowa + wkładka pochłaniająca zapach i ciecz - mocz. Wład nasączony żelem gwarantujący zaabsorbowanie nie mniej niż 500 ml moczu. </t>
  </si>
  <si>
    <t>Prowadnica do rur intubacyjnych dziecięcych</t>
  </si>
  <si>
    <t>Prowadnica przeznaczona do rurek intubacyjnych w rozmiarze od 2 do 5. Sterylna, wykonana z aluminium pokrytego gładkim PCV. Giętka, umożliwiająca nadanie rurkom odpowiedniej krzywizny. Jednorazowego użytku. Pakowana papier-folia.</t>
  </si>
  <si>
    <t>Prowadnica do rur intubacyjnych 
dla dorosłych</t>
  </si>
  <si>
    <t>Prowadnica przeznaczona do rurek intubacyjnych w rozmiarze od 6 do 10. Sterylna, wykonana z aluminium pokrytego gładkim PCV. Giętka, umożliwiająca nadanie rurkom odpowiedniej krzywizny. Jednorazowego użytku. Pakowana papier-folia.</t>
  </si>
  <si>
    <t>Prowadnica intubacyjna BUGI</t>
  </si>
  <si>
    <t>Jednorazowa prowadnica do rutynowej  i trudnej intubacji. Wykonana z medycznego PE, pozbawiona lateksu, elastyczna, o niskim współczynniku tarcia. Skalowana co 1 cm. W rozmiarze : 15Fr/600 mm. Pakowana pojedynczo.</t>
  </si>
  <si>
    <t>Rękawice sterylne 7</t>
  </si>
  <si>
    <t>Rękawice sterylne, bezpudrowe.</t>
  </si>
  <si>
    <t>Rękawice sterylne 8</t>
  </si>
  <si>
    <t>Rękawice  sterylne, bezpudrowe.</t>
  </si>
  <si>
    <t>Rurki Guedela 00</t>
  </si>
  <si>
    <t>Jednorazowe, sterylne wykonane z medycznego polichlorku winylu z kolorowymi ustnikami wskazujacymi rozmiar rurki.</t>
  </si>
  <si>
    <t>Rurki Guedela 0</t>
  </si>
  <si>
    <t>Rurki Guedela 1</t>
  </si>
  <si>
    <t>Rurki Guedela 2</t>
  </si>
  <si>
    <t>Rurki Guedela 3</t>
  </si>
  <si>
    <t>Rurki Guedela 4</t>
  </si>
  <si>
    <t>Rurka intubacyjna 2 bez mankietu</t>
  </si>
  <si>
    <t>Jednorazowa wykonana z mieszaniny PCV i silikonu, półprzezroczysta, bez mankietu z wyraźnie oznaczoną numeracją na korpusie, sterylna.</t>
  </si>
  <si>
    <t>Rurka intubacyjna 3 bez mankietu</t>
  </si>
  <si>
    <t>Rurka intubacyjna 4 bez mankietu</t>
  </si>
  <si>
    <t>Rurka intubacyjna 5 bez mankietu</t>
  </si>
  <si>
    <t>Rurka intubacyjna 6</t>
  </si>
  <si>
    <t>Jednorazowa wykonana z mieszaniny PCV i silikonu, półprzezroczysta z mankietem uszczelniającym niskociśnieniowym z wyraźnie oznaczoną numeracją na baloniku kontrolnym, sterylna.</t>
  </si>
  <si>
    <t>Rurka intubacyjna 7</t>
  </si>
  <si>
    <t>Rurka intubacyjna 8</t>
  </si>
  <si>
    <t>Rurka intubacyjna 9</t>
  </si>
  <si>
    <t>Rurka intubacyjna 10</t>
  </si>
  <si>
    <t>Rurka tracheostomijna 7/0</t>
  </si>
  <si>
    <t>Rurka tracheostomijna z mankietem niskociśnieniowym. Wykonana z PCV, bez lateksu ,bez ftalanów.Z wyraźnym oznaczeniem rozmiaru rurki na kołnierzu oraz baloniku kontrolnym. Jednorazowa, sterylna.</t>
  </si>
  <si>
    <t>Rurka tracheostomijna 8/0</t>
  </si>
  <si>
    <t>Rurka tracheostomijna z mankietem niskociśnieniowym. Wykonana z PCV, bez lateksu, bez ftalanów. Z wyraźnym oznaczeniem rozmiaru rurki na kołnierzu oraz baloniku kontrolnym. Jednorazowa, sterylna.</t>
  </si>
  <si>
    <t>Szyny Kramera 1500 x 100</t>
  </si>
  <si>
    <t>Szyny do unieruchomienia kończyn, metalowe, niepowlekane. Formowalny stelaż pozwalający na dopasowanie kształtu do zastanej pozycji kończyny.</t>
  </si>
  <si>
    <t>Szyny Kramera 1000 x 100</t>
  </si>
  <si>
    <t>Szyny Kramera 600 x 50</t>
  </si>
  <si>
    <t>Wymiennik ciepła i wilgotności do rur tracheostomijnych z portem do tlenu</t>
  </si>
  <si>
    <t>Jednorazowy wymiennik  z portem do tlenu, sterylny.</t>
  </si>
  <si>
    <t>Pojemniki na odpady medyczne 0,7 l (owal)</t>
  </si>
  <si>
    <t>Pojemnik czerwony, uniwersalny na niebezpieczne odpady (zużyte igły, venflony, ostrza). Wykonany z wytrzymałych na uszkodzenia mechaniczne materiałów, z wycięciami umożliwiającymi oddzielenie igły od strzykawki. Posiadający odpowiednie etykiety informacyjne z polem do opisu.</t>
  </si>
  <si>
    <t>Pojemniki na odpady medyczne 1,5 l</t>
  </si>
  <si>
    <t>Pojemnik czerwony, uniwersalny na niebezpieczne odpady (zużyte igły, venflony, ostrza). Wykonany z wytrzymałych na uszkodzenia mechaniczne materiałów z wycięciami umożliwiającymi oddzielenie igły od strzykawki. Posiadający odpowiednie etykiety informacyjne z polem do opisu.</t>
  </si>
  <si>
    <t>Pojemnik higieniczny</t>
  </si>
  <si>
    <t>Pojemnik wykonany z nieprzezroczystej folii PE w postaci torebki. Wyposażony w specjalny kołnierz ułatwiajacy użytkowanie oraz bezpieczne zamknięcie.</t>
  </si>
  <si>
    <t>Koc termiczny przeciwwstrząsowy</t>
  </si>
  <si>
    <t>Koc termiczny, ratunkowy wykonany z foli NRC srebrno-złotej w rozmiarze 160 x 210 cm.</t>
  </si>
  <si>
    <t>Czarna folia do przykrycia zwłok</t>
  </si>
  <si>
    <t>Folia wykonana z mocnego i trwałego polipropylenu w kolorze czarnym, w rozmiarze umożliwiajacym przykrycie zwłok.</t>
  </si>
  <si>
    <t>Worek do zbiórki moczu 2 l</t>
  </si>
  <si>
    <t>Wykonany z trwałego tworzywa medycznego zapobiegającego przypadkowemu rozerwaniu worka, o pojemności 2 litry i 90 cm drenie. Jałowy, pakowany pojedynczo w folię.</t>
  </si>
  <si>
    <t>pary</t>
  </si>
  <si>
    <t>Część 2 - Drobny sprzęt medyczny jednorazowego użytku</t>
  </si>
  <si>
    <t>Aparaty do przetoczeń płynów infuzyjnych</t>
  </si>
  <si>
    <t>Pakowane sterylnie, transparentne bez ftalanów. Z ostrą, dwukanałową igłą biorczą, elastyczną komorą kroplową z filtrem, odpowietrznikiem z filtrem przewiwbakteryjnym, precyzyjnym bezpiecznym zaciskiem rolkowym i elastycznym drenem o długości 150 cm.</t>
  </si>
  <si>
    <t>Cewniki do podawania tlenu przez nos</t>
  </si>
  <si>
    <t>Wykonane z elastycznego, przezroczystego i nietoksycznego PCV. Z miękką częścią donosową, uniwersalnym łącznikiem pasującym do każdego źródła tlenu. Mocowane z tyłu głowy. Z drenem o długości 200 cm.</t>
  </si>
  <si>
    <t>Cewniki Foleya nr 12</t>
  </si>
  <si>
    <t>Jednorazowego użytku, jałowy, nietoksyczny, dwudrożny. Wykonany z lateksu w 100% pokryty silikonem. Zastawka oznaczona kolorem w zależności od rozmiaru. Pakowany podwójnie (w wewnętrzny worek foliowy oraz zewnętrzne opakowanie folia-papier). Rozmiar cewnika oraz pojemność balonika - nadruk na lejku cewnika i opakowaniu.</t>
  </si>
  <si>
    <t>Cewniki Foleya nr 16</t>
  </si>
  <si>
    <t>Cewniki Foleya nr 18</t>
  </si>
  <si>
    <t>Cewniki Foleya nr 20</t>
  </si>
  <si>
    <t>Cewniki do odsysania górnych dróg oddechowych CH 5</t>
  </si>
  <si>
    <t>Jednorazowe, sterylne, wykonane z miękkiego PCV, materiału o medycznej jakości. Gładka powierzchnia, otwór centralny i małe boczne otwory. Rozmiary kodowane kolorami na łączniku.</t>
  </si>
  <si>
    <t>Cewniki do odsysania górnych dróg oddechowych CH 6</t>
  </si>
  <si>
    <t>Cewniki do odsysania górnych dróg oddechowych CH 8</t>
  </si>
  <si>
    <t>Cewniki do odsysania górnych dróg oddechowych CH 10</t>
  </si>
  <si>
    <t>Cewniki do odsysania górnych dróg oddechowych CH 12</t>
  </si>
  <si>
    <t>Cewniki do odsysania górnych dróg oddechowych CH 14</t>
  </si>
  <si>
    <t>Cewniki do odsysania górnych dróg oddechowych CH 16</t>
  </si>
  <si>
    <t>Cewniki do odsysania górnych dróg oddechowych CH 18</t>
  </si>
  <si>
    <t>Cewniki do odsysania górnych dróg oddechowych CH 20</t>
  </si>
  <si>
    <t>Igły do iniekcji jednorazowego użytku 0,5 x 25 mm</t>
  </si>
  <si>
    <t>Jałowe, pakowane jednostkowo. Rozmiar zgodny z kolorem nasadki. Opakowanie typu blister-pack.</t>
  </si>
  <si>
    <t>op.=100szt.</t>
  </si>
  <si>
    <t>Igły do iniekcji jednorazowego użytku 0,7 x 40 mm, bezpieczne</t>
  </si>
  <si>
    <t>Sterylne, bezpieczne, pakowane jednostkowo. Z mechanizmem zabezpieczającym przed zakłuciem. Nasadka igły kodowana kolorystycznie w zależności od rozmiaru.</t>
  </si>
  <si>
    <t>op.=50szt.</t>
  </si>
  <si>
    <t>Igły do iniekcji jednorazowego użytku 0,8 x 40 mm, bezpieczne</t>
  </si>
  <si>
    <t>Igły do iniekcji jednorazowego użytku 0,9 x 40 mm, bezpieczne</t>
  </si>
  <si>
    <t>Igły do iniekcji jednorazowego użytku 1,2 x 40 mm</t>
  </si>
  <si>
    <t>Automatyczne nakłuwacze igłowe 21G (0,8mmx2,4mm)</t>
  </si>
  <si>
    <t xml:space="preserve">Sterylne, jednorazowe, automatyczne nakłuwacze igłowe do pozyskiwania próbki krwi włośniczkowej. Proste i łatwe w użyciu przy wykorzystaniu tylko jednej ręki. Chowane ostrze przed i po użyciu uniemożliwia przypadkowe skaleczenie. </t>
  </si>
  <si>
    <t>op=100szt.</t>
  </si>
  <si>
    <t>Kranik trójdrożny</t>
  </si>
  <si>
    <t>Jednorazowy, jałowy, nietoksyczny niepirogenny kranik trójdrożny do regulacji przepływów podczas podawania płynów infuzyjnych. Opakowanie typu blister Papier-folia.</t>
  </si>
  <si>
    <t xml:space="preserve">Nebulizator </t>
  </si>
  <si>
    <t>Sterylny, jednorazowy zestaw do nebulizacji dorosłych w rozmiarze L i XL składajacy się z: przezroczystej maski z PCV z bocznymi otworami wentylacyjnymi, regulowaną blaszką na nos i elastyczną gumką mocującą; nebulizatora o pojemności 6 ml  i drenu o długości 210 cm z uniwersalnym łącznikiem.</t>
  </si>
  <si>
    <t>Nebulizator pediatryczny</t>
  </si>
  <si>
    <t>Sterylny, jednorazowy zestaw do nebulizacji dzieci w rozmiarze M i S  składajacy się z: przezroczystej maski z PCV z bocznymi otworami wentylacyjnymi, regulowaną blaszką na nos i elastyczną gumką mocującą; nebulizatora o pojemności 6 ml  i drenu o długości 210 cm z uniwersalnym łącznikiem.</t>
  </si>
  <si>
    <t>Pęseta jednorazowa sterylna</t>
  </si>
  <si>
    <t>Anatomiczno-chirurgiczna, sterylna, plastikowa, pakowana pojedynczo. Długość 12,5 cm.</t>
  </si>
  <si>
    <t>Przedłużacz do pomp infuzyjnych</t>
  </si>
  <si>
    <t>Jałowy, nietoksyczny, przezroczysty, jednorazowego użytku. Długość 150 cm luer lock.</t>
  </si>
  <si>
    <t>Atomizer donosowy</t>
  </si>
  <si>
    <r>
      <t xml:space="preserve">Urządzenie nieinwazyjne, bezigłowe, atomizujące w dowolnej pozycji leki przez błonę śluzową nosa. Aplikator z elastyczną dyszą w postaci miękkiego stożkowatego korka zapobiegającemu wyciekaniu płynu z nozdrza. </t>
    </r>
    <r>
      <rPr>
        <sz val="10"/>
        <rFont val="Calibri"/>
        <family val="2"/>
        <charset val="238"/>
        <scheme val="minor"/>
      </rPr>
      <t>Opakowanie jednostkowe.</t>
    </r>
  </si>
  <si>
    <t xml:space="preserve">Strzykawka jednorazowa 2 ml
</t>
  </si>
  <si>
    <t>Jałowa, nietoksyczna strzykawka 2-częściowa. Jednorazowego użytku z przezroczystym cylindrem i wyraźną podziałką oraz z pierścieniem zabezpieczajacym przed przypadkowym wycofaniem tłoka z cylindra. Tłok umożliwiający płynną podaż leków. Z końcówką Luer. Pakowana pojedynczo w papier-folię.</t>
  </si>
  <si>
    <t xml:space="preserve">Strzykawka jednorazowa 5 ml
</t>
  </si>
  <si>
    <t xml:space="preserve"> Jałowa, nietoksyczna strzykawka 2-częściowa. Jednorazowego użytku z przezroczystym cylindrem i wyraźną podziałką oraz z pierścieniem zabezpieczajacym przed przypadkowym wycofaniem tłoka z cylindra.Tłok umożliwiający płynną podaż leków. Z końcówką Luer.Pakowana pojedynczo w papier-folię.</t>
  </si>
  <si>
    <t xml:space="preserve">Strzykawka jednorazowa 10 ml
</t>
  </si>
  <si>
    <t xml:space="preserve">Strzykawka jednorazowa 20 ml
</t>
  </si>
  <si>
    <t>Strzykawka jednorazowa do pomp infuzyjnych</t>
  </si>
  <si>
    <t>Jednorazowa, trzyczęściowa strzykawka o pojemności 50/60 ml. Jałowa, niepirogenna, nietoksyczna. Posiada czytelną skalę pomiarową po dwóch stronach strzykawki, co ułatwia dawkowanie. Wyposażona w gumową uszczelkę zapewniającą szczelność oraz obręcz zabezpieczającą przed przypadkowym wysunięciem tłoka. Pakowana jednostkowo.</t>
  </si>
  <si>
    <t>Strzykawka jednorazowa 100 ml (Janeta)</t>
  </si>
  <si>
    <t>Jałowa, jednorazowa, nietoksyczna, niepirogenna o pojemności 100 ml strzykawka z końcówką do cewników. Z wyraźną skalą pomiarową co 2 ml, gumową uszczelką i stożkowym łącznikiem. Opakowanie jednostkowe typu blister pack.</t>
  </si>
  <si>
    <t>Igły do wkłuć typu Venflon 
0,6 x 19 mm</t>
  </si>
  <si>
    <t>Jałowa kaniula wykonana z poliuretanu, nie zawierajaca lateksu i ftalanów. Wyposażona w paski kontrastujące, doskonale widoczne na zdjeciach RTG. Posiadająca skrzydełka zapewniające dobrą stabiliację kaniuli, dodatkowy port boczny z silikonową zastawką zapobiegającą cofaniu sie podawanych płynów. Rozmiar kaniuli oznazony kolorystycznie. Pakowana pojedyczno w papier-folię.</t>
  </si>
  <si>
    <t>Igły do wkłuć dożylnych typu Vasofix Safety 24G,
0,7 x 19 mm</t>
  </si>
  <si>
    <t>Jałowa kaniula dożylna wykonana z poliuretanu, bez lateksu, bez PCV. Zawierająca paski kontastujące w promieniach rentgenowskich RTG. Posiadająca elastyczne skrzydełka mocujące, zatyczkę z filtrem hydrofobowym, koreczek luer lock dokrecany na gwincie. Uniwersalne ostrze zapewnia optymalny wybór kątów wkłucia minimalizując urazy. Igła wyposażona jest w pełni automatyczną, pasywną osłonę chroniącą końcówkę igły i zapobiegająca zakłuciu. Rozmiar kaniuli oznaczony kolorystycznie. Pakowane pojedynczo w papier-folię.</t>
  </si>
  <si>
    <t>Igły do wkłuć dożylnych  typu Vasofix Safety 22G,
0,9 x 25 mm</t>
  </si>
  <si>
    <t>Igły do wkłuć dożylnych typu Vasofix Safety 20G,
1,1 x 33 mm</t>
  </si>
  <si>
    <t>Igły do wkłuć dożylnych typu Vasofix Safety 18G, 
1,3 x 33 mm</t>
  </si>
  <si>
    <t>Igły do wkłuć dożylnych typu Vasofix Safety 17G,
1,5 x 45 mm</t>
  </si>
  <si>
    <t>Igły do wkłuć dożylnych  typu Vasofix Safety 16G,
1,7 x 50 mm</t>
  </si>
  <si>
    <t>Igły do wkłuć dożylnych typu Vasofix Safety 14G,
2,2 x 50 mm</t>
  </si>
  <si>
    <t>Sonda żołądkowa CH 16</t>
  </si>
  <si>
    <t>Jednorazowy , jałowy wykonany z PCV zgłębnik z atraumatyczną ,lekko zaokrągloną zamknietą końcówką i bocznymi otworami o łagodnych krawędziach.Kolorystyczne oznaczenie rozmiaru na łączniku , a numeryczne na opakowaniu. Pakowane pojedynczo w papier-folię.</t>
  </si>
  <si>
    <t>Sonda żołądkowa CH 20</t>
  </si>
  <si>
    <t>Jednorazowy, jałowy wykonany z PCV zgłębnik z atraumatyczną, lekko zaokrągloną zamknietą końcówką i bocznymi otworami o łagodnych krawędziach. Kolorystyczne oznaczenie rozmiaru na łączniku, a numeryczne na opakowaniu. Pakowane pojedynczo w papier-folię.</t>
  </si>
  <si>
    <t>Sonda żołądkowa CH 22</t>
  </si>
  <si>
    <t>Szpatułki</t>
  </si>
  <si>
    <t>Szpatułki drewniane, sterylne, pakowane pojedynczo. Długość 150 mm.</t>
  </si>
  <si>
    <t>Osłonki pomiarowe jednorazowe do termometru</t>
  </si>
  <si>
    <t>Jednorazowe nakładki ochronne, pomiarowe do termometru Braun ThermoScan.</t>
  </si>
  <si>
    <t>op.=800szt.</t>
  </si>
  <si>
    <t>Część 3 - Elektrody EKG</t>
  </si>
  <si>
    <t>Elektrody EKG pediatryczne</t>
  </si>
  <si>
    <t>Elektrody jednorazowe przeznaczone do monitorowania i diagnostyki dzieci. Wykonane z elastycznej pianki polietylenowej o ergonomicznym kształcie ułatwiającym aplikację i zdejmowanie z ciała pacjenta. Pokryte hypoalergicznym klejem gwarantujacym stabilne zamocowanie elektrody na powierzchni ciała. Z żelem umożliwiającym szybkie uzyskanie sygnału EKG. Pakowane po 50 sztuk.</t>
  </si>
  <si>
    <t>op. = 50 szt.</t>
  </si>
  <si>
    <t>Elektrody EKG dla dorosłych</t>
  </si>
  <si>
    <t>Elektrody jednorazowe przeznaczone do monitorowania i diagnostyki młodzieży oraz dorosłych. Wykonane z elastycznej pianki polietylenowej o ergonomicznym kształcie ułatwiającym aplikację i zdejmowanie z ciała pacjenta. Pokryte hypoalergicznym klejem gwarantujacym stabilne zamocowanie elektrody na powierzchni ciała. Z żelem ciekłym umożliwiającym szybkie uzyskanie sygnału EKG. Pakowane po 50 sztuk.</t>
  </si>
  <si>
    <t>Część 4 - Papier EKG, elektrody wielofunkcyjne do LIFEPAK 15</t>
  </si>
  <si>
    <t>Papier EKG do defibrylatora Lifepak 15</t>
  </si>
  <si>
    <r>
      <t>Termiczny papier rejestrujący w formie rolki z nadrukiem milimerowym w kratkę. Zapewniający czytelną i precyzyjną interpretację zapisów. Rolka w rozmiarze 107 mmm x 22/23 m. Dedykowany dla urządzeń  defibrylatora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model Lifepak 15. </t>
    </r>
  </si>
  <si>
    <t>Elektrody wielofunkcyjne dla dorosłych do defibrylatora Lifepak 15</t>
  </si>
  <si>
    <t>Jednorazowe elektrody wielofunkcyjne kompatybilne z Lifepak 15 do defibrylacji, przezskórnej stymulacji i monitorowania EKG. Nie zawierające lateksu oraz ftalanów. Pakowane pojedynczo w postaci kompletu dwóch elektrod dla dorosłych z kablem wewnątrz lub na zewnątrz opakowania.</t>
  </si>
  <si>
    <t>Elektrody wielofunkcyjne pediatryczne do defibrylatora Lifepak 15</t>
  </si>
  <si>
    <t>Jednorazowe elektrody wielofunkcyjne kompatybilne z Lifepak 15 do defibrylacji, przez skórnej stymulacji i monitorowania EKG. Nie zawierające lateksu i ftalanów. Pakowane pojedyczno w postaci kompletu dwóch elektrod dla dzieci z kablem wewnątrz lub na zewnątrz opakowania.</t>
  </si>
  <si>
    <t>Część 5 - Materiały opatrunkowe</t>
  </si>
  <si>
    <t>Gaza opatrunkowa, op. 1 szt.</t>
  </si>
  <si>
    <t>Gaza jałowa, 17 nitkowa, 100% bawełna w rozmiarze 1 m 2. Opakowanie zawnetrzne: papier lub papier-folia.</t>
  </si>
  <si>
    <t>op.</t>
  </si>
  <si>
    <t>Kompresy z gazy jałowe, op. 10 szt.</t>
  </si>
  <si>
    <t>Kompresy jałowe, 8 warstwowe, 17 nitkowe, w rozmiarze 10 x 10 cm. Wykonane z gazy bawełnianej o dużej chłonności. Wytrzymałe, nie pozostawiające nitek na ciele. Ilość gazików w blisterze: 10 szt. Pakowane w papier lub papier-folia.</t>
  </si>
  <si>
    <t>Kompresy z gazy jałowe, op. 2 szt.</t>
  </si>
  <si>
    <t>Rozmiar 5 cm x 5 cm. Kompresy jałowe, 8 warstwowe, 17 nitkowe. Wykonane z gazy bawełnianej. W rozmiarze 5 cm x 5 cm.Ilość gazików w blisterze: 2szt. Pakowane: papier lub papier-folia.</t>
  </si>
  <si>
    <t>Gaziki jednorazowe do dezynfekcji, op. 1 szt.</t>
  </si>
  <si>
    <t>Gaziki do odkażania skóry przed iniekcją. Nasączone 70% alkoholem izopropylowym. Pakowane indywidualnie w sterylne saszetki.</t>
  </si>
  <si>
    <t xml:space="preserve">Lignina (arkusze) </t>
  </si>
  <si>
    <t>Lignina biała, gładka, mało pyląca. W formie arkuszy o rozmiarach 60 cm x 40 cm. Pakowana po 5 kg w paczce.</t>
  </si>
  <si>
    <t>paczka=5 kg</t>
  </si>
  <si>
    <t>Opaska dziana podtrzymująca, op. 1 szt.</t>
  </si>
  <si>
    <t>Rozmiar 4 m x 5 cm.</t>
  </si>
  <si>
    <t>Rozmiar 4 m x 10 cm.</t>
  </si>
  <si>
    <t>Rozmiar 4 m x 15 cm.</t>
  </si>
  <si>
    <t>Opaska elastyczna tkana z zapinką, op. 1 szt.</t>
  </si>
  <si>
    <t>Rozmiar 5 m x 10 cm. Opaska elastyczna tkana z zapinką wielorazowego użytku.</t>
  </si>
  <si>
    <t>Rozmiar 5 m x 12 cm. Opaska elastyczna tkana z zapinką wielorazowego użytku.</t>
  </si>
  <si>
    <t>Rozmiar 5 m x 15 cm. Opaska elastyczna tkana z zapinką wielorazowego użytku.</t>
  </si>
  <si>
    <t>Przylepiec z foli polietylenowej, op. 1 szt.</t>
  </si>
  <si>
    <t>Przylepiec z foli polietylenowej. Przezroczysty o porowatej strukturze. Z ząbkowanymi brzegami umożliwiającymi szybkie i łatwe oddzielenie fragmentu. W rozmiarze: 9,1 m x 2,5 cm.</t>
  </si>
  <si>
    <t>Plaster z opatrunkiem, tkaninowy, op. 1 szt.</t>
  </si>
  <si>
    <t>Samoprzylepny Plaster z  tkaniny bawełnianej z wchłonnym wkładem. W rozmiarze 6 cm x 5 m.</t>
  </si>
  <si>
    <r>
      <t>Przylepiec zastępują</t>
    </r>
    <r>
      <rPr>
        <sz val="10"/>
        <rFont val="Calibri"/>
        <family val="2"/>
        <charset val="238"/>
        <scheme val="minor"/>
      </rPr>
      <t xml:space="preserve">cy nici </t>
    </r>
    <r>
      <rPr>
        <sz val="10"/>
        <color theme="1"/>
        <rFont val="Calibri"/>
        <family val="2"/>
        <charset val="238"/>
        <scheme val="minor"/>
      </rPr>
      <t xml:space="preserve">chirurgiczne, op. 3 szt.  </t>
    </r>
  </si>
  <si>
    <t>Rozmiar 6 mm x 7,6 cm. x 3 szt. Przylepiec wykonany z nylonowej włókniny  w postaci cienkich, elastycznych pasków zastępujących nici chirurgiczne. Opakowanie jednostkowe: folia lub papier - folia.</t>
  </si>
  <si>
    <t>Plaster do mocowania kaniul, op. 1 szt.</t>
  </si>
  <si>
    <r>
      <t>Rozmi</t>
    </r>
    <r>
      <rPr>
        <sz val="10"/>
        <rFont val="Calibri"/>
        <family val="2"/>
        <charset val="238"/>
        <scheme val="minor"/>
      </rPr>
      <t>ar 7,6 cm x 5,1 cm. Jałowy, samoprzylepny opatrunek do mocowania kaniul dożylnych. Wykonany z hydrofobowej włókniny pokrytej hypoalergicznym klejem i wkładem chłonnym umieszczonym w centrajnej części przylepca. Dodatkowo wyposażony w podkładkę włókninową przeznaczoną do umieszczania pod skrzydełkami kaniuli.</t>
    </r>
  </si>
  <si>
    <t>Siatka opatrunkowa, op. 1 szt.</t>
  </si>
  <si>
    <t>Rozmiar nr 6/10 metrów. Elastyczna siatka opatrunkowa w formie rękawa na podudzie-kolano-ramię-stopę-łokieć służąca do podtrzymywania opatrunków, zastępując tradycyjny bandaż.</t>
  </si>
  <si>
    <r>
      <t>R</t>
    </r>
    <r>
      <rPr>
        <sz val="10"/>
        <rFont val="Calibri"/>
        <family val="2"/>
        <charset val="238"/>
        <scheme val="minor"/>
      </rPr>
      <t>ozmiar nr 8 /10 metrów. Elastyczna siatka opatrunkowa w formie rękawa na głowę-udo-biodro służąca do podtrzymywania opatrunków, zastępując tradycyjny bandaż.</t>
    </r>
  </si>
  <si>
    <t>Chusta trójkątna, op. 1 szt.</t>
  </si>
  <si>
    <r>
      <t>Roz</t>
    </r>
    <r>
      <rPr>
        <sz val="10"/>
        <rFont val="Calibri"/>
        <family val="2"/>
        <charset val="238"/>
        <scheme val="minor"/>
      </rPr>
      <t>miar 96 cm x 96 cm x 136 cm. Chusta trójkątna niesterylna, tkanina bawełniana, mocna i wytrzymała służąca do tymczasowego unieruchomienia kończyn górnych.</t>
    </r>
  </si>
  <si>
    <t>Seton z gazy, op. 1 szt.</t>
  </si>
  <si>
    <t>Rozmiar 1 m x 1 cm. Seton jałowy z 17-nitkowej z gazy.</t>
  </si>
  <si>
    <t>Samoprzylepny bandaż elastyczny, op. 1 szt.</t>
  </si>
  <si>
    <t>Rozmiar 4 m x 6 cm. Nie wymaga stosowania dodatkowych elementów mocujących. Doskonale przylega do ciała, nie krępując jednocześnie ruchów. Nie zsuwa się, nie klei do włosów, ubrań i skóry. Łatwe bandażowanie we wszystkich kierunkach. Wysoce rozciągliwy. Jego struktura zapewnia optymalną wymianę ciepła i wilgotności. Jednorazowego użytku.</t>
  </si>
  <si>
    <r>
      <t xml:space="preserve">Rozmiar 4,5 m x 5 cm. Nie wymaga stosowania dodatkowych elementów mocujących. Doskonale przylega do ciała, nie krępując jednocześnie ruchów. Nie zsuwa się, nie klei do włosów, ubrań i skóry. Łatwe bandażowanie we wszystkich kierunkach. Wysoce rozciągliwy. Jego struktura zapewnia optymalną wymianę ciepła i wilgotności. </t>
    </r>
    <r>
      <rPr>
        <sz val="10"/>
        <rFont val="Calibri"/>
        <family val="2"/>
        <charset val="238"/>
        <scheme val="minor"/>
      </rPr>
      <t>Bandaż w kolorze.</t>
    </r>
    <r>
      <rPr>
        <sz val="10"/>
        <color theme="1"/>
        <rFont val="Calibri"/>
        <family val="2"/>
        <charset val="238"/>
        <scheme val="minor"/>
      </rPr>
      <t xml:space="preserve"> Jednorazowego użytku.</t>
    </r>
  </si>
  <si>
    <t>Żelatynowa gąbka absorbująca, op. 1 szt.</t>
  </si>
  <si>
    <t>Jałowa, chłonna gąbka żelatynowa, nierozpuszczalna w wodzie, posiadająca działanie hemostatyczne. Rozmiar 80 x 50 x 10 mm.</t>
  </si>
  <si>
    <t>Część 6 - Paski do glukometru</t>
  </si>
  <si>
    <r>
      <t xml:space="preserve">Paski testowe do glukometrów (z glukometrami </t>
    </r>
    <r>
      <rPr>
        <sz val="10"/>
        <rFont val="Calibri"/>
        <family val="2"/>
        <charset val="238"/>
        <scheme val="minor"/>
      </rPr>
      <t>w ilości</t>
    </r>
    <r>
      <rPr>
        <sz val="10"/>
        <color theme="1"/>
        <rFont val="Calibri"/>
        <family val="2"/>
        <charset val="238"/>
        <scheme val="minor"/>
      </rPr>
      <t xml:space="preserve"> 40 sztuk oraz płynami kontrolnymi)</t>
    </r>
  </si>
  <si>
    <t>Paski testowe do glukometru zapewniające precyzyjny pomiar stężenia glukozy we krwi w sposób szybki i łatwyw ciągu kilku sekund przez naniesienie niewielkiej kropli krwi. Spełniające wymagania określone  normą EN ISO 15197 oraz zalecenia Polskiego Towarzystwa Diabetologicznego 2021. Glukometr z czytelnym wyświetlaczem LCD, gotowy do użycia po włożeniu paska testowego. Z funkcją bezkontaktowego wyrzutu paska.
Glukometr - gwarancja 24 miesiące.</t>
  </si>
  <si>
    <t>op.= 50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</si>
</sst>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9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zoomScaleNormal="100" workbookViewId="0">
      <selection activeCell="H49" sqref="H49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67.6640625" customWidth="1"/>
    <col min="4" max="4" width="7.1093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11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x14ac:dyDescent="0.3">
      <c r="A3" s="3" t="s">
        <v>13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6</v>
      </c>
      <c r="H4" s="5" t="s">
        <v>10</v>
      </c>
      <c r="I4" s="5" t="s">
        <v>7</v>
      </c>
      <c r="J4" s="5" t="s">
        <v>8</v>
      </c>
    </row>
    <row r="5" spans="1:10" s="8" customFormat="1" ht="41.4" x14ac:dyDescent="0.3">
      <c r="A5" s="4">
        <v>1</v>
      </c>
      <c r="B5" s="6" t="s">
        <v>14</v>
      </c>
      <c r="C5" s="6" t="s">
        <v>15</v>
      </c>
      <c r="D5" s="4" t="s">
        <v>9</v>
      </c>
      <c r="E5" s="7">
        <v>500</v>
      </c>
      <c r="F5" s="12">
        <v>0</v>
      </c>
      <c r="G5" s="13"/>
      <c r="H5" s="12">
        <f>I5*G5</f>
        <v>0</v>
      </c>
      <c r="I5" s="12">
        <f>E5*F5</f>
        <v>0</v>
      </c>
      <c r="J5" s="12">
        <f>ROUND((I5+H5),2)</f>
        <v>0</v>
      </c>
    </row>
    <row r="6" spans="1:10" s="8" customFormat="1" ht="41.4" x14ac:dyDescent="0.3">
      <c r="A6" s="4">
        <v>2</v>
      </c>
      <c r="B6" s="6" t="s">
        <v>16</v>
      </c>
      <c r="C6" s="6" t="s">
        <v>17</v>
      </c>
      <c r="D6" s="4" t="s">
        <v>9</v>
      </c>
      <c r="E6" s="7">
        <v>600</v>
      </c>
      <c r="F6" s="12">
        <v>0</v>
      </c>
      <c r="G6" s="13"/>
      <c r="H6" s="12">
        <f t="shared" ref="H6:H42" si="0">I6*G6</f>
        <v>0</v>
      </c>
      <c r="I6" s="12">
        <f t="shared" ref="I6:I42" si="1">E6*F6</f>
        <v>0</v>
      </c>
      <c r="J6" s="12">
        <f t="shared" ref="J6:J42" si="2">ROUND((I6+H6),2)</f>
        <v>0</v>
      </c>
    </row>
    <row r="7" spans="1:10" s="8" customFormat="1" ht="41.4" x14ac:dyDescent="0.3">
      <c r="A7" s="4">
        <v>3</v>
      </c>
      <c r="B7" s="6" t="s">
        <v>18</v>
      </c>
      <c r="C7" s="6" t="s">
        <v>19</v>
      </c>
      <c r="D7" s="4" t="s">
        <v>9</v>
      </c>
      <c r="E7" s="7">
        <v>4000</v>
      </c>
      <c r="F7" s="12">
        <v>0</v>
      </c>
      <c r="G7" s="13"/>
      <c r="H7" s="12">
        <f t="shared" si="0"/>
        <v>0</v>
      </c>
      <c r="I7" s="12">
        <f t="shared" si="1"/>
        <v>0</v>
      </c>
      <c r="J7" s="12">
        <f t="shared" si="2"/>
        <v>0</v>
      </c>
    </row>
    <row r="8" spans="1:10" s="8" customFormat="1" ht="41.4" x14ac:dyDescent="0.3">
      <c r="A8" s="4">
        <v>4</v>
      </c>
      <c r="B8" s="6" t="s">
        <v>20</v>
      </c>
      <c r="C8" s="6" t="s">
        <v>19</v>
      </c>
      <c r="D8" s="4" t="s">
        <v>9</v>
      </c>
      <c r="E8" s="7">
        <v>300</v>
      </c>
      <c r="F8" s="12">
        <v>0</v>
      </c>
      <c r="G8" s="13"/>
      <c r="H8" s="12">
        <f t="shared" si="0"/>
        <v>0</v>
      </c>
      <c r="I8" s="12">
        <f t="shared" si="1"/>
        <v>0</v>
      </c>
      <c r="J8" s="12">
        <f t="shared" si="2"/>
        <v>0</v>
      </c>
    </row>
    <row r="9" spans="1:10" s="8" customFormat="1" x14ac:dyDescent="0.3">
      <c r="A9" s="4">
        <v>5</v>
      </c>
      <c r="B9" s="6" t="s">
        <v>21</v>
      </c>
      <c r="C9" s="6" t="s">
        <v>22</v>
      </c>
      <c r="D9" s="4" t="s">
        <v>9</v>
      </c>
      <c r="E9" s="7">
        <v>30</v>
      </c>
      <c r="F9" s="12">
        <v>0</v>
      </c>
      <c r="G9" s="13"/>
      <c r="H9" s="12">
        <f t="shared" si="0"/>
        <v>0</v>
      </c>
      <c r="I9" s="12">
        <f t="shared" si="1"/>
        <v>0</v>
      </c>
      <c r="J9" s="12">
        <f t="shared" si="2"/>
        <v>0</v>
      </c>
    </row>
    <row r="10" spans="1:10" s="8" customFormat="1" ht="41.4" x14ac:dyDescent="0.3">
      <c r="A10" s="4">
        <v>6</v>
      </c>
      <c r="B10" s="6" t="s">
        <v>23</v>
      </c>
      <c r="C10" s="6" t="s">
        <v>24</v>
      </c>
      <c r="D10" s="4" t="s">
        <v>9</v>
      </c>
      <c r="E10" s="7">
        <v>40</v>
      </c>
      <c r="F10" s="12">
        <v>0</v>
      </c>
      <c r="G10" s="13"/>
      <c r="H10" s="12">
        <f t="shared" si="0"/>
        <v>0</v>
      </c>
      <c r="I10" s="12">
        <f t="shared" si="1"/>
        <v>0</v>
      </c>
      <c r="J10" s="12">
        <f t="shared" si="2"/>
        <v>0</v>
      </c>
    </row>
    <row r="11" spans="1:10" s="8" customFormat="1" ht="41.4" x14ac:dyDescent="0.3">
      <c r="A11" s="4">
        <v>7</v>
      </c>
      <c r="B11" s="6" t="s">
        <v>25</v>
      </c>
      <c r="C11" s="6" t="s">
        <v>26</v>
      </c>
      <c r="D11" s="4" t="s">
        <v>9</v>
      </c>
      <c r="E11" s="7">
        <v>20</v>
      </c>
      <c r="F11" s="12">
        <v>0</v>
      </c>
      <c r="G11" s="13"/>
      <c r="H11" s="12">
        <f t="shared" si="0"/>
        <v>0</v>
      </c>
      <c r="I11" s="12">
        <f t="shared" si="1"/>
        <v>0</v>
      </c>
      <c r="J11" s="12">
        <f t="shared" si="2"/>
        <v>0</v>
      </c>
    </row>
    <row r="12" spans="1:10" s="8" customFormat="1" ht="41.4" x14ac:dyDescent="0.3">
      <c r="A12" s="4">
        <v>8</v>
      </c>
      <c r="B12" s="6" t="s">
        <v>27</v>
      </c>
      <c r="C12" s="6" t="s">
        <v>28</v>
      </c>
      <c r="D12" s="4" t="s">
        <v>9</v>
      </c>
      <c r="E12" s="7">
        <v>150</v>
      </c>
      <c r="F12" s="12">
        <v>0</v>
      </c>
      <c r="G12" s="13"/>
      <c r="H12" s="12">
        <f t="shared" si="0"/>
        <v>0</v>
      </c>
      <c r="I12" s="12">
        <f t="shared" si="1"/>
        <v>0</v>
      </c>
      <c r="J12" s="12">
        <f t="shared" si="2"/>
        <v>0</v>
      </c>
    </row>
    <row r="13" spans="1:10" s="8" customFormat="1" ht="41.4" x14ac:dyDescent="0.3">
      <c r="A13" s="4">
        <v>9</v>
      </c>
      <c r="B13" s="6" t="s">
        <v>29</v>
      </c>
      <c r="C13" s="6" t="s">
        <v>30</v>
      </c>
      <c r="D13" s="4" t="s">
        <v>9</v>
      </c>
      <c r="E13" s="7">
        <v>30</v>
      </c>
      <c r="F13" s="12">
        <v>0</v>
      </c>
      <c r="G13" s="13"/>
      <c r="H13" s="12">
        <f t="shared" si="0"/>
        <v>0</v>
      </c>
      <c r="I13" s="12">
        <f t="shared" si="1"/>
        <v>0</v>
      </c>
      <c r="J13" s="12">
        <f t="shared" si="2"/>
        <v>0</v>
      </c>
    </row>
    <row r="14" spans="1:10" s="8" customFormat="1" x14ac:dyDescent="0.3">
      <c r="A14" s="4">
        <v>10</v>
      </c>
      <c r="B14" s="6" t="s">
        <v>31</v>
      </c>
      <c r="C14" s="6" t="s">
        <v>32</v>
      </c>
      <c r="D14" s="4" t="s">
        <v>75</v>
      </c>
      <c r="E14" s="7">
        <v>80</v>
      </c>
      <c r="F14" s="12">
        <v>0</v>
      </c>
      <c r="G14" s="13"/>
      <c r="H14" s="12">
        <f t="shared" si="0"/>
        <v>0</v>
      </c>
      <c r="I14" s="12">
        <f t="shared" si="1"/>
        <v>0</v>
      </c>
      <c r="J14" s="12">
        <f t="shared" si="2"/>
        <v>0</v>
      </c>
    </row>
    <row r="15" spans="1:10" s="8" customFormat="1" x14ac:dyDescent="0.3">
      <c r="A15" s="4">
        <v>11</v>
      </c>
      <c r="B15" s="6" t="s">
        <v>33</v>
      </c>
      <c r="C15" s="6" t="s">
        <v>34</v>
      </c>
      <c r="D15" s="4" t="s">
        <v>75</v>
      </c>
      <c r="E15" s="7">
        <v>80</v>
      </c>
      <c r="F15" s="12">
        <v>0</v>
      </c>
      <c r="G15" s="13"/>
      <c r="H15" s="12">
        <f t="shared" si="0"/>
        <v>0</v>
      </c>
      <c r="I15" s="12">
        <f t="shared" si="1"/>
        <v>0</v>
      </c>
      <c r="J15" s="12">
        <f t="shared" si="2"/>
        <v>0</v>
      </c>
    </row>
    <row r="16" spans="1:10" s="8" customFormat="1" ht="27.6" x14ac:dyDescent="0.3">
      <c r="A16" s="4">
        <v>12</v>
      </c>
      <c r="B16" s="6" t="s">
        <v>35</v>
      </c>
      <c r="C16" s="21" t="s">
        <v>36</v>
      </c>
      <c r="D16" s="4" t="s">
        <v>9</v>
      </c>
      <c r="E16" s="7">
        <v>30</v>
      </c>
      <c r="F16" s="12">
        <v>0</v>
      </c>
      <c r="G16" s="13"/>
      <c r="H16" s="12">
        <f t="shared" si="0"/>
        <v>0</v>
      </c>
      <c r="I16" s="12">
        <f t="shared" si="1"/>
        <v>0</v>
      </c>
      <c r="J16" s="12">
        <f t="shared" si="2"/>
        <v>0</v>
      </c>
    </row>
    <row r="17" spans="1:10" s="8" customFormat="1" ht="27.6" x14ac:dyDescent="0.3">
      <c r="A17" s="4">
        <v>13</v>
      </c>
      <c r="B17" s="6" t="s">
        <v>37</v>
      </c>
      <c r="C17" s="21" t="s">
        <v>36</v>
      </c>
      <c r="D17" s="4" t="s">
        <v>9</v>
      </c>
      <c r="E17" s="7">
        <v>30</v>
      </c>
      <c r="F17" s="12">
        <v>0</v>
      </c>
      <c r="G17" s="13"/>
      <c r="H17" s="12">
        <f t="shared" si="0"/>
        <v>0</v>
      </c>
      <c r="I17" s="12">
        <f t="shared" si="1"/>
        <v>0</v>
      </c>
      <c r="J17" s="12">
        <f t="shared" si="2"/>
        <v>0</v>
      </c>
    </row>
    <row r="18" spans="1:10" s="8" customFormat="1" ht="27.6" x14ac:dyDescent="0.3">
      <c r="A18" s="4">
        <v>14</v>
      </c>
      <c r="B18" s="6" t="s">
        <v>38</v>
      </c>
      <c r="C18" s="21" t="s">
        <v>36</v>
      </c>
      <c r="D18" s="4" t="s">
        <v>9</v>
      </c>
      <c r="E18" s="7">
        <v>150</v>
      </c>
      <c r="F18" s="12">
        <v>0</v>
      </c>
      <c r="G18" s="13"/>
      <c r="H18" s="12">
        <f t="shared" si="0"/>
        <v>0</v>
      </c>
      <c r="I18" s="12">
        <f t="shared" si="1"/>
        <v>0</v>
      </c>
      <c r="J18" s="12">
        <f t="shared" si="2"/>
        <v>0</v>
      </c>
    </row>
    <row r="19" spans="1:10" s="8" customFormat="1" ht="27.6" x14ac:dyDescent="0.3">
      <c r="A19" s="4">
        <v>15</v>
      </c>
      <c r="B19" s="6" t="s">
        <v>39</v>
      </c>
      <c r="C19" s="21" t="s">
        <v>36</v>
      </c>
      <c r="D19" s="4" t="s">
        <v>9</v>
      </c>
      <c r="E19" s="7">
        <v>150</v>
      </c>
      <c r="F19" s="12">
        <v>0</v>
      </c>
      <c r="G19" s="13"/>
      <c r="H19" s="12">
        <f t="shared" si="0"/>
        <v>0</v>
      </c>
      <c r="I19" s="12">
        <f t="shared" si="1"/>
        <v>0</v>
      </c>
      <c r="J19" s="12">
        <f t="shared" si="2"/>
        <v>0</v>
      </c>
    </row>
    <row r="20" spans="1:10" s="8" customFormat="1" ht="27.6" x14ac:dyDescent="0.3">
      <c r="A20" s="4">
        <v>16</v>
      </c>
      <c r="B20" s="6" t="s">
        <v>40</v>
      </c>
      <c r="C20" s="21" t="s">
        <v>36</v>
      </c>
      <c r="D20" s="4" t="s">
        <v>9</v>
      </c>
      <c r="E20" s="7">
        <v>250</v>
      </c>
      <c r="F20" s="12">
        <v>0</v>
      </c>
      <c r="G20" s="13"/>
      <c r="H20" s="12">
        <f t="shared" si="0"/>
        <v>0</v>
      </c>
      <c r="I20" s="12">
        <f t="shared" si="1"/>
        <v>0</v>
      </c>
      <c r="J20" s="12">
        <f t="shared" si="2"/>
        <v>0</v>
      </c>
    </row>
    <row r="21" spans="1:10" s="8" customFormat="1" ht="27.6" x14ac:dyDescent="0.3">
      <c r="A21" s="4">
        <v>17</v>
      </c>
      <c r="B21" s="6" t="s">
        <v>41</v>
      </c>
      <c r="C21" s="21" t="s">
        <v>36</v>
      </c>
      <c r="D21" s="4" t="s">
        <v>9</v>
      </c>
      <c r="E21" s="7">
        <v>300</v>
      </c>
      <c r="F21" s="12">
        <v>0</v>
      </c>
      <c r="G21" s="13"/>
      <c r="H21" s="12">
        <f t="shared" si="0"/>
        <v>0</v>
      </c>
      <c r="I21" s="12">
        <f t="shared" si="1"/>
        <v>0</v>
      </c>
      <c r="J21" s="12">
        <f t="shared" si="2"/>
        <v>0</v>
      </c>
    </row>
    <row r="22" spans="1:10" s="8" customFormat="1" ht="27.6" x14ac:dyDescent="0.3">
      <c r="A22" s="4">
        <v>18</v>
      </c>
      <c r="B22" s="6" t="s">
        <v>42</v>
      </c>
      <c r="C22" s="6" t="s">
        <v>43</v>
      </c>
      <c r="D22" s="4" t="s">
        <v>9</v>
      </c>
      <c r="E22" s="7">
        <v>30</v>
      </c>
      <c r="F22" s="12">
        <v>0</v>
      </c>
      <c r="G22" s="13"/>
      <c r="H22" s="12">
        <f t="shared" si="0"/>
        <v>0</v>
      </c>
      <c r="I22" s="12">
        <f t="shared" si="1"/>
        <v>0</v>
      </c>
      <c r="J22" s="12">
        <f t="shared" si="2"/>
        <v>0</v>
      </c>
    </row>
    <row r="23" spans="1:10" s="8" customFormat="1" ht="27.6" x14ac:dyDescent="0.3">
      <c r="A23" s="4">
        <v>19</v>
      </c>
      <c r="B23" s="6" t="s">
        <v>44</v>
      </c>
      <c r="C23" s="6" t="s">
        <v>43</v>
      </c>
      <c r="D23" s="4" t="s">
        <v>9</v>
      </c>
      <c r="E23" s="7">
        <v>30</v>
      </c>
      <c r="F23" s="12">
        <v>0</v>
      </c>
      <c r="G23" s="13"/>
      <c r="H23" s="12">
        <f t="shared" si="0"/>
        <v>0</v>
      </c>
      <c r="I23" s="12">
        <f t="shared" si="1"/>
        <v>0</v>
      </c>
      <c r="J23" s="12">
        <f t="shared" si="2"/>
        <v>0</v>
      </c>
    </row>
    <row r="24" spans="1:10" s="8" customFormat="1" ht="27.6" x14ac:dyDescent="0.3">
      <c r="A24" s="4">
        <v>20</v>
      </c>
      <c r="B24" s="6" t="s">
        <v>45</v>
      </c>
      <c r="C24" s="6" t="s">
        <v>43</v>
      </c>
      <c r="D24" s="4" t="s">
        <v>9</v>
      </c>
      <c r="E24" s="7">
        <v>30</v>
      </c>
      <c r="F24" s="12">
        <v>0</v>
      </c>
      <c r="G24" s="13"/>
      <c r="H24" s="12">
        <f t="shared" si="0"/>
        <v>0</v>
      </c>
      <c r="I24" s="12">
        <f t="shared" si="1"/>
        <v>0</v>
      </c>
      <c r="J24" s="12">
        <f t="shared" si="2"/>
        <v>0</v>
      </c>
    </row>
    <row r="25" spans="1:10" s="8" customFormat="1" ht="27.6" x14ac:dyDescent="0.3">
      <c r="A25" s="4">
        <v>21</v>
      </c>
      <c r="B25" s="6" t="s">
        <v>46</v>
      </c>
      <c r="C25" s="6" t="s">
        <v>43</v>
      </c>
      <c r="D25" s="4" t="s">
        <v>9</v>
      </c>
      <c r="E25" s="7">
        <v>40</v>
      </c>
      <c r="F25" s="12">
        <v>0</v>
      </c>
      <c r="G25" s="13"/>
      <c r="H25" s="12">
        <f t="shared" si="0"/>
        <v>0</v>
      </c>
      <c r="I25" s="12">
        <f t="shared" si="1"/>
        <v>0</v>
      </c>
      <c r="J25" s="12">
        <f t="shared" si="2"/>
        <v>0</v>
      </c>
    </row>
    <row r="26" spans="1:10" s="8" customFormat="1" ht="41.4" x14ac:dyDescent="0.3">
      <c r="A26" s="4">
        <v>22</v>
      </c>
      <c r="B26" s="6" t="s">
        <v>47</v>
      </c>
      <c r="C26" s="6" t="s">
        <v>48</v>
      </c>
      <c r="D26" s="4" t="s">
        <v>9</v>
      </c>
      <c r="E26" s="7">
        <v>50</v>
      </c>
      <c r="F26" s="12">
        <v>0</v>
      </c>
      <c r="G26" s="13"/>
      <c r="H26" s="12">
        <f t="shared" si="0"/>
        <v>0</v>
      </c>
      <c r="I26" s="12">
        <f t="shared" si="1"/>
        <v>0</v>
      </c>
      <c r="J26" s="12">
        <f t="shared" si="2"/>
        <v>0</v>
      </c>
    </row>
    <row r="27" spans="1:10" s="8" customFormat="1" ht="41.4" x14ac:dyDescent="0.3">
      <c r="A27" s="4">
        <v>23</v>
      </c>
      <c r="B27" s="6" t="s">
        <v>49</v>
      </c>
      <c r="C27" s="6" t="s">
        <v>48</v>
      </c>
      <c r="D27" s="4" t="s">
        <v>9</v>
      </c>
      <c r="E27" s="7">
        <v>400</v>
      </c>
      <c r="F27" s="12">
        <v>0</v>
      </c>
      <c r="G27" s="13"/>
      <c r="H27" s="12">
        <f t="shared" si="0"/>
        <v>0</v>
      </c>
      <c r="I27" s="12">
        <f t="shared" si="1"/>
        <v>0</v>
      </c>
      <c r="J27" s="12">
        <f t="shared" si="2"/>
        <v>0</v>
      </c>
    </row>
    <row r="28" spans="1:10" s="8" customFormat="1" ht="41.4" x14ac:dyDescent="0.3">
      <c r="A28" s="4">
        <v>24</v>
      </c>
      <c r="B28" s="6" t="s">
        <v>50</v>
      </c>
      <c r="C28" s="6" t="s">
        <v>48</v>
      </c>
      <c r="D28" s="4" t="s">
        <v>9</v>
      </c>
      <c r="E28" s="7">
        <v>500</v>
      </c>
      <c r="F28" s="12">
        <v>0</v>
      </c>
      <c r="G28" s="13"/>
      <c r="H28" s="12">
        <f t="shared" si="0"/>
        <v>0</v>
      </c>
      <c r="I28" s="12">
        <f t="shared" si="1"/>
        <v>0</v>
      </c>
      <c r="J28" s="12">
        <f t="shared" si="2"/>
        <v>0</v>
      </c>
    </row>
    <row r="29" spans="1:10" s="8" customFormat="1" ht="41.4" x14ac:dyDescent="0.3">
      <c r="A29" s="4">
        <v>25</v>
      </c>
      <c r="B29" s="6" t="s">
        <v>51</v>
      </c>
      <c r="C29" s="6" t="s">
        <v>48</v>
      </c>
      <c r="D29" s="4" t="s">
        <v>9</v>
      </c>
      <c r="E29" s="7">
        <v>60</v>
      </c>
      <c r="F29" s="12">
        <v>0</v>
      </c>
      <c r="G29" s="13"/>
      <c r="H29" s="12">
        <f t="shared" si="0"/>
        <v>0</v>
      </c>
      <c r="I29" s="12">
        <f t="shared" si="1"/>
        <v>0</v>
      </c>
      <c r="J29" s="12">
        <f t="shared" si="2"/>
        <v>0</v>
      </c>
    </row>
    <row r="30" spans="1:10" s="8" customFormat="1" ht="41.4" x14ac:dyDescent="0.3">
      <c r="A30" s="4">
        <v>26</v>
      </c>
      <c r="B30" s="6" t="s">
        <v>52</v>
      </c>
      <c r="C30" s="6" t="s">
        <v>48</v>
      </c>
      <c r="D30" s="4" t="s">
        <v>9</v>
      </c>
      <c r="E30" s="7">
        <v>30</v>
      </c>
      <c r="F30" s="12">
        <v>0</v>
      </c>
      <c r="G30" s="13"/>
      <c r="H30" s="12">
        <f t="shared" si="0"/>
        <v>0</v>
      </c>
      <c r="I30" s="12">
        <f t="shared" si="1"/>
        <v>0</v>
      </c>
      <c r="J30" s="12">
        <f t="shared" si="2"/>
        <v>0</v>
      </c>
    </row>
    <row r="31" spans="1:10" s="8" customFormat="1" ht="41.4" x14ac:dyDescent="0.3">
      <c r="A31" s="4">
        <v>27</v>
      </c>
      <c r="B31" s="6" t="s">
        <v>53</v>
      </c>
      <c r="C31" s="6" t="s">
        <v>54</v>
      </c>
      <c r="D31" s="4" t="s">
        <v>9</v>
      </c>
      <c r="E31" s="7">
        <v>5</v>
      </c>
      <c r="F31" s="12">
        <v>0</v>
      </c>
      <c r="G31" s="13"/>
      <c r="H31" s="12">
        <f t="shared" si="0"/>
        <v>0</v>
      </c>
      <c r="I31" s="12">
        <f t="shared" si="1"/>
        <v>0</v>
      </c>
      <c r="J31" s="12">
        <f t="shared" si="2"/>
        <v>0</v>
      </c>
    </row>
    <row r="32" spans="1:10" s="8" customFormat="1" ht="41.4" x14ac:dyDescent="0.3">
      <c r="A32" s="4">
        <v>28</v>
      </c>
      <c r="B32" s="6" t="s">
        <v>55</v>
      </c>
      <c r="C32" s="6" t="s">
        <v>56</v>
      </c>
      <c r="D32" s="4" t="s">
        <v>9</v>
      </c>
      <c r="E32" s="7">
        <v>5</v>
      </c>
      <c r="F32" s="12">
        <v>0</v>
      </c>
      <c r="G32" s="13"/>
      <c r="H32" s="12">
        <f t="shared" si="0"/>
        <v>0</v>
      </c>
      <c r="I32" s="12">
        <f t="shared" si="1"/>
        <v>0</v>
      </c>
      <c r="J32" s="12">
        <f t="shared" si="2"/>
        <v>0</v>
      </c>
    </row>
    <row r="33" spans="1:10" s="8" customFormat="1" ht="27.6" x14ac:dyDescent="0.3">
      <c r="A33" s="4">
        <v>29</v>
      </c>
      <c r="B33" s="6" t="s">
        <v>57</v>
      </c>
      <c r="C33" s="6" t="s">
        <v>58</v>
      </c>
      <c r="D33" s="4" t="s">
        <v>9</v>
      </c>
      <c r="E33" s="7">
        <v>100</v>
      </c>
      <c r="F33" s="12">
        <v>0</v>
      </c>
      <c r="G33" s="13"/>
      <c r="H33" s="12">
        <f t="shared" si="0"/>
        <v>0</v>
      </c>
      <c r="I33" s="12">
        <f t="shared" si="1"/>
        <v>0</v>
      </c>
      <c r="J33" s="12">
        <f t="shared" si="2"/>
        <v>0</v>
      </c>
    </row>
    <row r="34" spans="1:10" s="8" customFormat="1" ht="27.6" x14ac:dyDescent="0.3">
      <c r="A34" s="4">
        <v>30</v>
      </c>
      <c r="B34" s="6" t="s">
        <v>59</v>
      </c>
      <c r="C34" s="6" t="s">
        <v>58</v>
      </c>
      <c r="D34" s="4" t="s">
        <v>9</v>
      </c>
      <c r="E34" s="7">
        <v>200</v>
      </c>
      <c r="F34" s="12">
        <v>0</v>
      </c>
      <c r="G34" s="13"/>
      <c r="H34" s="12">
        <f t="shared" si="0"/>
        <v>0</v>
      </c>
      <c r="I34" s="12">
        <f t="shared" si="1"/>
        <v>0</v>
      </c>
      <c r="J34" s="12">
        <f t="shared" si="2"/>
        <v>0</v>
      </c>
    </row>
    <row r="35" spans="1:10" s="8" customFormat="1" ht="27.6" x14ac:dyDescent="0.3">
      <c r="A35" s="4">
        <v>31</v>
      </c>
      <c r="B35" s="6" t="s">
        <v>60</v>
      </c>
      <c r="C35" s="6" t="s">
        <v>58</v>
      </c>
      <c r="D35" s="4" t="s">
        <v>9</v>
      </c>
      <c r="E35" s="7">
        <v>170</v>
      </c>
      <c r="F35" s="12">
        <v>0</v>
      </c>
      <c r="G35" s="13"/>
      <c r="H35" s="12">
        <f t="shared" si="0"/>
        <v>0</v>
      </c>
      <c r="I35" s="12">
        <f t="shared" si="1"/>
        <v>0</v>
      </c>
      <c r="J35" s="12">
        <f t="shared" si="2"/>
        <v>0</v>
      </c>
    </row>
    <row r="36" spans="1:10" s="8" customFormat="1" ht="27.6" x14ac:dyDescent="0.3">
      <c r="A36" s="4">
        <v>32</v>
      </c>
      <c r="B36" s="6" t="s">
        <v>61</v>
      </c>
      <c r="C36" s="21" t="s">
        <v>62</v>
      </c>
      <c r="D36" s="4" t="s">
        <v>9</v>
      </c>
      <c r="E36" s="7">
        <v>20</v>
      </c>
      <c r="F36" s="12">
        <v>0</v>
      </c>
      <c r="G36" s="13"/>
      <c r="H36" s="12">
        <f t="shared" si="0"/>
        <v>0</v>
      </c>
      <c r="I36" s="12">
        <f t="shared" si="1"/>
        <v>0</v>
      </c>
      <c r="J36" s="12">
        <f t="shared" si="2"/>
        <v>0</v>
      </c>
    </row>
    <row r="37" spans="1:10" s="8" customFormat="1" ht="55.2" x14ac:dyDescent="0.3">
      <c r="A37" s="4">
        <v>33</v>
      </c>
      <c r="B37" s="6" t="s">
        <v>63</v>
      </c>
      <c r="C37" s="6" t="s">
        <v>64</v>
      </c>
      <c r="D37" s="4" t="s">
        <v>9</v>
      </c>
      <c r="E37" s="7">
        <v>4000</v>
      </c>
      <c r="F37" s="12">
        <v>0</v>
      </c>
      <c r="G37" s="13"/>
      <c r="H37" s="12">
        <f t="shared" si="0"/>
        <v>0</v>
      </c>
      <c r="I37" s="12">
        <f t="shared" si="1"/>
        <v>0</v>
      </c>
      <c r="J37" s="12">
        <f t="shared" si="2"/>
        <v>0</v>
      </c>
    </row>
    <row r="38" spans="1:10" s="8" customFormat="1" ht="55.2" x14ac:dyDescent="0.3">
      <c r="A38" s="4">
        <v>34</v>
      </c>
      <c r="B38" s="6" t="s">
        <v>65</v>
      </c>
      <c r="C38" s="6" t="s">
        <v>66</v>
      </c>
      <c r="D38" s="4" t="s">
        <v>9</v>
      </c>
      <c r="E38" s="7">
        <v>2500</v>
      </c>
      <c r="F38" s="12">
        <v>0</v>
      </c>
      <c r="G38" s="13"/>
      <c r="H38" s="12">
        <f t="shared" si="0"/>
        <v>0</v>
      </c>
      <c r="I38" s="12">
        <f t="shared" si="1"/>
        <v>0</v>
      </c>
      <c r="J38" s="12">
        <f t="shared" si="2"/>
        <v>0</v>
      </c>
    </row>
    <row r="39" spans="1:10" s="8" customFormat="1" ht="27.6" x14ac:dyDescent="0.3">
      <c r="A39" s="4">
        <v>35</v>
      </c>
      <c r="B39" s="6" t="s">
        <v>67</v>
      </c>
      <c r="C39" s="6" t="s">
        <v>68</v>
      </c>
      <c r="D39" s="4" t="s">
        <v>9</v>
      </c>
      <c r="E39" s="7">
        <v>5500</v>
      </c>
      <c r="F39" s="12">
        <v>0</v>
      </c>
      <c r="G39" s="13"/>
      <c r="H39" s="12">
        <f t="shared" si="0"/>
        <v>0</v>
      </c>
      <c r="I39" s="12">
        <f t="shared" si="1"/>
        <v>0</v>
      </c>
      <c r="J39" s="12">
        <f t="shared" si="2"/>
        <v>0</v>
      </c>
    </row>
    <row r="40" spans="1:10" s="8" customFormat="1" ht="27.6" x14ac:dyDescent="0.3">
      <c r="A40" s="4">
        <v>36</v>
      </c>
      <c r="B40" s="6" t="s">
        <v>69</v>
      </c>
      <c r="C40" s="6" t="s">
        <v>70</v>
      </c>
      <c r="D40" s="4" t="s">
        <v>9</v>
      </c>
      <c r="E40" s="7">
        <v>500</v>
      </c>
      <c r="F40" s="12">
        <v>0</v>
      </c>
      <c r="G40" s="13"/>
      <c r="H40" s="12">
        <f t="shared" si="0"/>
        <v>0</v>
      </c>
      <c r="I40" s="12">
        <f t="shared" si="1"/>
        <v>0</v>
      </c>
      <c r="J40" s="12">
        <f t="shared" si="2"/>
        <v>0</v>
      </c>
    </row>
    <row r="41" spans="1:10" s="8" customFormat="1" ht="27.6" x14ac:dyDescent="0.3">
      <c r="A41" s="4">
        <v>37</v>
      </c>
      <c r="B41" s="6" t="s">
        <v>71</v>
      </c>
      <c r="C41" s="6" t="s">
        <v>72</v>
      </c>
      <c r="D41" s="4" t="s">
        <v>9</v>
      </c>
      <c r="E41" s="7">
        <v>150</v>
      </c>
      <c r="F41" s="12">
        <v>0</v>
      </c>
      <c r="G41" s="13"/>
      <c r="H41" s="12">
        <f t="shared" si="0"/>
        <v>0</v>
      </c>
      <c r="I41" s="12">
        <f t="shared" si="1"/>
        <v>0</v>
      </c>
      <c r="J41" s="12">
        <f t="shared" si="2"/>
        <v>0</v>
      </c>
    </row>
    <row r="42" spans="1:10" s="8" customFormat="1" ht="41.4" x14ac:dyDescent="0.3">
      <c r="A42" s="4">
        <v>38</v>
      </c>
      <c r="B42" s="6" t="s">
        <v>73</v>
      </c>
      <c r="C42" s="6" t="s">
        <v>74</v>
      </c>
      <c r="D42" s="4" t="s">
        <v>9</v>
      </c>
      <c r="E42" s="7">
        <v>100</v>
      </c>
      <c r="F42" s="12">
        <v>0</v>
      </c>
      <c r="G42" s="13"/>
      <c r="H42" s="12">
        <f t="shared" si="0"/>
        <v>0</v>
      </c>
      <c r="I42" s="12">
        <f t="shared" si="1"/>
        <v>0</v>
      </c>
      <c r="J42" s="12">
        <f t="shared" si="2"/>
        <v>0</v>
      </c>
    </row>
    <row r="43" spans="1:10" s="8" customFormat="1" x14ac:dyDescent="0.3">
      <c r="A43" s="18" t="s">
        <v>12</v>
      </c>
      <c r="B43" s="19"/>
      <c r="C43" s="19"/>
      <c r="D43" s="19"/>
      <c r="E43" s="19"/>
      <c r="F43" s="19"/>
      <c r="G43" s="19"/>
      <c r="H43" s="20"/>
      <c r="I43" s="14">
        <f>SUM(I5:I42)</f>
        <v>0</v>
      </c>
      <c r="J43" s="14">
        <f>SUM(J5:J42)</f>
        <v>0</v>
      </c>
    </row>
    <row r="44" spans="1:10" s="10" customFormat="1" x14ac:dyDescent="0.3">
      <c r="A44" s="11"/>
      <c r="B44" s="11"/>
    </row>
    <row r="45" spans="1:10" s="10" customFormat="1" x14ac:dyDescent="0.3">
      <c r="A45" s="15"/>
      <c r="B45" s="16"/>
      <c r="C45" s="16"/>
      <c r="D45" s="15"/>
    </row>
    <row r="46" spans="1:10" x14ac:dyDescent="0.3">
      <c r="A46" s="9"/>
      <c r="B46" s="9"/>
      <c r="C46" s="9"/>
      <c r="D46" s="9"/>
      <c r="E46" s="9"/>
    </row>
    <row r="47" spans="1:10" x14ac:dyDescent="0.3">
      <c r="A47" s="9"/>
      <c r="B47" s="9"/>
      <c r="C47" s="9"/>
      <c r="D47" s="9"/>
      <c r="E47" s="9"/>
    </row>
    <row r="48" spans="1:10" s="10" customFormat="1" x14ac:dyDescent="0.3">
      <c r="A48" s="11"/>
      <c r="B48" s="11"/>
    </row>
    <row r="49" spans="1:2" s="10" customFormat="1" x14ac:dyDescent="0.3">
      <c r="A49" s="11"/>
      <c r="B49" s="11"/>
    </row>
    <row r="50" spans="1:2" s="10" customFormat="1" x14ac:dyDescent="0.3">
      <c r="A50" s="11"/>
      <c r="B50" s="11"/>
    </row>
    <row r="51" spans="1:2" s="10" customFormat="1" x14ac:dyDescent="0.3">
      <c r="A51" s="11"/>
      <c r="B51" s="11"/>
    </row>
  </sheetData>
  <mergeCells count="1">
    <mergeCell ref="A43:H43"/>
  </mergeCells>
  <pageMargins left="0.7" right="0.7" top="0.75" bottom="0.75" header="0.3" footer="0.3"/>
  <pageSetup paperSize="9" scale="70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DB801-E8D8-40A3-AE4E-88A01AE262B7}">
  <dimension ref="A1:J59"/>
  <sheetViews>
    <sheetView zoomScaleNormal="100" workbookViewId="0">
      <selection activeCell="I52" sqref="I52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67.6640625" customWidth="1"/>
    <col min="4" max="4" width="10.55468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11</v>
      </c>
      <c r="B1" s="3"/>
      <c r="C1" s="2"/>
      <c r="D1" s="2"/>
      <c r="E1" s="2"/>
      <c r="F1" s="2"/>
      <c r="G1" s="2"/>
      <c r="H1" s="2"/>
      <c r="I1" s="2"/>
      <c r="J1" s="2"/>
    </row>
    <row r="2" spans="1:10" ht="15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x14ac:dyDescent="0.3">
      <c r="A3" s="3" t="s">
        <v>76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6</v>
      </c>
      <c r="H4" s="5" t="s">
        <v>10</v>
      </c>
      <c r="I4" s="5" t="s">
        <v>7</v>
      </c>
      <c r="J4" s="5" t="s">
        <v>8</v>
      </c>
    </row>
    <row r="5" spans="1:10" s="8" customFormat="1" ht="55.2" x14ac:dyDescent="0.3">
      <c r="A5" s="4">
        <v>1</v>
      </c>
      <c r="B5" s="6" t="s">
        <v>77</v>
      </c>
      <c r="C5" s="22" t="s">
        <v>78</v>
      </c>
      <c r="D5" s="4" t="s">
        <v>9</v>
      </c>
      <c r="E5" s="7">
        <v>16000</v>
      </c>
      <c r="F5" s="12">
        <v>0</v>
      </c>
      <c r="G5" s="13"/>
      <c r="H5" s="12">
        <f>I5*G5</f>
        <v>0</v>
      </c>
      <c r="I5" s="12">
        <f>E5*F5</f>
        <v>0</v>
      </c>
      <c r="J5" s="12">
        <f>ROUND((I5+H5),2)</f>
        <v>0</v>
      </c>
    </row>
    <row r="6" spans="1:10" s="8" customFormat="1" ht="41.4" x14ac:dyDescent="0.3">
      <c r="A6" s="4">
        <v>2</v>
      </c>
      <c r="B6" s="6" t="s">
        <v>79</v>
      </c>
      <c r="C6" s="17" t="s">
        <v>80</v>
      </c>
      <c r="D6" s="4" t="s">
        <v>9</v>
      </c>
      <c r="E6" s="7">
        <v>3500</v>
      </c>
      <c r="F6" s="12">
        <v>0</v>
      </c>
      <c r="G6" s="13"/>
      <c r="H6" s="12">
        <f t="shared" ref="H6:H50" si="0">I6*G6</f>
        <v>0</v>
      </c>
      <c r="I6" s="12">
        <f t="shared" ref="I6:I50" si="1">E6*F6</f>
        <v>0</v>
      </c>
      <c r="J6" s="12">
        <f t="shared" ref="J6:J50" si="2">ROUND((I6+H6),2)</f>
        <v>0</v>
      </c>
    </row>
    <row r="7" spans="1:10" s="8" customFormat="1" ht="69" x14ac:dyDescent="0.3">
      <c r="A7" s="4">
        <v>3</v>
      </c>
      <c r="B7" s="6" t="s">
        <v>81</v>
      </c>
      <c r="C7" s="17" t="s">
        <v>82</v>
      </c>
      <c r="D7" s="4" t="s">
        <v>9</v>
      </c>
      <c r="E7" s="7">
        <v>50</v>
      </c>
      <c r="F7" s="12">
        <v>0</v>
      </c>
      <c r="G7" s="13"/>
      <c r="H7" s="12">
        <f t="shared" si="0"/>
        <v>0</v>
      </c>
      <c r="I7" s="12">
        <f t="shared" si="1"/>
        <v>0</v>
      </c>
      <c r="J7" s="12">
        <f t="shared" si="2"/>
        <v>0</v>
      </c>
    </row>
    <row r="8" spans="1:10" s="8" customFormat="1" ht="69" x14ac:dyDescent="0.3">
      <c r="A8" s="4">
        <v>4</v>
      </c>
      <c r="B8" s="6" t="s">
        <v>83</v>
      </c>
      <c r="C8" s="17" t="s">
        <v>82</v>
      </c>
      <c r="D8" s="4" t="s">
        <v>9</v>
      </c>
      <c r="E8" s="7">
        <v>60</v>
      </c>
      <c r="F8" s="12">
        <v>0</v>
      </c>
      <c r="G8" s="13"/>
      <c r="H8" s="12">
        <f t="shared" si="0"/>
        <v>0</v>
      </c>
      <c r="I8" s="12">
        <f t="shared" si="1"/>
        <v>0</v>
      </c>
      <c r="J8" s="12">
        <f t="shared" si="2"/>
        <v>0</v>
      </c>
    </row>
    <row r="9" spans="1:10" s="8" customFormat="1" ht="69" x14ac:dyDescent="0.3">
      <c r="A9" s="4">
        <v>5</v>
      </c>
      <c r="B9" s="6" t="s">
        <v>84</v>
      </c>
      <c r="C9" s="17" t="s">
        <v>82</v>
      </c>
      <c r="D9" s="4" t="s">
        <v>9</v>
      </c>
      <c r="E9" s="7">
        <v>60</v>
      </c>
      <c r="F9" s="12">
        <v>0</v>
      </c>
      <c r="G9" s="13"/>
      <c r="H9" s="12">
        <f t="shared" si="0"/>
        <v>0</v>
      </c>
      <c r="I9" s="12">
        <f t="shared" si="1"/>
        <v>0</v>
      </c>
      <c r="J9" s="12">
        <f t="shared" si="2"/>
        <v>0</v>
      </c>
    </row>
    <row r="10" spans="1:10" s="8" customFormat="1" ht="69" x14ac:dyDescent="0.3">
      <c r="A10" s="4">
        <v>6</v>
      </c>
      <c r="B10" s="6" t="s">
        <v>85</v>
      </c>
      <c r="C10" s="17" t="s">
        <v>82</v>
      </c>
      <c r="D10" s="4" t="s">
        <v>9</v>
      </c>
      <c r="E10" s="7">
        <v>50</v>
      </c>
      <c r="F10" s="12">
        <v>0</v>
      </c>
      <c r="G10" s="13"/>
      <c r="H10" s="12">
        <f t="shared" si="0"/>
        <v>0</v>
      </c>
      <c r="I10" s="12">
        <f t="shared" si="1"/>
        <v>0</v>
      </c>
      <c r="J10" s="12">
        <f t="shared" si="2"/>
        <v>0</v>
      </c>
    </row>
    <row r="11" spans="1:10" s="8" customFormat="1" ht="41.4" x14ac:dyDescent="0.3">
      <c r="A11" s="4">
        <v>7</v>
      </c>
      <c r="B11" s="6" t="s">
        <v>86</v>
      </c>
      <c r="C11" s="17" t="s">
        <v>87</v>
      </c>
      <c r="D11" s="4" t="s">
        <v>9</v>
      </c>
      <c r="E11" s="7">
        <v>50</v>
      </c>
      <c r="F11" s="12">
        <v>0</v>
      </c>
      <c r="G11" s="13"/>
      <c r="H11" s="12">
        <f t="shared" si="0"/>
        <v>0</v>
      </c>
      <c r="I11" s="12">
        <f t="shared" si="1"/>
        <v>0</v>
      </c>
      <c r="J11" s="12">
        <f t="shared" si="2"/>
        <v>0</v>
      </c>
    </row>
    <row r="12" spans="1:10" s="8" customFormat="1" ht="41.4" x14ac:dyDescent="0.3">
      <c r="A12" s="4">
        <v>8</v>
      </c>
      <c r="B12" s="6" t="s">
        <v>88</v>
      </c>
      <c r="C12" s="17" t="s">
        <v>87</v>
      </c>
      <c r="D12" s="4" t="s">
        <v>9</v>
      </c>
      <c r="E12" s="7">
        <v>50</v>
      </c>
      <c r="F12" s="12">
        <v>0</v>
      </c>
      <c r="G12" s="13"/>
      <c r="H12" s="12">
        <f t="shared" si="0"/>
        <v>0</v>
      </c>
      <c r="I12" s="12">
        <f t="shared" si="1"/>
        <v>0</v>
      </c>
      <c r="J12" s="12">
        <f t="shared" si="2"/>
        <v>0</v>
      </c>
    </row>
    <row r="13" spans="1:10" s="8" customFormat="1" ht="41.4" x14ac:dyDescent="0.3">
      <c r="A13" s="4">
        <v>9</v>
      </c>
      <c r="B13" s="6" t="s">
        <v>89</v>
      </c>
      <c r="C13" s="17" t="s">
        <v>87</v>
      </c>
      <c r="D13" s="4" t="s">
        <v>9</v>
      </c>
      <c r="E13" s="7">
        <v>50</v>
      </c>
      <c r="F13" s="12">
        <v>0</v>
      </c>
      <c r="G13" s="13"/>
      <c r="H13" s="12">
        <f t="shared" si="0"/>
        <v>0</v>
      </c>
      <c r="I13" s="12">
        <f t="shared" si="1"/>
        <v>0</v>
      </c>
      <c r="J13" s="12">
        <f t="shared" si="2"/>
        <v>0</v>
      </c>
    </row>
    <row r="14" spans="1:10" s="8" customFormat="1" ht="41.4" x14ac:dyDescent="0.3">
      <c r="A14" s="4">
        <v>10</v>
      </c>
      <c r="B14" s="6" t="s">
        <v>90</v>
      </c>
      <c r="C14" s="17" t="s">
        <v>87</v>
      </c>
      <c r="D14" s="4" t="s">
        <v>9</v>
      </c>
      <c r="E14" s="7">
        <v>60</v>
      </c>
      <c r="F14" s="12">
        <v>0</v>
      </c>
      <c r="G14" s="13"/>
      <c r="H14" s="12">
        <f t="shared" si="0"/>
        <v>0</v>
      </c>
      <c r="I14" s="12">
        <f t="shared" si="1"/>
        <v>0</v>
      </c>
      <c r="J14" s="12">
        <f t="shared" si="2"/>
        <v>0</v>
      </c>
    </row>
    <row r="15" spans="1:10" s="8" customFormat="1" ht="41.4" x14ac:dyDescent="0.3">
      <c r="A15" s="4">
        <v>11</v>
      </c>
      <c r="B15" s="6" t="s">
        <v>91</v>
      </c>
      <c r="C15" s="17" t="s">
        <v>87</v>
      </c>
      <c r="D15" s="4" t="s">
        <v>9</v>
      </c>
      <c r="E15" s="7">
        <v>50</v>
      </c>
      <c r="F15" s="12">
        <v>0</v>
      </c>
      <c r="G15" s="13"/>
      <c r="H15" s="12">
        <f t="shared" si="0"/>
        <v>0</v>
      </c>
      <c r="I15" s="12">
        <f t="shared" si="1"/>
        <v>0</v>
      </c>
      <c r="J15" s="12">
        <f t="shared" si="2"/>
        <v>0</v>
      </c>
    </row>
    <row r="16" spans="1:10" s="8" customFormat="1" ht="41.4" x14ac:dyDescent="0.3">
      <c r="A16" s="4">
        <v>12</v>
      </c>
      <c r="B16" s="6" t="s">
        <v>92</v>
      </c>
      <c r="C16" s="17" t="s">
        <v>87</v>
      </c>
      <c r="D16" s="4" t="s">
        <v>9</v>
      </c>
      <c r="E16" s="7">
        <v>100</v>
      </c>
      <c r="F16" s="12">
        <v>0</v>
      </c>
      <c r="G16" s="13"/>
      <c r="H16" s="12">
        <f t="shared" si="0"/>
        <v>0</v>
      </c>
      <c r="I16" s="12">
        <f t="shared" si="1"/>
        <v>0</v>
      </c>
      <c r="J16" s="12">
        <f t="shared" si="2"/>
        <v>0</v>
      </c>
    </row>
    <row r="17" spans="1:10" s="8" customFormat="1" ht="41.4" x14ac:dyDescent="0.3">
      <c r="A17" s="4">
        <v>13</v>
      </c>
      <c r="B17" s="6" t="s">
        <v>93</v>
      </c>
      <c r="C17" s="17" t="s">
        <v>87</v>
      </c>
      <c r="D17" s="4" t="s">
        <v>9</v>
      </c>
      <c r="E17" s="7">
        <v>150</v>
      </c>
      <c r="F17" s="12">
        <v>0</v>
      </c>
      <c r="G17" s="13"/>
      <c r="H17" s="12">
        <f t="shared" si="0"/>
        <v>0</v>
      </c>
      <c r="I17" s="12">
        <f t="shared" si="1"/>
        <v>0</v>
      </c>
      <c r="J17" s="12">
        <f t="shared" si="2"/>
        <v>0</v>
      </c>
    </row>
    <row r="18" spans="1:10" s="8" customFormat="1" ht="41.4" x14ac:dyDescent="0.3">
      <c r="A18" s="4">
        <v>14</v>
      </c>
      <c r="B18" s="6" t="s">
        <v>94</v>
      </c>
      <c r="C18" s="17" t="s">
        <v>87</v>
      </c>
      <c r="D18" s="4" t="s">
        <v>9</v>
      </c>
      <c r="E18" s="7">
        <v>150</v>
      </c>
      <c r="F18" s="12">
        <v>0</v>
      </c>
      <c r="G18" s="13"/>
      <c r="H18" s="12">
        <f t="shared" si="0"/>
        <v>0</v>
      </c>
      <c r="I18" s="12">
        <f t="shared" si="1"/>
        <v>0</v>
      </c>
      <c r="J18" s="12">
        <f t="shared" si="2"/>
        <v>0</v>
      </c>
    </row>
    <row r="19" spans="1:10" s="8" customFormat="1" ht="41.4" x14ac:dyDescent="0.3">
      <c r="A19" s="4">
        <v>15</v>
      </c>
      <c r="B19" s="6" t="s">
        <v>95</v>
      </c>
      <c r="C19" s="17" t="s">
        <v>87</v>
      </c>
      <c r="D19" s="4" t="s">
        <v>9</v>
      </c>
      <c r="E19" s="7">
        <v>150</v>
      </c>
      <c r="F19" s="12">
        <v>0</v>
      </c>
      <c r="G19" s="13"/>
      <c r="H19" s="12">
        <f t="shared" si="0"/>
        <v>0</v>
      </c>
      <c r="I19" s="12">
        <f t="shared" si="1"/>
        <v>0</v>
      </c>
      <c r="J19" s="12">
        <f t="shared" si="2"/>
        <v>0</v>
      </c>
    </row>
    <row r="20" spans="1:10" s="8" customFormat="1" ht="27.6" x14ac:dyDescent="0.3">
      <c r="A20" s="4">
        <v>16</v>
      </c>
      <c r="B20" s="6" t="s">
        <v>96</v>
      </c>
      <c r="C20" s="17" t="s">
        <v>97</v>
      </c>
      <c r="D20" s="4" t="s">
        <v>98</v>
      </c>
      <c r="E20" s="7">
        <v>5</v>
      </c>
      <c r="F20" s="12">
        <v>0</v>
      </c>
      <c r="G20" s="13"/>
      <c r="H20" s="12">
        <f t="shared" si="0"/>
        <v>0</v>
      </c>
      <c r="I20" s="12">
        <f t="shared" si="1"/>
        <v>0</v>
      </c>
      <c r="J20" s="12">
        <f t="shared" si="2"/>
        <v>0</v>
      </c>
    </row>
    <row r="21" spans="1:10" s="8" customFormat="1" ht="27.6" x14ac:dyDescent="0.3">
      <c r="A21" s="4">
        <v>17</v>
      </c>
      <c r="B21" s="6" t="s">
        <v>99</v>
      </c>
      <c r="C21" s="17" t="s">
        <v>100</v>
      </c>
      <c r="D21" s="4" t="s">
        <v>101</v>
      </c>
      <c r="E21" s="7">
        <v>50</v>
      </c>
      <c r="F21" s="12">
        <v>0</v>
      </c>
      <c r="G21" s="13"/>
      <c r="H21" s="12">
        <f t="shared" si="0"/>
        <v>0</v>
      </c>
      <c r="I21" s="12">
        <f t="shared" si="1"/>
        <v>0</v>
      </c>
      <c r="J21" s="12">
        <f t="shared" si="2"/>
        <v>0</v>
      </c>
    </row>
    <row r="22" spans="1:10" s="8" customFormat="1" ht="27.6" x14ac:dyDescent="0.3">
      <c r="A22" s="4">
        <v>18</v>
      </c>
      <c r="B22" s="6" t="s">
        <v>102</v>
      </c>
      <c r="C22" s="17" t="s">
        <v>100</v>
      </c>
      <c r="D22" s="4" t="s">
        <v>101</v>
      </c>
      <c r="E22" s="7">
        <v>170</v>
      </c>
      <c r="F22" s="12">
        <v>0</v>
      </c>
      <c r="G22" s="13"/>
      <c r="H22" s="12">
        <f t="shared" si="0"/>
        <v>0</v>
      </c>
      <c r="I22" s="12">
        <f t="shared" si="1"/>
        <v>0</v>
      </c>
      <c r="J22" s="12">
        <f t="shared" si="2"/>
        <v>0</v>
      </c>
    </row>
    <row r="23" spans="1:10" s="8" customFormat="1" ht="27.6" x14ac:dyDescent="0.3">
      <c r="A23" s="4">
        <v>19</v>
      </c>
      <c r="B23" s="6" t="s">
        <v>103</v>
      </c>
      <c r="C23" s="17" t="s">
        <v>100</v>
      </c>
      <c r="D23" s="4" t="s">
        <v>101</v>
      </c>
      <c r="E23" s="7">
        <v>40</v>
      </c>
      <c r="F23" s="12">
        <v>0</v>
      </c>
      <c r="G23" s="13"/>
      <c r="H23" s="12">
        <f t="shared" si="0"/>
        <v>0</v>
      </c>
      <c r="I23" s="12">
        <f t="shared" si="1"/>
        <v>0</v>
      </c>
      <c r="J23" s="12">
        <f t="shared" si="2"/>
        <v>0</v>
      </c>
    </row>
    <row r="24" spans="1:10" s="8" customFormat="1" ht="27.6" x14ac:dyDescent="0.3">
      <c r="A24" s="4">
        <v>20</v>
      </c>
      <c r="B24" s="6" t="s">
        <v>104</v>
      </c>
      <c r="C24" s="17" t="s">
        <v>97</v>
      </c>
      <c r="D24" s="4" t="s">
        <v>98</v>
      </c>
      <c r="E24" s="7">
        <v>600</v>
      </c>
      <c r="F24" s="12">
        <v>0</v>
      </c>
      <c r="G24" s="13"/>
      <c r="H24" s="12">
        <f t="shared" si="0"/>
        <v>0</v>
      </c>
      <c r="I24" s="12">
        <f t="shared" si="1"/>
        <v>0</v>
      </c>
      <c r="J24" s="12">
        <f t="shared" si="2"/>
        <v>0</v>
      </c>
    </row>
    <row r="25" spans="1:10" s="8" customFormat="1" ht="41.4" x14ac:dyDescent="0.3">
      <c r="A25" s="4">
        <v>21</v>
      </c>
      <c r="B25" s="6" t="s">
        <v>105</v>
      </c>
      <c r="C25" s="17" t="s">
        <v>106</v>
      </c>
      <c r="D25" s="4" t="s">
        <v>107</v>
      </c>
      <c r="E25" s="7">
        <v>600</v>
      </c>
      <c r="F25" s="12">
        <v>0</v>
      </c>
      <c r="G25" s="13"/>
      <c r="H25" s="12">
        <f t="shared" si="0"/>
        <v>0</v>
      </c>
      <c r="I25" s="12">
        <f t="shared" si="1"/>
        <v>0</v>
      </c>
      <c r="J25" s="12">
        <f t="shared" si="2"/>
        <v>0</v>
      </c>
    </row>
    <row r="26" spans="1:10" s="8" customFormat="1" ht="41.4" x14ac:dyDescent="0.3">
      <c r="A26" s="4">
        <v>22</v>
      </c>
      <c r="B26" s="6" t="s">
        <v>108</v>
      </c>
      <c r="C26" s="17" t="s">
        <v>109</v>
      </c>
      <c r="D26" s="4" t="s">
        <v>9</v>
      </c>
      <c r="E26" s="7">
        <v>100</v>
      </c>
      <c r="F26" s="12">
        <v>0</v>
      </c>
      <c r="G26" s="13"/>
      <c r="H26" s="12">
        <f t="shared" si="0"/>
        <v>0</v>
      </c>
      <c r="I26" s="12">
        <f t="shared" si="1"/>
        <v>0</v>
      </c>
      <c r="J26" s="12">
        <f t="shared" si="2"/>
        <v>0</v>
      </c>
    </row>
    <row r="27" spans="1:10" s="8" customFormat="1" ht="55.2" x14ac:dyDescent="0.3">
      <c r="A27" s="4">
        <v>23</v>
      </c>
      <c r="B27" s="6" t="s">
        <v>110</v>
      </c>
      <c r="C27" s="17" t="s">
        <v>111</v>
      </c>
      <c r="D27" s="4" t="s">
        <v>9</v>
      </c>
      <c r="E27" s="7">
        <v>2500</v>
      </c>
      <c r="F27" s="12">
        <v>0</v>
      </c>
      <c r="G27" s="13"/>
      <c r="H27" s="12">
        <f t="shared" si="0"/>
        <v>0</v>
      </c>
      <c r="I27" s="12">
        <f t="shared" si="1"/>
        <v>0</v>
      </c>
      <c r="J27" s="12">
        <f t="shared" si="2"/>
        <v>0</v>
      </c>
    </row>
    <row r="28" spans="1:10" s="8" customFormat="1" ht="55.2" x14ac:dyDescent="0.3">
      <c r="A28" s="4">
        <v>24</v>
      </c>
      <c r="B28" s="6" t="s">
        <v>112</v>
      </c>
      <c r="C28" s="17" t="s">
        <v>113</v>
      </c>
      <c r="D28" s="4" t="s">
        <v>9</v>
      </c>
      <c r="E28" s="7">
        <v>500</v>
      </c>
      <c r="F28" s="12">
        <v>0</v>
      </c>
      <c r="G28" s="13"/>
      <c r="H28" s="12">
        <f t="shared" si="0"/>
        <v>0</v>
      </c>
      <c r="I28" s="12">
        <f t="shared" si="1"/>
        <v>0</v>
      </c>
      <c r="J28" s="12">
        <f t="shared" si="2"/>
        <v>0</v>
      </c>
    </row>
    <row r="29" spans="1:10" s="8" customFormat="1" ht="27.6" x14ac:dyDescent="0.3">
      <c r="A29" s="4">
        <v>25</v>
      </c>
      <c r="B29" s="6" t="s">
        <v>114</v>
      </c>
      <c r="C29" s="17" t="s">
        <v>115</v>
      </c>
      <c r="D29" s="4" t="s">
        <v>9</v>
      </c>
      <c r="E29" s="7">
        <v>200</v>
      </c>
      <c r="F29" s="12">
        <v>0</v>
      </c>
      <c r="G29" s="13"/>
      <c r="H29" s="12">
        <f t="shared" si="0"/>
        <v>0</v>
      </c>
      <c r="I29" s="12">
        <f t="shared" si="1"/>
        <v>0</v>
      </c>
      <c r="J29" s="12">
        <f t="shared" si="2"/>
        <v>0</v>
      </c>
    </row>
    <row r="30" spans="1:10" s="8" customFormat="1" ht="27.6" x14ac:dyDescent="0.3">
      <c r="A30" s="4">
        <v>26</v>
      </c>
      <c r="B30" s="6" t="s">
        <v>116</v>
      </c>
      <c r="C30" s="17" t="s">
        <v>117</v>
      </c>
      <c r="D30" s="4" t="s">
        <v>9</v>
      </c>
      <c r="E30" s="7">
        <v>100</v>
      </c>
      <c r="F30" s="12">
        <v>0</v>
      </c>
      <c r="G30" s="13"/>
      <c r="H30" s="12">
        <f t="shared" si="0"/>
        <v>0</v>
      </c>
      <c r="I30" s="12">
        <f t="shared" si="1"/>
        <v>0</v>
      </c>
      <c r="J30" s="12">
        <f t="shared" si="2"/>
        <v>0</v>
      </c>
    </row>
    <row r="31" spans="1:10" s="8" customFormat="1" ht="41.4" x14ac:dyDescent="0.3">
      <c r="A31" s="4">
        <v>27</v>
      </c>
      <c r="B31" s="6" t="s">
        <v>118</v>
      </c>
      <c r="C31" s="17" t="s">
        <v>119</v>
      </c>
      <c r="D31" s="4" t="s">
        <v>9</v>
      </c>
      <c r="E31" s="7">
        <v>200</v>
      </c>
      <c r="F31" s="12">
        <v>0</v>
      </c>
      <c r="G31" s="13"/>
      <c r="H31" s="12">
        <f t="shared" si="0"/>
        <v>0</v>
      </c>
      <c r="I31" s="12">
        <f t="shared" si="1"/>
        <v>0</v>
      </c>
      <c r="J31" s="12">
        <f t="shared" si="2"/>
        <v>0</v>
      </c>
    </row>
    <row r="32" spans="1:10" s="8" customFormat="1" ht="55.2" x14ac:dyDescent="0.3">
      <c r="A32" s="4">
        <v>28</v>
      </c>
      <c r="B32" s="6" t="s">
        <v>120</v>
      </c>
      <c r="C32" s="17" t="s">
        <v>121</v>
      </c>
      <c r="D32" s="4" t="s">
        <v>98</v>
      </c>
      <c r="E32" s="7">
        <v>160</v>
      </c>
      <c r="F32" s="12">
        <v>0</v>
      </c>
      <c r="G32" s="13"/>
      <c r="H32" s="12">
        <f t="shared" si="0"/>
        <v>0</v>
      </c>
      <c r="I32" s="12">
        <f t="shared" si="1"/>
        <v>0</v>
      </c>
      <c r="J32" s="12">
        <f t="shared" si="2"/>
        <v>0</v>
      </c>
    </row>
    <row r="33" spans="1:10" s="8" customFormat="1" ht="55.2" x14ac:dyDescent="0.3">
      <c r="A33" s="4">
        <v>29</v>
      </c>
      <c r="B33" s="6" t="s">
        <v>122</v>
      </c>
      <c r="C33" s="17" t="s">
        <v>123</v>
      </c>
      <c r="D33" s="4" t="s">
        <v>98</v>
      </c>
      <c r="E33" s="7">
        <v>100</v>
      </c>
      <c r="F33" s="12">
        <v>0</v>
      </c>
      <c r="G33" s="13"/>
      <c r="H33" s="12">
        <f t="shared" si="0"/>
        <v>0</v>
      </c>
      <c r="I33" s="12">
        <f t="shared" si="1"/>
        <v>0</v>
      </c>
      <c r="J33" s="12">
        <f t="shared" si="2"/>
        <v>0</v>
      </c>
    </row>
    <row r="34" spans="1:10" s="8" customFormat="1" ht="55.2" x14ac:dyDescent="0.3">
      <c r="A34" s="4">
        <v>30</v>
      </c>
      <c r="B34" s="6" t="s">
        <v>124</v>
      </c>
      <c r="C34" s="17" t="s">
        <v>121</v>
      </c>
      <c r="D34" s="4" t="s">
        <v>98</v>
      </c>
      <c r="E34" s="7">
        <v>150</v>
      </c>
      <c r="F34" s="12">
        <v>0</v>
      </c>
      <c r="G34" s="13"/>
      <c r="H34" s="12">
        <f t="shared" si="0"/>
        <v>0</v>
      </c>
      <c r="I34" s="12">
        <f t="shared" si="1"/>
        <v>0</v>
      </c>
      <c r="J34" s="12">
        <f t="shared" si="2"/>
        <v>0</v>
      </c>
    </row>
    <row r="35" spans="1:10" s="8" customFormat="1" ht="55.2" x14ac:dyDescent="0.3">
      <c r="A35" s="4">
        <v>31</v>
      </c>
      <c r="B35" s="6" t="s">
        <v>125</v>
      </c>
      <c r="C35" s="17" t="s">
        <v>123</v>
      </c>
      <c r="D35" s="4" t="s">
        <v>101</v>
      </c>
      <c r="E35" s="7">
        <v>400</v>
      </c>
      <c r="F35" s="12">
        <v>0</v>
      </c>
      <c r="G35" s="13"/>
      <c r="H35" s="12">
        <f t="shared" si="0"/>
        <v>0</v>
      </c>
      <c r="I35" s="12">
        <f t="shared" si="1"/>
        <v>0</v>
      </c>
      <c r="J35" s="12">
        <f t="shared" si="2"/>
        <v>0</v>
      </c>
    </row>
    <row r="36" spans="1:10" s="8" customFormat="1" ht="69" x14ac:dyDescent="0.3">
      <c r="A36" s="4">
        <v>32</v>
      </c>
      <c r="B36" s="6" t="s">
        <v>126</v>
      </c>
      <c r="C36" s="17" t="s">
        <v>127</v>
      </c>
      <c r="D36" s="4" t="s">
        <v>9</v>
      </c>
      <c r="E36" s="7">
        <v>50</v>
      </c>
      <c r="F36" s="12">
        <v>0</v>
      </c>
      <c r="G36" s="13"/>
      <c r="H36" s="12">
        <f t="shared" si="0"/>
        <v>0</v>
      </c>
      <c r="I36" s="12">
        <f t="shared" si="1"/>
        <v>0</v>
      </c>
      <c r="J36" s="12">
        <f t="shared" si="2"/>
        <v>0</v>
      </c>
    </row>
    <row r="37" spans="1:10" s="8" customFormat="1" ht="41.4" x14ac:dyDescent="0.3">
      <c r="A37" s="4">
        <v>33</v>
      </c>
      <c r="B37" s="6" t="s">
        <v>128</v>
      </c>
      <c r="C37" s="17" t="s">
        <v>129</v>
      </c>
      <c r="D37" s="4" t="s">
        <v>9</v>
      </c>
      <c r="E37" s="7">
        <v>100</v>
      </c>
      <c r="F37" s="12">
        <v>0</v>
      </c>
      <c r="G37" s="13"/>
      <c r="H37" s="12">
        <f t="shared" si="0"/>
        <v>0</v>
      </c>
      <c r="I37" s="12">
        <f t="shared" si="1"/>
        <v>0</v>
      </c>
      <c r="J37" s="12">
        <f t="shared" si="2"/>
        <v>0</v>
      </c>
    </row>
    <row r="38" spans="1:10" s="8" customFormat="1" ht="69" x14ac:dyDescent="0.3">
      <c r="A38" s="4">
        <v>34</v>
      </c>
      <c r="B38" s="6" t="s">
        <v>130</v>
      </c>
      <c r="C38" s="17" t="s">
        <v>131</v>
      </c>
      <c r="D38" s="4" t="s">
        <v>9</v>
      </c>
      <c r="E38" s="7">
        <v>150</v>
      </c>
      <c r="F38" s="12">
        <v>0</v>
      </c>
      <c r="G38" s="13"/>
      <c r="H38" s="12">
        <f t="shared" si="0"/>
        <v>0</v>
      </c>
      <c r="I38" s="12">
        <f t="shared" si="1"/>
        <v>0</v>
      </c>
      <c r="J38" s="12">
        <f t="shared" si="2"/>
        <v>0</v>
      </c>
    </row>
    <row r="39" spans="1:10" s="8" customFormat="1" ht="96.6" x14ac:dyDescent="0.3">
      <c r="A39" s="4">
        <v>35</v>
      </c>
      <c r="B39" s="6" t="s">
        <v>132</v>
      </c>
      <c r="C39" s="17" t="s">
        <v>133</v>
      </c>
      <c r="D39" s="4" t="s">
        <v>9</v>
      </c>
      <c r="E39" s="7">
        <v>600</v>
      </c>
      <c r="F39" s="12">
        <v>0</v>
      </c>
      <c r="G39" s="13"/>
      <c r="H39" s="12">
        <f t="shared" si="0"/>
        <v>0</v>
      </c>
      <c r="I39" s="12">
        <f t="shared" si="1"/>
        <v>0</v>
      </c>
      <c r="J39" s="12">
        <f t="shared" si="2"/>
        <v>0</v>
      </c>
    </row>
    <row r="40" spans="1:10" s="8" customFormat="1" ht="96.6" x14ac:dyDescent="0.3">
      <c r="A40" s="4">
        <v>36</v>
      </c>
      <c r="B40" s="6" t="s">
        <v>134</v>
      </c>
      <c r="C40" s="17" t="s">
        <v>133</v>
      </c>
      <c r="D40" s="4" t="s">
        <v>9</v>
      </c>
      <c r="E40" s="7">
        <v>8000</v>
      </c>
      <c r="F40" s="12">
        <v>0</v>
      </c>
      <c r="G40" s="13"/>
      <c r="H40" s="12">
        <f t="shared" si="0"/>
        <v>0</v>
      </c>
      <c r="I40" s="12">
        <f t="shared" si="1"/>
        <v>0</v>
      </c>
      <c r="J40" s="12">
        <f t="shared" si="2"/>
        <v>0</v>
      </c>
    </row>
    <row r="41" spans="1:10" s="8" customFormat="1" ht="96.6" x14ac:dyDescent="0.3">
      <c r="A41" s="4">
        <v>37</v>
      </c>
      <c r="B41" s="6" t="s">
        <v>135</v>
      </c>
      <c r="C41" s="17" t="s">
        <v>133</v>
      </c>
      <c r="D41" s="4" t="s">
        <v>9</v>
      </c>
      <c r="E41" s="7">
        <v>35000</v>
      </c>
      <c r="F41" s="12">
        <v>0</v>
      </c>
      <c r="G41" s="13"/>
      <c r="H41" s="12">
        <f t="shared" si="0"/>
        <v>0</v>
      </c>
      <c r="I41" s="12">
        <f t="shared" si="1"/>
        <v>0</v>
      </c>
      <c r="J41" s="12">
        <f t="shared" si="2"/>
        <v>0</v>
      </c>
    </row>
    <row r="42" spans="1:10" s="8" customFormat="1" ht="96.6" x14ac:dyDescent="0.3">
      <c r="A42" s="4">
        <v>38</v>
      </c>
      <c r="B42" s="6" t="s">
        <v>136</v>
      </c>
      <c r="C42" s="17" t="s">
        <v>133</v>
      </c>
      <c r="D42" s="4" t="s">
        <v>9</v>
      </c>
      <c r="E42" s="7">
        <v>20000</v>
      </c>
      <c r="F42" s="12">
        <v>0</v>
      </c>
      <c r="G42" s="13"/>
      <c r="H42" s="12">
        <f t="shared" si="0"/>
        <v>0</v>
      </c>
      <c r="I42" s="12">
        <f t="shared" si="1"/>
        <v>0</v>
      </c>
      <c r="J42" s="12">
        <f t="shared" si="2"/>
        <v>0</v>
      </c>
    </row>
    <row r="43" spans="1:10" s="8" customFormat="1" ht="96.6" x14ac:dyDescent="0.3">
      <c r="A43" s="4">
        <v>39</v>
      </c>
      <c r="B43" s="6" t="s">
        <v>137</v>
      </c>
      <c r="C43" s="17" t="s">
        <v>133</v>
      </c>
      <c r="D43" s="4" t="s">
        <v>9</v>
      </c>
      <c r="E43" s="7">
        <v>1000</v>
      </c>
      <c r="F43" s="12">
        <v>0</v>
      </c>
      <c r="G43" s="13"/>
      <c r="H43" s="12">
        <f t="shared" si="0"/>
        <v>0</v>
      </c>
      <c r="I43" s="12">
        <f t="shared" si="1"/>
        <v>0</v>
      </c>
      <c r="J43" s="12">
        <f t="shared" si="2"/>
        <v>0</v>
      </c>
    </row>
    <row r="44" spans="1:10" s="8" customFormat="1" ht="96.6" x14ac:dyDescent="0.3">
      <c r="A44" s="4">
        <v>40</v>
      </c>
      <c r="B44" s="6" t="s">
        <v>138</v>
      </c>
      <c r="C44" s="17" t="s">
        <v>133</v>
      </c>
      <c r="D44" s="4" t="s">
        <v>9</v>
      </c>
      <c r="E44" s="7">
        <v>1000</v>
      </c>
      <c r="F44" s="12">
        <v>0</v>
      </c>
      <c r="G44" s="13"/>
      <c r="H44" s="12">
        <f t="shared" si="0"/>
        <v>0</v>
      </c>
      <c r="I44" s="12">
        <f t="shared" si="1"/>
        <v>0</v>
      </c>
      <c r="J44" s="12">
        <f t="shared" si="2"/>
        <v>0</v>
      </c>
    </row>
    <row r="45" spans="1:10" s="8" customFormat="1" ht="96.6" x14ac:dyDescent="0.3">
      <c r="A45" s="4">
        <v>41</v>
      </c>
      <c r="B45" s="6" t="s">
        <v>139</v>
      </c>
      <c r="C45" s="17" t="s">
        <v>133</v>
      </c>
      <c r="D45" s="4" t="s">
        <v>9</v>
      </c>
      <c r="E45" s="7">
        <v>150</v>
      </c>
      <c r="F45" s="12">
        <v>0</v>
      </c>
      <c r="G45" s="13"/>
      <c r="H45" s="12">
        <f t="shared" si="0"/>
        <v>0</v>
      </c>
      <c r="I45" s="12">
        <f t="shared" si="1"/>
        <v>0</v>
      </c>
      <c r="J45" s="12">
        <f t="shared" si="2"/>
        <v>0</v>
      </c>
    </row>
    <row r="46" spans="1:10" s="8" customFormat="1" ht="55.2" x14ac:dyDescent="0.3">
      <c r="A46" s="4">
        <v>42</v>
      </c>
      <c r="B46" s="6" t="s">
        <v>140</v>
      </c>
      <c r="C46" s="17" t="s">
        <v>141</v>
      </c>
      <c r="D46" s="4" t="s">
        <v>9</v>
      </c>
      <c r="E46" s="7">
        <v>40</v>
      </c>
      <c r="F46" s="12">
        <v>0</v>
      </c>
      <c r="G46" s="13"/>
      <c r="H46" s="12">
        <f t="shared" si="0"/>
        <v>0</v>
      </c>
      <c r="I46" s="12">
        <f t="shared" si="1"/>
        <v>0</v>
      </c>
      <c r="J46" s="12">
        <f t="shared" si="2"/>
        <v>0</v>
      </c>
    </row>
    <row r="47" spans="1:10" s="8" customFormat="1" ht="55.2" x14ac:dyDescent="0.3">
      <c r="A47" s="4">
        <v>43</v>
      </c>
      <c r="B47" s="6" t="s">
        <v>142</v>
      </c>
      <c r="C47" s="17" t="s">
        <v>143</v>
      </c>
      <c r="D47" s="4" t="s">
        <v>9</v>
      </c>
      <c r="E47" s="7">
        <v>40</v>
      </c>
      <c r="F47" s="12">
        <v>0</v>
      </c>
      <c r="G47" s="13"/>
      <c r="H47" s="12">
        <f t="shared" si="0"/>
        <v>0</v>
      </c>
      <c r="I47" s="12">
        <f t="shared" si="1"/>
        <v>0</v>
      </c>
      <c r="J47" s="12">
        <f t="shared" si="2"/>
        <v>0</v>
      </c>
    </row>
    <row r="48" spans="1:10" s="8" customFormat="1" ht="55.2" x14ac:dyDescent="0.3">
      <c r="A48" s="4">
        <v>44</v>
      </c>
      <c r="B48" s="6" t="s">
        <v>144</v>
      </c>
      <c r="C48" s="17" t="s">
        <v>143</v>
      </c>
      <c r="D48" s="4" t="s">
        <v>9</v>
      </c>
      <c r="E48" s="7">
        <v>40</v>
      </c>
      <c r="F48" s="12">
        <v>0</v>
      </c>
      <c r="G48" s="13"/>
      <c r="H48" s="12">
        <f t="shared" si="0"/>
        <v>0</v>
      </c>
      <c r="I48" s="12">
        <f t="shared" si="1"/>
        <v>0</v>
      </c>
      <c r="J48" s="12">
        <f t="shared" si="2"/>
        <v>0</v>
      </c>
    </row>
    <row r="49" spans="1:10" s="8" customFormat="1" x14ac:dyDescent="0.3">
      <c r="A49" s="4">
        <v>45</v>
      </c>
      <c r="B49" s="6" t="s">
        <v>145</v>
      </c>
      <c r="C49" s="17" t="s">
        <v>146</v>
      </c>
      <c r="D49" s="4" t="s">
        <v>9</v>
      </c>
      <c r="E49" s="7">
        <v>100</v>
      </c>
      <c r="F49" s="12">
        <v>0</v>
      </c>
      <c r="G49" s="13"/>
      <c r="H49" s="12">
        <f t="shared" si="0"/>
        <v>0</v>
      </c>
      <c r="I49" s="12">
        <f t="shared" si="1"/>
        <v>0</v>
      </c>
      <c r="J49" s="12">
        <f t="shared" si="2"/>
        <v>0</v>
      </c>
    </row>
    <row r="50" spans="1:10" s="8" customFormat="1" ht="27.6" x14ac:dyDescent="0.3">
      <c r="A50" s="4">
        <v>46</v>
      </c>
      <c r="B50" s="6" t="s">
        <v>147</v>
      </c>
      <c r="C50" s="17" t="s">
        <v>148</v>
      </c>
      <c r="D50" s="4" t="s">
        <v>149</v>
      </c>
      <c r="E50" s="7">
        <v>65</v>
      </c>
      <c r="F50" s="12">
        <v>0</v>
      </c>
      <c r="G50" s="13"/>
      <c r="H50" s="12">
        <f t="shared" si="0"/>
        <v>0</v>
      </c>
      <c r="I50" s="12">
        <f t="shared" si="1"/>
        <v>0</v>
      </c>
      <c r="J50" s="12">
        <f t="shared" si="2"/>
        <v>0</v>
      </c>
    </row>
    <row r="51" spans="1:10" s="8" customFormat="1" x14ac:dyDescent="0.3">
      <c r="A51" s="18" t="s">
        <v>12</v>
      </c>
      <c r="B51" s="19"/>
      <c r="C51" s="19"/>
      <c r="D51" s="19"/>
      <c r="E51" s="19"/>
      <c r="F51" s="19"/>
      <c r="G51" s="19"/>
      <c r="H51" s="20"/>
      <c r="I51" s="14">
        <f>SUM(I5:I50)</f>
        <v>0</v>
      </c>
      <c r="J51" s="14">
        <f>SUM(J5:J50)</f>
        <v>0</v>
      </c>
    </row>
    <row r="52" spans="1:10" s="10" customFormat="1" x14ac:dyDescent="0.3">
      <c r="A52" s="11"/>
      <c r="B52" s="11"/>
    </row>
    <row r="53" spans="1:10" s="10" customFormat="1" x14ac:dyDescent="0.3">
      <c r="A53" s="15"/>
      <c r="B53" s="16"/>
      <c r="C53" s="16"/>
      <c r="D53" s="15"/>
    </row>
    <row r="54" spans="1:10" x14ac:dyDescent="0.3">
      <c r="A54" s="9"/>
      <c r="B54" s="9"/>
      <c r="C54" s="9"/>
      <c r="D54" s="9"/>
      <c r="E54" s="9"/>
    </row>
    <row r="55" spans="1:10" x14ac:dyDescent="0.3">
      <c r="A55" s="9"/>
      <c r="B55" s="9"/>
      <c r="C55" s="9"/>
      <c r="D55" s="9"/>
      <c r="E55" s="9"/>
    </row>
    <row r="56" spans="1:10" s="10" customFormat="1" x14ac:dyDescent="0.3">
      <c r="A56" s="11"/>
      <c r="B56" s="11"/>
    </row>
    <row r="57" spans="1:10" s="10" customFormat="1" x14ac:dyDescent="0.3">
      <c r="A57" s="11"/>
      <c r="B57" s="11"/>
    </row>
    <row r="58" spans="1:10" s="10" customFormat="1" x14ac:dyDescent="0.3">
      <c r="A58" s="11"/>
      <c r="B58" s="11"/>
    </row>
    <row r="59" spans="1:10" s="10" customFormat="1" x14ac:dyDescent="0.3">
      <c r="A59" s="11"/>
      <c r="B59" s="11"/>
    </row>
  </sheetData>
  <mergeCells count="1">
    <mergeCell ref="A51:H51"/>
  </mergeCells>
  <pageMargins left="0.7" right="0.7" top="0.75" bottom="0.75" header="0.3" footer="0.3"/>
  <pageSetup paperSize="9" scale="70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12C2E-4EB0-4845-9B91-ED029570BBF3}">
  <dimension ref="A1:J15"/>
  <sheetViews>
    <sheetView zoomScaleNormal="100" workbookViewId="0">
      <selection activeCell="F9" sqref="F9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67.6640625" customWidth="1"/>
    <col min="4" max="4" width="10.55468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11</v>
      </c>
      <c r="B1" s="3"/>
      <c r="C1" s="2"/>
      <c r="D1" s="2"/>
      <c r="E1" s="2"/>
      <c r="F1" s="2"/>
      <c r="G1" s="2"/>
      <c r="H1" s="2"/>
      <c r="I1" s="2"/>
      <c r="J1" s="2"/>
    </row>
    <row r="2" spans="1:10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x14ac:dyDescent="0.3">
      <c r="A3" s="3" t="s">
        <v>150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6</v>
      </c>
      <c r="H4" s="5" t="s">
        <v>10</v>
      </c>
      <c r="I4" s="5" t="s">
        <v>7</v>
      </c>
      <c r="J4" s="5" t="s">
        <v>8</v>
      </c>
    </row>
    <row r="5" spans="1:10" s="8" customFormat="1" ht="69" x14ac:dyDescent="0.3">
      <c r="A5" s="4">
        <v>1</v>
      </c>
      <c r="B5" s="23" t="s">
        <v>151</v>
      </c>
      <c r="C5" s="24" t="s">
        <v>152</v>
      </c>
      <c r="D5" s="25" t="s">
        <v>153</v>
      </c>
      <c r="E5" s="26">
        <v>22</v>
      </c>
      <c r="F5" s="12">
        <v>0</v>
      </c>
      <c r="G5" s="13"/>
      <c r="H5" s="12">
        <f>I5*G5</f>
        <v>0</v>
      </c>
      <c r="I5" s="12">
        <f>E5*F5</f>
        <v>0</v>
      </c>
      <c r="J5" s="12">
        <f>ROUND((I5+H5),2)</f>
        <v>0</v>
      </c>
    </row>
    <row r="6" spans="1:10" s="8" customFormat="1" ht="82.8" x14ac:dyDescent="0.3">
      <c r="A6" s="4">
        <v>2</v>
      </c>
      <c r="B6" s="6" t="s">
        <v>154</v>
      </c>
      <c r="C6" s="17" t="s">
        <v>155</v>
      </c>
      <c r="D6" s="27" t="s">
        <v>153</v>
      </c>
      <c r="E6" s="28">
        <v>8000</v>
      </c>
      <c r="F6" s="12">
        <v>0</v>
      </c>
      <c r="G6" s="13"/>
      <c r="H6" s="12">
        <f t="shared" ref="H6" si="0">I6*G6</f>
        <v>0</v>
      </c>
      <c r="I6" s="12">
        <f t="shared" ref="I6" si="1">E6*F6</f>
        <v>0</v>
      </c>
      <c r="J6" s="12">
        <f t="shared" ref="J6" si="2">ROUND((I6+H6),2)</f>
        <v>0</v>
      </c>
    </row>
    <row r="7" spans="1:10" s="8" customFormat="1" x14ac:dyDescent="0.3">
      <c r="A7" s="18" t="s">
        <v>12</v>
      </c>
      <c r="B7" s="19"/>
      <c r="C7" s="19"/>
      <c r="D7" s="19"/>
      <c r="E7" s="19"/>
      <c r="F7" s="19"/>
      <c r="G7" s="19"/>
      <c r="H7" s="20"/>
      <c r="I7" s="14">
        <f>SUM(I5:I6)</f>
        <v>0</v>
      </c>
      <c r="J7" s="14">
        <f>SUM(J5:J6)</f>
        <v>0</v>
      </c>
    </row>
    <row r="8" spans="1:10" s="10" customFormat="1" x14ac:dyDescent="0.3">
      <c r="A8" s="11"/>
      <c r="B8" s="11"/>
    </row>
    <row r="9" spans="1:10" s="10" customFormat="1" x14ac:dyDescent="0.3">
      <c r="A9" s="15"/>
      <c r="B9" s="16"/>
      <c r="C9" s="16"/>
      <c r="D9" s="15"/>
    </row>
    <row r="10" spans="1:10" x14ac:dyDescent="0.3">
      <c r="A10" s="9"/>
      <c r="B10" s="9"/>
      <c r="C10" s="9"/>
      <c r="D10" s="9"/>
      <c r="E10" s="9"/>
    </row>
    <row r="11" spans="1:10" x14ac:dyDescent="0.3">
      <c r="A11" s="9"/>
      <c r="B11" s="9"/>
      <c r="C11" s="9"/>
      <c r="D11" s="9"/>
      <c r="E11" s="9"/>
    </row>
    <row r="12" spans="1:10" s="10" customFormat="1" x14ac:dyDescent="0.3">
      <c r="A12" s="11"/>
      <c r="B12" s="11"/>
    </row>
    <row r="13" spans="1:10" s="10" customFormat="1" x14ac:dyDescent="0.3">
      <c r="A13" s="11"/>
      <c r="B13" s="11"/>
    </row>
    <row r="14" spans="1:10" s="10" customFormat="1" x14ac:dyDescent="0.3">
      <c r="A14" s="11"/>
      <c r="B14" s="11"/>
    </row>
    <row r="15" spans="1:10" s="10" customFormat="1" x14ac:dyDescent="0.3">
      <c r="A15" s="11"/>
      <c r="B15" s="11"/>
    </row>
  </sheetData>
  <mergeCells count="1">
    <mergeCell ref="A7:H7"/>
  </mergeCells>
  <pageMargins left="0.7" right="0.7" top="0.75" bottom="0.75" header="0.3" footer="0.3"/>
  <pageSetup paperSize="9" scale="70" orientation="landscape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8D0CA-32A0-490F-B312-B0665B5DDAC7}">
  <dimension ref="A1:J16"/>
  <sheetViews>
    <sheetView zoomScaleNormal="100" workbookViewId="0">
      <selection activeCell="C10" sqref="C10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67.6640625" customWidth="1"/>
    <col min="4" max="4" width="10.55468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11</v>
      </c>
      <c r="B1" s="3"/>
      <c r="C1" s="2"/>
      <c r="D1" s="2"/>
      <c r="E1" s="2"/>
      <c r="F1" s="2"/>
      <c r="G1" s="2"/>
      <c r="H1" s="2"/>
      <c r="I1" s="2"/>
      <c r="J1" s="2"/>
    </row>
    <row r="2" spans="1:10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x14ac:dyDescent="0.3">
      <c r="A3" s="3" t="s">
        <v>156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6</v>
      </c>
      <c r="H4" s="5" t="s">
        <v>10</v>
      </c>
      <c r="I4" s="5" t="s">
        <v>7</v>
      </c>
      <c r="J4" s="5" t="s">
        <v>8</v>
      </c>
    </row>
    <row r="5" spans="1:10" s="8" customFormat="1" ht="41.4" x14ac:dyDescent="0.3">
      <c r="A5" s="4">
        <v>1</v>
      </c>
      <c r="B5" s="6" t="s">
        <v>157</v>
      </c>
      <c r="C5" s="29" t="s">
        <v>158</v>
      </c>
      <c r="D5" s="4" t="s">
        <v>9</v>
      </c>
      <c r="E5" s="7">
        <v>1500</v>
      </c>
      <c r="F5" s="12">
        <v>0</v>
      </c>
      <c r="G5" s="13"/>
      <c r="H5" s="12">
        <f>I5*G5</f>
        <v>0</v>
      </c>
      <c r="I5" s="12">
        <f>E5*F5</f>
        <v>0</v>
      </c>
      <c r="J5" s="12">
        <f>ROUND((I5+H5),2)</f>
        <v>0</v>
      </c>
    </row>
    <row r="6" spans="1:10" s="8" customFormat="1" ht="55.2" x14ac:dyDescent="0.3">
      <c r="A6" s="4">
        <v>2</v>
      </c>
      <c r="B6" s="6" t="s">
        <v>159</v>
      </c>
      <c r="C6" s="29" t="s">
        <v>160</v>
      </c>
      <c r="D6" s="4" t="s">
        <v>9</v>
      </c>
      <c r="E6" s="7">
        <v>1200</v>
      </c>
      <c r="F6" s="12">
        <v>0</v>
      </c>
      <c r="G6" s="13"/>
      <c r="H6" s="12">
        <f t="shared" ref="H6:H7" si="0">I6*G6</f>
        <v>0</v>
      </c>
      <c r="I6" s="12">
        <f t="shared" ref="I6:I7" si="1">E6*F6</f>
        <v>0</v>
      </c>
      <c r="J6" s="12">
        <f t="shared" ref="J6:J7" si="2">ROUND((I6+H6),2)</f>
        <v>0</v>
      </c>
    </row>
    <row r="7" spans="1:10" s="8" customFormat="1" ht="55.2" x14ac:dyDescent="0.3">
      <c r="A7" s="4">
        <v>3</v>
      </c>
      <c r="B7" s="6" t="s">
        <v>161</v>
      </c>
      <c r="C7" s="29" t="s">
        <v>162</v>
      </c>
      <c r="D7" s="4" t="s">
        <v>9</v>
      </c>
      <c r="E7" s="7">
        <v>50</v>
      </c>
      <c r="F7" s="12">
        <v>0</v>
      </c>
      <c r="G7" s="13"/>
      <c r="H7" s="12">
        <f t="shared" si="0"/>
        <v>0</v>
      </c>
      <c r="I7" s="12">
        <f t="shared" si="1"/>
        <v>0</v>
      </c>
      <c r="J7" s="12">
        <f t="shared" si="2"/>
        <v>0</v>
      </c>
    </row>
    <row r="8" spans="1:10" s="8" customFormat="1" x14ac:dyDescent="0.3">
      <c r="A8" s="18" t="s">
        <v>12</v>
      </c>
      <c r="B8" s="19"/>
      <c r="C8" s="19"/>
      <c r="D8" s="19"/>
      <c r="E8" s="19"/>
      <c r="F8" s="19"/>
      <c r="G8" s="19"/>
      <c r="H8" s="20"/>
      <c r="I8" s="14">
        <f>SUM(I5:I7)</f>
        <v>0</v>
      </c>
      <c r="J8" s="14">
        <f>SUM(J5:J7)</f>
        <v>0</v>
      </c>
    </row>
    <row r="9" spans="1:10" s="10" customFormat="1" x14ac:dyDescent="0.3">
      <c r="A9" s="11"/>
      <c r="B9" s="11"/>
    </row>
    <row r="10" spans="1:10" s="10" customFormat="1" x14ac:dyDescent="0.3">
      <c r="A10" s="15"/>
      <c r="B10" s="16"/>
      <c r="C10" s="16"/>
      <c r="D10" s="15"/>
    </row>
    <row r="11" spans="1:10" x14ac:dyDescent="0.3">
      <c r="A11" s="9"/>
      <c r="B11" s="9"/>
      <c r="C11" s="9"/>
      <c r="D11" s="9"/>
      <c r="E11" s="9"/>
    </row>
    <row r="12" spans="1:10" x14ac:dyDescent="0.3">
      <c r="A12" s="9"/>
      <c r="B12" s="9"/>
      <c r="C12" s="9"/>
      <c r="D12" s="9"/>
      <c r="E12" s="9"/>
    </row>
    <row r="13" spans="1:10" s="10" customFormat="1" x14ac:dyDescent="0.3">
      <c r="A13" s="11"/>
      <c r="B13" s="11"/>
    </row>
    <row r="14" spans="1:10" s="10" customFormat="1" x14ac:dyDescent="0.3">
      <c r="A14" s="11"/>
      <c r="B14" s="11"/>
    </row>
    <row r="15" spans="1:10" s="10" customFormat="1" x14ac:dyDescent="0.3">
      <c r="A15" s="11"/>
      <c r="B15" s="11"/>
    </row>
    <row r="16" spans="1:10" s="10" customFormat="1" x14ac:dyDescent="0.3">
      <c r="A16" s="11"/>
      <c r="B16" s="11"/>
    </row>
  </sheetData>
  <mergeCells count="1">
    <mergeCell ref="A8:H8"/>
  </mergeCells>
  <pageMargins left="0.7" right="0.7" top="0.75" bottom="0.75" header="0.3" footer="0.3"/>
  <pageSetup paperSize="9" scale="70" orientation="landscape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F0B1D-0816-4F16-89A5-B03B95844AFA}">
  <dimension ref="A1:J35"/>
  <sheetViews>
    <sheetView zoomScaleNormal="100" workbookViewId="0">
      <selection activeCell="J28" sqref="J28"/>
    </sheetView>
  </sheetViews>
  <sheetFormatPr defaultRowHeight="14.4" x14ac:dyDescent="0.3"/>
  <cols>
    <col min="1" max="1" width="6.5546875" style="1" customWidth="1"/>
    <col min="2" max="2" width="36.21875" style="1" customWidth="1"/>
    <col min="3" max="3" width="67.6640625" customWidth="1"/>
    <col min="4" max="4" width="10.55468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6.5546875" customWidth="1"/>
  </cols>
  <sheetData>
    <row r="1" spans="1:10" ht="15" customHeight="1" x14ac:dyDescent="0.3">
      <c r="A1" s="3" t="s">
        <v>11</v>
      </c>
      <c r="B1" s="3"/>
      <c r="C1" s="2"/>
      <c r="D1" s="2"/>
      <c r="E1" s="2"/>
      <c r="F1" s="2"/>
      <c r="G1" s="2"/>
      <c r="H1" s="2"/>
      <c r="I1" s="2"/>
      <c r="J1" s="2"/>
    </row>
    <row r="2" spans="1:10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x14ac:dyDescent="0.3">
      <c r="A3" s="3" t="s">
        <v>163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6</v>
      </c>
      <c r="H4" s="5" t="s">
        <v>10</v>
      </c>
      <c r="I4" s="5" t="s">
        <v>7</v>
      </c>
      <c r="J4" s="5" t="s">
        <v>8</v>
      </c>
    </row>
    <row r="5" spans="1:10" s="8" customFormat="1" ht="27.6" x14ac:dyDescent="0.3">
      <c r="A5" s="4">
        <v>1</v>
      </c>
      <c r="B5" s="17" t="s">
        <v>164</v>
      </c>
      <c r="C5" s="6" t="s">
        <v>165</v>
      </c>
      <c r="D5" s="4" t="s">
        <v>166</v>
      </c>
      <c r="E5" s="7">
        <v>7500</v>
      </c>
      <c r="F5" s="12">
        <v>0</v>
      </c>
      <c r="G5" s="13"/>
      <c r="H5" s="12">
        <f>I5*G5</f>
        <v>0</v>
      </c>
      <c r="I5" s="12">
        <f>E5*F5</f>
        <v>0</v>
      </c>
      <c r="J5" s="12">
        <f>ROUND((I5+H5),2)</f>
        <v>0</v>
      </c>
    </row>
    <row r="6" spans="1:10" s="8" customFormat="1" ht="41.4" x14ac:dyDescent="0.3">
      <c r="A6" s="4">
        <v>2</v>
      </c>
      <c r="B6" s="17" t="s">
        <v>167</v>
      </c>
      <c r="C6" s="6" t="s">
        <v>168</v>
      </c>
      <c r="D6" s="4" t="s">
        <v>166</v>
      </c>
      <c r="E6" s="7">
        <v>12000</v>
      </c>
      <c r="F6" s="12">
        <v>0</v>
      </c>
      <c r="G6" s="13"/>
      <c r="H6" s="12">
        <f t="shared" ref="H6:H26" si="0">I6*G6</f>
        <v>0</v>
      </c>
      <c r="I6" s="12">
        <f t="shared" ref="I6:I26" si="1">E6*F6</f>
        <v>0</v>
      </c>
      <c r="J6" s="12">
        <f t="shared" ref="J6:J26" si="2">ROUND((I6+H6),2)</f>
        <v>0</v>
      </c>
    </row>
    <row r="7" spans="1:10" s="8" customFormat="1" ht="41.4" x14ac:dyDescent="0.3">
      <c r="A7" s="4">
        <v>3</v>
      </c>
      <c r="B7" s="17" t="s">
        <v>169</v>
      </c>
      <c r="C7" s="6" t="s">
        <v>170</v>
      </c>
      <c r="D7" s="4" t="s">
        <v>166</v>
      </c>
      <c r="E7" s="7">
        <v>90000</v>
      </c>
      <c r="F7" s="12">
        <v>0</v>
      </c>
      <c r="G7" s="13"/>
      <c r="H7" s="12">
        <f t="shared" si="0"/>
        <v>0</v>
      </c>
      <c r="I7" s="12">
        <f t="shared" si="1"/>
        <v>0</v>
      </c>
      <c r="J7" s="12">
        <f t="shared" si="2"/>
        <v>0</v>
      </c>
    </row>
    <row r="8" spans="1:10" s="8" customFormat="1" ht="27.6" x14ac:dyDescent="0.3">
      <c r="A8" s="4">
        <v>4</v>
      </c>
      <c r="B8" s="17" t="s">
        <v>171</v>
      </c>
      <c r="C8" s="6" t="s">
        <v>172</v>
      </c>
      <c r="D8" s="30" t="s">
        <v>98</v>
      </c>
      <c r="E8" s="7">
        <v>1500</v>
      </c>
      <c r="F8" s="12">
        <v>0</v>
      </c>
      <c r="G8" s="13"/>
      <c r="H8" s="12">
        <f t="shared" si="0"/>
        <v>0</v>
      </c>
      <c r="I8" s="12">
        <f t="shared" si="1"/>
        <v>0</v>
      </c>
      <c r="J8" s="12">
        <f t="shared" si="2"/>
        <v>0</v>
      </c>
    </row>
    <row r="9" spans="1:10" s="8" customFormat="1" ht="27.6" x14ac:dyDescent="0.3">
      <c r="A9" s="4">
        <v>5</v>
      </c>
      <c r="B9" s="17" t="s">
        <v>173</v>
      </c>
      <c r="C9" s="6" t="s">
        <v>174</v>
      </c>
      <c r="D9" s="30" t="s">
        <v>175</v>
      </c>
      <c r="E9" s="7">
        <v>70</v>
      </c>
      <c r="F9" s="12">
        <v>0</v>
      </c>
      <c r="G9" s="13"/>
      <c r="H9" s="12">
        <f t="shared" si="0"/>
        <v>0</v>
      </c>
      <c r="I9" s="12">
        <f t="shared" si="1"/>
        <v>0</v>
      </c>
      <c r="J9" s="12">
        <f t="shared" si="2"/>
        <v>0</v>
      </c>
    </row>
    <row r="10" spans="1:10" s="8" customFormat="1" x14ac:dyDescent="0.3">
      <c r="A10" s="4">
        <v>6</v>
      </c>
      <c r="B10" s="17" t="s">
        <v>176</v>
      </c>
      <c r="C10" s="6" t="s">
        <v>177</v>
      </c>
      <c r="D10" s="30" t="s">
        <v>166</v>
      </c>
      <c r="E10" s="7">
        <v>600</v>
      </c>
      <c r="F10" s="12">
        <v>0</v>
      </c>
      <c r="G10" s="13"/>
      <c r="H10" s="12">
        <f t="shared" si="0"/>
        <v>0</v>
      </c>
      <c r="I10" s="12">
        <f t="shared" si="1"/>
        <v>0</v>
      </c>
      <c r="J10" s="12">
        <f t="shared" si="2"/>
        <v>0</v>
      </c>
    </row>
    <row r="11" spans="1:10" s="8" customFormat="1" x14ac:dyDescent="0.3">
      <c r="A11" s="4">
        <v>7</v>
      </c>
      <c r="B11" s="17" t="s">
        <v>176</v>
      </c>
      <c r="C11" s="6" t="s">
        <v>178</v>
      </c>
      <c r="D11" s="30" t="s">
        <v>166</v>
      </c>
      <c r="E11" s="7">
        <v>2300</v>
      </c>
      <c r="F11" s="12">
        <v>0</v>
      </c>
      <c r="G11" s="13"/>
      <c r="H11" s="12">
        <f t="shared" si="0"/>
        <v>0</v>
      </c>
      <c r="I11" s="12">
        <f t="shared" si="1"/>
        <v>0</v>
      </c>
      <c r="J11" s="12">
        <f t="shared" si="2"/>
        <v>0</v>
      </c>
    </row>
    <row r="12" spans="1:10" s="8" customFormat="1" x14ac:dyDescent="0.3">
      <c r="A12" s="4">
        <v>8</v>
      </c>
      <c r="B12" s="17" t="s">
        <v>176</v>
      </c>
      <c r="C12" s="6" t="s">
        <v>179</v>
      </c>
      <c r="D12" s="30" t="s">
        <v>166</v>
      </c>
      <c r="E12" s="7">
        <v>2000</v>
      </c>
      <c r="F12" s="12">
        <v>0</v>
      </c>
      <c r="G12" s="13"/>
      <c r="H12" s="12">
        <f t="shared" si="0"/>
        <v>0</v>
      </c>
      <c r="I12" s="12">
        <f t="shared" si="1"/>
        <v>0</v>
      </c>
      <c r="J12" s="12">
        <f t="shared" si="2"/>
        <v>0</v>
      </c>
    </row>
    <row r="13" spans="1:10" s="8" customFormat="1" ht="27.6" x14ac:dyDescent="0.3">
      <c r="A13" s="4">
        <v>9</v>
      </c>
      <c r="B13" s="17" t="s">
        <v>180</v>
      </c>
      <c r="C13" s="6" t="s">
        <v>181</v>
      </c>
      <c r="D13" s="30" t="s">
        <v>166</v>
      </c>
      <c r="E13" s="7">
        <v>2500</v>
      </c>
      <c r="F13" s="12">
        <v>0</v>
      </c>
      <c r="G13" s="13"/>
      <c r="H13" s="12">
        <f t="shared" si="0"/>
        <v>0</v>
      </c>
      <c r="I13" s="12">
        <f t="shared" si="1"/>
        <v>0</v>
      </c>
      <c r="J13" s="12">
        <f t="shared" si="2"/>
        <v>0</v>
      </c>
    </row>
    <row r="14" spans="1:10" s="8" customFormat="1" ht="27.6" x14ac:dyDescent="0.3">
      <c r="A14" s="4">
        <v>10</v>
      </c>
      <c r="B14" s="17" t="s">
        <v>180</v>
      </c>
      <c r="C14" s="6" t="s">
        <v>182</v>
      </c>
      <c r="D14" s="30" t="s">
        <v>166</v>
      </c>
      <c r="E14" s="7">
        <v>2500</v>
      </c>
      <c r="F14" s="12">
        <v>0</v>
      </c>
      <c r="G14" s="13"/>
      <c r="H14" s="12">
        <f t="shared" si="0"/>
        <v>0</v>
      </c>
      <c r="I14" s="12">
        <f t="shared" si="1"/>
        <v>0</v>
      </c>
      <c r="J14" s="12">
        <f t="shared" si="2"/>
        <v>0</v>
      </c>
    </row>
    <row r="15" spans="1:10" s="8" customFormat="1" ht="27.6" x14ac:dyDescent="0.3">
      <c r="A15" s="4">
        <v>11</v>
      </c>
      <c r="B15" s="17" t="s">
        <v>180</v>
      </c>
      <c r="C15" s="6" t="s">
        <v>183</v>
      </c>
      <c r="D15" s="30" t="s">
        <v>166</v>
      </c>
      <c r="E15" s="7">
        <v>3000</v>
      </c>
      <c r="F15" s="12">
        <v>0</v>
      </c>
      <c r="G15" s="13"/>
      <c r="H15" s="12">
        <f t="shared" si="0"/>
        <v>0</v>
      </c>
      <c r="I15" s="12">
        <f t="shared" si="1"/>
        <v>0</v>
      </c>
      <c r="J15" s="12">
        <f t="shared" si="2"/>
        <v>0</v>
      </c>
    </row>
    <row r="16" spans="1:10" s="8" customFormat="1" ht="41.4" x14ac:dyDescent="0.3">
      <c r="A16" s="4">
        <v>12</v>
      </c>
      <c r="B16" s="17" t="s">
        <v>184</v>
      </c>
      <c r="C16" s="6" t="s">
        <v>185</v>
      </c>
      <c r="D16" s="30" t="s">
        <v>166</v>
      </c>
      <c r="E16" s="7">
        <v>2000</v>
      </c>
      <c r="F16" s="12">
        <v>0</v>
      </c>
      <c r="G16" s="13"/>
      <c r="H16" s="12">
        <f t="shared" si="0"/>
        <v>0</v>
      </c>
      <c r="I16" s="12">
        <f t="shared" si="1"/>
        <v>0</v>
      </c>
      <c r="J16" s="12">
        <f t="shared" si="2"/>
        <v>0</v>
      </c>
    </row>
    <row r="17" spans="1:10" s="8" customFormat="1" ht="27.6" x14ac:dyDescent="0.3">
      <c r="A17" s="4">
        <v>13</v>
      </c>
      <c r="B17" s="31" t="s">
        <v>186</v>
      </c>
      <c r="C17" s="32" t="s">
        <v>187</v>
      </c>
      <c r="D17" s="30" t="s">
        <v>166</v>
      </c>
      <c r="E17" s="7">
        <v>20</v>
      </c>
      <c r="F17" s="12">
        <v>0</v>
      </c>
      <c r="G17" s="13"/>
      <c r="H17" s="12">
        <f t="shared" si="0"/>
        <v>0</v>
      </c>
      <c r="I17" s="12">
        <f t="shared" si="1"/>
        <v>0</v>
      </c>
      <c r="J17" s="12">
        <f t="shared" si="2"/>
        <v>0</v>
      </c>
    </row>
    <row r="18" spans="1:10" s="8" customFormat="1" ht="41.4" x14ac:dyDescent="0.3">
      <c r="A18" s="4">
        <v>14</v>
      </c>
      <c r="B18" s="33" t="s">
        <v>188</v>
      </c>
      <c r="C18" s="32" t="s">
        <v>189</v>
      </c>
      <c r="D18" s="30" t="s">
        <v>166</v>
      </c>
      <c r="E18" s="7">
        <v>100</v>
      </c>
      <c r="F18" s="12">
        <v>0</v>
      </c>
      <c r="G18" s="13"/>
      <c r="H18" s="12">
        <f t="shared" si="0"/>
        <v>0</v>
      </c>
      <c r="I18" s="12">
        <f t="shared" si="1"/>
        <v>0</v>
      </c>
      <c r="J18" s="12">
        <f t="shared" si="2"/>
        <v>0</v>
      </c>
    </row>
    <row r="19" spans="1:10" s="8" customFormat="1" ht="69" x14ac:dyDescent="0.3">
      <c r="A19" s="4">
        <v>15</v>
      </c>
      <c r="B19" s="17" t="s">
        <v>190</v>
      </c>
      <c r="C19" s="6" t="s">
        <v>191</v>
      </c>
      <c r="D19" s="30" t="s">
        <v>98</v>
      </c>
      <c r="E19" s="7">
        <v>600</v>
      </c>
      <c r="F19" s="12">
        <v>0</v>
      </c>
      <c r="G19" s="13"/>
      <c r="H19" s="12">
        <f t="shared" si="0"/>
        <v>0</v>
      </c>
      <c r="I19" s="12">
        <f t="shared" si="1"/>
        <v>0</v>
      </c>
      <c r="J19" s="12">
        <f t="shared" si="2"/>
        <v>0</v>
      </c>
    </row>
    <row r="20" spans="1:10" s="8" customFormat="1" ht="41.4" x14ac:dyDescent="0.3">
      <c r="A20" s="4">
        <v>16</v>
      </c>
      <c r="B20" s="17" t="s">
        <v>192</v>
      </c>
      <c r="C20" s="32" t="s">
        <v>193</v>
      </c>
      <c r="D20" s="30" t="s">
        <v>166</v>
      </c>
      <c r="E20" s="7">
        <v>30</v>
      </c>
      <c r="F20" s="12">
        <v>0</v>
      </c>
      <c r="G20" s="13"/>
      <c r="H20" s="12">
        <f t="shared" si="0"/>
        <v>0</v>
      </c>
      <c r="I20" s="12">
        <f t="shared" si="1"/>
        <v>0</v>
      </c>
      <c r="J20" s="12">
        <f t="shared" si="2"/>
        <v>0</v>
      </c>
    </row>
    <row r="21" spans="1:10" s="8" customFormat="1" ht="27.6" x14ac:dyDescent="0.3">
      <c r="A21" s="4">
        <v>17</v>
      </c>
      <c r="B21" s="17" t="s">
        <v>192</v>
      </c>
      <c r="C21" s="6" t="s">
        <v>194</v>
      </c>
      <c r="D21" s="30" t="s">
        <v>166</v>
      </c>
      <c r="E21" s="7">
        <v>80</v>
      </c>
      <c r="F21" s="12">
        <v>0</v>
      </c>
      <c r="G21" s="13"/>
      <c r="H21" s="12">
        <f t="shared" si="0"/>
        <v>0</v>
      </c>
      <c r="I21" s="12">
        <f t="shared" si="1"/>
        <v>0</v>
      </c>
      <c r="J21" s="12">
        <f t="shared" si="2"/>
        <v>0</v>
      </c>
    </row>
    <row r="22" spans="1:10" s="8" customFormat="1" ht="27.6" x14ac:dyDescent="0.3">
      <c r="A22" s="4">
        <v>18</v>
      </c>
      <c r="B22" s="17" t="s">
        <v>195</v>
      </c>
      <c r="C22" s="6" t="s">
        <v>196</v>
      </c>
      <c r="D22" s="30" t="s">
        <v>166</v>
      </c>
      <c r="E22" s="7">
        <v>600</v>
      </c>
      <c r="F22" s="12">
        <v>0</v>
      </c>
      <c r="G22" s="13"/>
      <c r="H22" s="12">
        <f t="shared" si="0"/>
        <v>0</v>
      </c>
      <c r="I22" s="12">
        <f t="shared" si="1"/>
        <v>0</v>
      </c>
      <c r="J22" s="12">
        <f t="shared" si="2"/>
        <v>0</v>
      </c>
    </row>
    <row r="23" spans="1:10" s="8" customFormat="1" x14ac:dyDescent="0.3">
      <c r="A23" s="4">
        <v>19</v>
      </c>
      <c r="B23" s="17" t="s">
        <v>197</v>
      </c>
      <c r="C23" s="6" t="s">
        <v>198</v>
      </c>
      <c r="D23" s="30" t="s">
        <v>166</v>
      </c>
      <c r="E23" s="7">
        <v>250</v>
      </c>
      <c r="F23" s="12">
        <v>0</v>
      </c>
      <c r="G23" s="13"/>
      <c r="H23" s="12">
        <f t="shared" si="0"/>
        <v>0</v>
      </c>
      <c r="I23" s="12">
        <f t="shared" si="1"/>
        <v>0</v>
      </c>
      <c r="J23" s="12">
        <f t="shared" si="2"/>
        <v>0</v>
      </c>
    </row>
    <row r="24" spans="1:10" s="8" customFormat="1" ht="69" x14ac:dyDescent="0.3">
      <c r="A24" s="4">
        <v>20</v>
      </c>
      <c r="B24" s="34" t="s">
        <v>199</v>
      </c>
      <c r="C24" s="6" t="s">
        <v>200</v>
      </c>
      <c r="D24" s="4" t="s">
        <v>166</v>
      </c>
      <c r="E24" s="7">
        <v>150</v>
      </c>
      <c r="F24" s="12">
        <v>0</v>
      </c>
      <c r="G24" s="13"/>
      <c r="H24" s="12">
        <f t="shared" si="0"/>
        <v>0</v>
      </c>
      <c r="I24" s="12">
        <f t="shared" si="1"/>
        <v>0</v>
      </c>
      <c r="J24" s="12">
        <f t="shared" si="2"/>
        <v>0</v>
      </c>
    </row>
    <row r="25" spans="1:10" s="8" customFormat="1" ht="69" x14ac:dyDescent="0.3">
      <c r="A25" s="4">
        <v>21</v>
      </c>
      <c r="B25" s="34" t="s">
        <v>199</v>
      </c>
      <c r="C25" s="6" t="s">
        <v>201</v>
      </c>
      <c r="D25" s="4" t="s">
        <v>166</v>
      </c>
      <c r="E25" s="7">
        <v>100</v>
      </c>
      <c r="F25" s="12">
        <v>0</v>
      </c>
      <c r="G25" s="13"/>
      <c r="H25" s="12">
        <f t="shared" si="0"/>
        <v>0</v>
      </c>
      <c r="I25" s="12">
        <f t="shared" si="1"/>
        <v>0</v>
      </c>
      <c r="J25" s="12">
        <f t="shared" si="2"/>
        <v>0</v>
      </c>
    </row>
    <row r="26" spans="1:10" s="8" customFormat="1" ht="27.6" x14ac:dyDescent="0.3">
      <c r="A26" s="4">
        <v>22</v>
      </c>
      <c r="B26" s="17" t="s">
        <v>202</v>
      </c>
      <c r="C26" s="6" t="s">
        <v>203</v>
      </c>
      <c r="D26" s="4" t="s">
        <v>166</v>
      </c>
      <c r="E26" s="7">
        <v>60</v>
      </c>
      <c r="F26" s="12">
        <v>0</v>
      </c>
      <c r="G26" s="13"/>
      <c r="H26" s="12">
        <f t="shared" si="0"/>
        <v>0</v>
      </c>
      <c r="I26" s="12">
        <f t="shared" si="1"/>
        <v>0</v>
      </c>
      <c r="J26" s="12">
        <f t="shared" si="2"/>
        <v>0</v>
      </c>
    </row>
    <row r="27" spans="1:10" s="8" customFormat="1" x14ac:dyDescent="0.3">
      <c r="A27" s="18" t="s">
        <v>12</v>
      </c>
      <c r="B27" s="19"/>
      <c r="C27" s="19"/>
      <c r="D27" s="19"/>
      <c r="E27" s="19"/>
      <c r="F27" s="19"/>
      <c r="G27" s="19"/>
      <c r="H27" s="20"/>
      <c r="I27" s="14">
        <f>SUM(I5:I26)</f>
        <v>0</v>
      </c>
      <c r="J27" s="14">
        <f>SUM(J5:J26)</f>
        <v>0</v>
      </c>
    </row>
    <row r="28" spans="1:10" s="10" customFormat="1" x14ac:dyDescent="0.3">
      <c r="A28" s="11"/>
      <c r="B28" s="11"/>
    </row>
    <row r="29" spans="1:10" s="10" customFormat="1" x14ac:dyDescent="0.3">
      <c r="A29" s="15"/>
      <c r="B29" s="16"/>
      <c r="C29" s="16"/>
      <c r="D29" s="15"/>
    </row>
    <row r="30" spans="1:10" x14ac:dyDescent="0.3">
      <c r="A30" s="9"/>
      <c r="B30" s="9"/>
      <c r="C30" s="9"/>
      <c r="D30" s="9"/>
      <c r="E30" s="9"/>
    </row>
    <row r="31" spans="1:10" x14ac:dyDescent="0.3">
      <c r="A31" s="9"/>
      <c r="B31" s="9"/>
      <c r="C31" s="9"/>
      <c r="D31" s="9"/>
      <c r="E31" s="9"/>
    </row>
    <row r="32" spans="1:10" s="10" customFormat="1" x14ac:dyDescent="0.3">
      <c r="A32" s="11"/>
      <c r="B32" s="11"/>
    </row>
    <row r="33" spans="1:2" s="10" customFormat="1" x14ac:dyDescent="0.3">
      <c r="A33" s="11"/>
      <c r="B33" s="11"/>
    </row>
    <row r="34" spans="1:2" s="10" customFormat="1" x14ac:dyDescent="0.3">
      <c r="A34" s="11"/>
      <c r="B34" s="11"/>
    </row>
    <row r="35" spans="1:2" s="10" customFormat="1" x14ac:dyDescent="0.3">
      <c r="A35" s="11"/>
      <c r="B35" s="11"/>
    </row>
  </sheetData>
  <mergeCells count="1">
    <mergeCell ref="A27:H27"/>
  </mergeCells>
  <pageMargins left="0.7" right="0.7" top="0.75" bottom="0.75" header="0.3" footer="0.3"/>
  <pageSetup paperSize="9" scale="70" orientation="landscape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87512-511F-49E4-96DA-A86DBAB4C0C7}">
  <dimension ref="A1:J14"/>
  <sheetViews>
    <sheetView tabSelected="1" zoomScaleNormal="100" workbookViewId="0">
      <selection activeCell="C9" sqref="C9"/>
    </sheetView>
  </sheetViews>
  <sheetFormatPr defaultRowHeight="14.4" x14ac:dyDescent="0.3"/>
  <cols>
    <col min="1" max="1" width="6.5546875" style="1" customWidth="1"/>
    <col min="2" max="2" width="36.21875" style="1" customWidth="1"/>
    <col min="3" max="3" width="67.6640625" customWidth="1"/>
    <col min="4" max="4" width="10.55468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6.5546875" customWidth="1"/>
  </cols>
  <sheetData>
    <row r="1" spans="1:10" ht="15" customHeight="1" x14ac:dyDescent="0.3">
      <c r="A1" s="3" t="s">
        <v>11</v>
      </c>
      <c r="B1" s="3"/>
      <c r="C1" s="2"/>
      <c r="D1" s="2"/>
      <c r="E1" s="2"/>
      <c r="F1" s="2"/>
      <c r="G1" s="2"/>
      <c r="H1" s="2"/>
      <c r="I1" s="2"/>
      <c r="J1" s="2"/>
    </row>
    <row r="2" spans="1:10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x14ac:dyDescent="0.3">
      <c r="A3" s="3" t="s">
        <v>204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1</v>
      </c>
      <c r="G4" s="5" t="s">
        <v>6</v>
      </c>
      <c r="H4" s="5" t="s">
        <v>10</v>
      </c>
      <c r="I4" s="5" t="s">
        <v>7</v>
      </c>
      <c r="J4" s="5" t="s">
        <v>8</v>
      </c>
    </row>
    <row r="5" spans="1:10" s="8" customFormat="1" ht="96.6" x14ac:dyDescent="0.3">
      <c r="A5" s="4">
        <v>1</v>
      </c>
      <c r="B5" s="6" t="s">
        <v>205</v>
      </c>
      <c r="C5" s="17" t="s">
        <v>206</v>
      </c>
      <c r="D5" s="4" t="s">
        <v>207</v>
      </c>
      <c r="E5" s="7">
        <v>2000</v>
      </c>
      <c r="F5" s="12">
        <v>0</v>
      </c>
      <c r="G5" s="13"/>
      <c r="H5" s="12">
        <f>I5*G5</f>
        <v>0</v>
      </c>
      <c r="I5" s="12">
        <f>E5*F5</f>
        <v>0</v>
      </c>
      <c r="J5" s="12">
        <f>ROUND((I5+H5),2)</f>
        <v>0</v>
      </c>
    </row>
    <row r="6" spans="1:10" s="8" customFormat="1" x14ac:dyDescent="0.3">
      <c r="A6" s="18" t="s">
        <v>12</v>
      </c>
      <c r="B6" s="19"/>
      <c r="C6" s="19"/>
      <c r="D6" s="19"/>
      <c r="E6" s="19"/>
      <c r="F6" s="19"/>
      <c r="G6" s="19"/>
      <c r="H6" s="20"/>
      <c r="I6" s="14">
        <f>SUM(I5:I5)</f>
        <v>0</v>
      </c>
      <c r="J6" s="14">
        <f>SUM(J5:J5)</f>
        <v>0</v>
      </c>
    </row>
    <row r="7" spans="1:10" s="10" customFormat="1" x14ac:dyDescent="0.3">
      <c r="A7" s="11"/>
      <c r="B7" s="11"/>
    </row>
    <row r="8" spans="1:10" s="10" customFormat="1" x14ac:dyDescent="0.3">
      <c r="A8" s="15"/>
      <c r="B8" s="16"/>
      <c r="C8" s="16"/>
      <c r="D8" s="15"/>
    </row>
    <row r="9" spans="1:10" x14ac:dyDescent="0.3">
      <c r="A9" s="9"/>
      <c r="B9" s="9"/>
      <c r="C9" s="9"/>
      <c r="D9" s="9"/>
      <c r="E9" s="9"/>
    </row>
    <row r="10" spans="1:10" x14ac:dyDescent="0.3">
      <c r="A10" s="9"/>
      <c r="B10" s="9"/>
      <c r="C10" s="9"/>
      <c r="D10" s="9"/>
      <c r="E10" s="9"/>
    </row>
    <row r="11" spans="1:10" s="10" customFormat="1" x14ac:dyDescent="0.3">
      <c r="A11" s="11"/>
      <c r="B11" s="11"/>
    </row>
    <row r="12" spans="1:10" s="10" customFormat="1" x14ac:dyDescent="0.3">
      <c r="A12" s="11"/>
      <c r="B12" s="11"/>
    </row>
    <row r="13" spans="1:10" s="10" customFormat="1" x14ac:dyDescent="0.3">
      <c r="A13" s="11"/>
      <c r="B13" s="11"/>
    </row>
    <row r="14" spans="1:10" s="10" customFormat="1" x14ac:dyDescent="0.3">
      <c r="A14" s="11"/>
      <c r="B14" s="11"/>
    </row>
  </sheetData>
  <mergeCells count="1">
    <mergeCell ref="A6:H6"/>
  </mergeCells>
  <pageMargins left="0.7" right="0.7" top="0.75" bottom="0.75" header="0.3" footer="0.3"/>
  <pageSetup paperSize="9" scale="70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Część 1 - Sprzęt med. jedn. uż.</vt:lpstr>
      <vt:lpstr>Część 2 - Drobny sprzęt med.</vt:lpstr>
      <vt:lpstr>Część 3 - Elektrody EKG</vt:lpstr>
      <vt:lpstr>Część 4 - Papier EKG, elektrody</vt:lpstr>
      <vt:lpstr>Część 5 - Materiały opatrunkowe</vt:lpstr>
      <vt:lpstr>Część 6 - Paski do glukometru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 Tomaszewska</cp:lastModifiedBy>
  <cp:lastPrinted>2023-10-24T11:31:10Z</cp:lastPrinted>
  <dcterms:created xsi:type="dcterms:W3CDTF">2014-02-03T21:00:44Z</dcterms:created>
  <dcterms:modified xsi:type="dcterms:W3CDTF">2024-07-12T08:09:37Z</dcterms:modified>
</cp:coreProperties>
</file>