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0.1.170\drs\2023\POSTĘPOWANIA\WIĘZIENNICTWO\CZSW Warszawa\PFU KONCEPCJA\PFU KONCEPCJA ANEKS 1\KOSZTORYSY\EDYT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  <c r="E12" i="1"/>
  <c r="E8" i="1" l="1"/>
  <c r="E9" i="1"/>
  <c r="E10" i="1"/>
  <c r="E11" i="1"/>
  <c r="E7" i="1" l="1"/>
</calcChain>
</file>

<file path=xl/sharedStrings.xml><?xml version="1.0" encoding="utf-8"?>
<sst xmlns="http://schemas.openxmlformats.org/spreadsheetml/2006/main" count="19" uniqueCount="14">
  <si>
    <t>liość</t>
  </si>
  <si>
    <t>Cena jedn.</t>
  </si>
  <si>
    <t>Wartość</t>
  </si>
  <si>
    <t>ZAKRES PRAC</t>
  </si>
  <si>
    <t>KOSZTORYS PRAC INSTALACJE SANITARNE  POZIOM 0</t>
  </si>
  <si>
    <t>Jednostka</t>
  </si>
  <si>
    <t>kpl.</t>
  </si>
  <si>
    <t>Regulacje i pomiary</t>
  </si>
  <si>
    <t xml:space="preserve">Zmiana organizacji kanałów nawiewnych i wyciągowych w strefie wejścia do budynku </t>
  </si>
  <si>
    <t xml:space="preserve">Montaż przepustnic dn 125  - strefa wejścia do budynku </t>
  </si>
  <si>
    <t>Montaż zaworów nawiewne i wywiewne  - strefa wejścia do budynku</t>
  </si>
  <si>
    <t>ŁĄCZNA WARTOŚĆ NETTO w PLN</t>
  </si>
  <si>
    <t>Montaż zaworów nawiewne i wyciągowe w strefie wejścia do budynku pom. ochrony</t>
  </si>
  <si>
    <t>Rezerwa uwzgledniająca zmiany cen materiałów i stawek roboczogodziny, waloryzowana celem przywrócenia stanu równowagi ekonomicznej - 2%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</si>
</sst>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164" fontId="3" fillId="0" borderId="1" xfId="0" applyNumberFormat="1" applyFont="1" applyBorder="1"/>
    <xf numFmtId="0" fontId="4" fillId="0" borderId="1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/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/>
    <xf numFmtId="0" fontId="0" fillId="0" borderId="2" xfId="0" applyBorder="1" applyAlignment="1"/>
    <xf numFmtId="0" fontId="1" fillId="0" borderId="3" xfId="0" applyFont="1" applyFill="1" applyBorder="1" applyAlignment="1">
      <alignment wrapText="1"/>
    </xf>
    <xf numFmtId="0" fontId="5" fillId="0" borderId="3" xfId="0" applyFont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tabSelected="1" view="pageBreakPreview" zoomScaleNormal="100" zoomScaleSheetLayoutView="100" workbookViewId="0">
      <selection activeCell="A13" sqref="A13:D13"/>
    </sheetView>
  </sheetViews>
  <sheetFormatPr defaultColWidth="9.140625" defaultRowHeight="16.5" x14ac:dyDescent="0.3"/>
  <cols>
    <col min="1" max="1" width="54" style="1" customWidth="1"/>
    <col min="2" max="2" width="11.28515625" style="13" customWidth="1"/>
    <col min="3" max="3" width="13" style="1" bestFit="1" customWidth="1"/>
    <col min="4" max="4" width="14.5703125" style="1" customWidth="1"/>
    <col min="5" max="5" width="13.85546875" style="1" customWidth="1"/>
    <col min="6" max="6" width="12.85546875" style="1" bestFit="1" customWidth="1"/>
    <col min="7" max="16384" width="9.140625" style="1"/>
  </cols>
  <sheetData>
    <row r="3" spans="1:5" x14ac:dyDescent="0.3">
      <c r="A3" s="17" t="s">
        <v>4</v>
      </c>
      <c r="B3" s="17"/>
      <c r="C3" s="17"/>
      <c r="D3" s="18"/>
      <c r="E3" s="18"/>
    </row>
    <row r="4" spans="1:5" x14ac:dyDescent="0.3">
      <c r="A4" s="2"/>
      <c r="B4" s="10"/>
    </row>
    <row r="5" spans="1:5" x14ac:dyDescent="0.3">
      <c r="A5" s="9" t="s">
        <v>3</v>
      </c>
      <c r="B5" s="11" t="s">
        <v>5</v>
      </c>
      <c r="C5" s="3" t="s">
        <v>0</v>
      </c>
      <c r="D5" s="3" t="s">
        <v>1</v>
      </c>
      <c r="E5" s="3" t="s">
        <v>2</v>
      </c>
    </row>
    <row r="6" spans="1:5" x14ac:dyDescent="0.3">
      <c r="A6" s="19"/>
      <c r="B6" s="20"/>
      <c r="C6" s="21"/>
      <c r="D6" s="21"/>
      <c r="E6" s="22"/>
    </row>
    <row r="7" spans="1:5" ht="33" x14ac:dyDescent="0.3">
      <c r="A7" s="7" t="s">
        <v>10</v>
      </c>
      <c r="B7" s="12" t="s">
        <v>6</v>
      </c>
      <c r="C7" s="5">
        <v>2</v>
      </c>
      <c r="D7" s="4">
        <v>489.99999999999994</v>
      </c>
      <c r="E7" s="4">
        <f t="shared" ref="E7:E11" si="0">C7*D7</f>
        <v>979.99999999999989</v>
      </c>
    </row>
    <row r="8" spans="1:5" x14ac:dyDescent="0.3">
      <c r="A8" s="7" t="s">
        <v>9</v>
      </c>
      <c r="B8" s="12" t="s">
        <v>6</v>
      </c>
      <c r="C8" s="5">
        <v>4</v>
      </c>
      <c r="D8" s="4">
        <v>489.99999999999994</v>
      </c>
      <c r="E8" s="4">
        <f t="shared" si="0"/>
        <v>1959.9999999999998</v>
      </c>
    </row>
    <row r="9" spans="1:5" ht="33" x14ac:dyDescent="0.3">
      <c r="A9" s="7" t="s">
        <v>8</v>
      </c>
      <c r="B9" s="12" t="s">
        <v>6</v>
      </c>
      <c r="C9" s="5">
        <v>2</v>
      </c>
      <c r="D9" s="4">
        <v>6160</v>
      </c>
      <c r="E9" s="4">
        <f t="shared" si="0"/>
        <v>12320</v>
      </c>
    </row>
    <row r="10" spans="1:5" ht="33" x14ac:dyDescent="0.3">
      <c r="A10" s="7" t="s">
        <v>12</v>
      </c>
      <c r="B10" s="12" t="s">
        <v>6</v>
      </c>
      <c r="C10" s="5">
        <v>2</v>
      </c>
      <c r="D10" s="4">
        <v>489.99999999999994</v>
      </c>
      <c r="E10" s="4">
        <f t="shared" si="0"/>
        <v>979.99999999999989</v>
      </c>
    </row>
    <row r="11" spans="1:5" x14ac:dyDescent="0.3">
      <c r="A11" s="7" t="s">
        <v>7</v>
      </c>
      <c r="B11" s="12" t="s">
        <v>6</v>
      </c>
      <c r="C11" s="5">
        <v>1</v>
      </c>
      <c r="D11" s="4">
        <v>1400</v>
      </c>
      <c r="E11" s="4">
        <f t="shared" si="0"/>
        <v>1400</v>
      </c>
    </row>
    <row r="12" spans="1:5" x14ac:dyDescent="0.3">
      <c r="A12" s="23" t="s">
        <v>11</v>
      </c>
      <c r="B12" s="21"/>
      <c r="C12" s="21"/>
      <c r="D12" s="22"/>
      <c r="E12" s="4">
        <f>SUM(E7:E11)</f>
        <v>17640</v>
      </c>
    </row>
    <row r="13" spans="1:5" s="6" customFormat="1" ht="39.75" customHeight="1" x14ac:dyDescent="0.3">
      <c r="A13" s="24" t="s">
        <v>13</v>
      </c>
      <c r="B13" s="21"/>
      <c r="C13" s="21"/>
      <c r="D13" s="22"/>
      <c r="E13" s="4">
        <f>E12*0.02</f>
        <v>352.8</v>
      </c>
    </row>
    <row r="14" spans="1:5" x14ac:dyDescent="0.3">
      <c r="A14" s="14" t="s">
        <v>11</v>
      </c>
      <c r="B14" s="15"/>
      <c r="C14" s="15"/>
      <c r="D14" s="16"/>
      <c r="E14" s="8">
        <f>E12+E13</f>
        <v>17992.8</v>
      </c>
    </row>
  </sheetData>
  <mergeCells count="5">
    <mergeCell ref="A14:D14"/>
    <mergeCell ref="A3:E3"/>
    <mergeCell ref="A6:E6"/>
    <mergeCell ref="A12:D12"/>
    <mergeCell ref="A13:D1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Wild</dc:creator>
  <cp:lastModifiedBy>Arkadiusz Wild</cp:lastModifiedBy>
  <cp:lastPrinted>2023-07-22T10:35:44Z</cp:lastPrinted>
  <dcterms:created xsi:type="dcterms:W3CDTF">2022-12-13T11:21:51Z</dcterms:created>
  <dcterms:modified xsi:type="dcterms:W3CDTF">2023-07-22T10:35:46Z</dcterms:modified>
</cp:coreProperties>
</file>