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2\SZP-37-2022 - PN - pranie\protokół z otwarcia\"/>
    </mc:Choice>
  </mc:AlternateContent>
  <xr:revisionPtr revIDLastSave="0" documentId="13_ncr:1_{F7B898E4-11DC-46AD-8A6C-4C45ACD65E12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C46" i="4" l="1"/>
</calcChain>
</file>

<file path=xl/sharedStrings.xml><?xml version="1.0" encoding="utf-8"?>
<sst xmlns="http://schemas.openxmlformats.org/spreadsheetml/2006/main" count="198" uniqueCount="196">
  <si>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</si>
  <si>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</si>
  <si>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</si>
  <si>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</si>
  <si>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</si>
  <si>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</si>
  <si>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</si>
  <si>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1</t>
  </si>
  <si>
    <t>Cena 2</t>
  </si>
  <si>
    <t>Cena 3</t>
  </si>
  <si>
    <t>Cena 4</t>
  </si>
  <si>
    <t>Cena 5</t>
  </si>
  <si>
    <t>Cena 6</t>
  </si>
  <si>
    <t>Cena 7</t>
  </si>
  <si>
    <t>Cena 8</t>
  </si>
  <si>
    <t>Cena 9</t>
  </si>
  <si>
    <t>Cena 10</t>
  </si>
  <si>
    <t>Cena 11</t>
  </si>
  <si>
    <t>Cena 12</t>
  </si>
  <si>
    <t>Cena 13</t>
  </si>
  <si>
    <t>Cena 14</t>
  </si>
  <si>
    <t>Cena 15</t>
  </si>
  <si>
    <t>Cena 16</t>
  </si>
  <si>
    <t>Cena 17</t>
  </si>
  <si>
    <t>Cena 18</t>
  </si>
  <si>
    <t>Cena 19</t>
  </si>
  <si>
    <t>Cena 20</t>
  </si>
  <si>
    <t>Cena 21</t>
  </si>
  <si>
    <t>Cena 22</t>
  </si>
  <si>
    <t>Cena 23</t>
  </si>
  <si>
    <t>Cena 24</t>
  </si>
  <si>
    <t>Cena 25</t>
  </si>
  <si>
    <t>Cena 26</t>
  </si>
  <si>
    <t>Cena 27</t>
  </si>
  <si>
    <t>Cena 28</t>
  </si>
  <si>
    <t>Cena 29</t>
  </si>
  <si>
    <t>Cena 30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</si>
  <si>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</si>
  <si>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</si>
  <si>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</si>
  <si>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</si>
  <si>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</si>
  <si>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</si>
  <si>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</si>
  <si>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</si>
  <si>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</si>
  <si>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</si>
  <si>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</si>
  <si>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</si>
  <si>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</si>
  <si>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</si>
  <si>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</si>
  <si>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</si>
  <si>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</si>
  <si>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</si>
  <si>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</si>
  <si>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</si>
  <si>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</si>
  <si>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</si>
  <si>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</si>
  <si>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</si>
  <si>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</si>
  <si>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</si>
  <si>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</si>
  <si>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</si>
  <si>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</si>
  <si>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</si>
  <si>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</si>
  <si>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</si>
  <si>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</si>
  <si>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</si>
  <si>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</si>
  <si>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</si>
  <si>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</si>
  <si>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</si>
  <si>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</si>
  <si>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</si>
  <si>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</si>
  <si>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</si>
  <si>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</si>
  <si>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</si>
  <si>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</si>
  <si>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</si>
  <si>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</si>
  <si>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</si>
  <si>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</si>
  <si>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</si>
  <si>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</si>
  <si>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</si>
  <si>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</si>
  <si>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</si>
  <si>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</si>
  <si>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</si>
  <si>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</si>
  <si>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</si>
  <si>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</si>
  <si>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</si>
  <si>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</si>
  <si>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</si>
  <si>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</si>
  <si>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</si>
  <si>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</si>
  <si>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</si>
  <si>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</si>
  <si>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</si>
  <si>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</si>
  <si>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</si>
  <si>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</si>
  <si>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</si>
  <si>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</si>
  <si>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</si>
  <si>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</si>
  <si>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</si>
  <si>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</si>
  <si>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</si>
  <si>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</si>
  <si>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</si>
  <si>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</si>
  <si>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</si>
  <si>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</si>
  <si>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</si>
  <si>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</si>
  <si>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</si>
  <si>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</si>
  <si>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</si>
  <si>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</si>
  <si>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</si>
  <si>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</si>
  <si>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</si>
  <si>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</si>
  <si>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</si>
  <si>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</si>
  <si>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</si>
  <si>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</si>
  <si>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</si>
  <si>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</si>
  <si>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</si>
  <si>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</si>
  <si>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</si>
  <si>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</si>
  <si>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</si>
  <si>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</si>
  <si>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</si>
  <si>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</si>
  <si>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</si>
  <si>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</si>
  <si>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</si>
  <si>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</si>
  <si>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</si>
  <si>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</si>
  <si>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</si>
  <si>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</si>
  <si>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</si>
  <si>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</si>
  <si>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</si>
  <si>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</si>
  <si>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</si>
  <si>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</si>
  <si>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</si>
  <si>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</si>
  <si>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</si>
  <si>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</si>
  <si>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</si>
  <si>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</si>
  <si>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</si>
  <si>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</si>
  <si>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</si>
  <si>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</si>
  <si>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</si>
  <si>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</si>
  <si>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</si>
  <si>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</si>
  <si>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</si>
  <si>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</si>
  <si>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</si>
  <si>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</si>
  <si>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</si>
  <si>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</si>
  <si>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</si>
  <si>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</si>
  <si>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</si>
  <si>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</si>
  <si>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</si>
  <si>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</si>
  <si>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</si>
  <si>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</si>
  <si>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</si>
  <si>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</si>
  <si>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</si>
  <si>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</si>
  <si>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</si>
  <si>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</si>
  <si>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</si>
  <si>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</si>
  <si>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Konsorcjum: Citonet-Kraków Sp. z o.o. (lider) i Toruńskie Zakłady Materiałów Opatrunkowych S.A. (członek), ul. Żólkiewskiego 20/26, 87-100 Toruń</t>
  </si>
  <si>
    <t>Konsorcjum: Wrotom Sp. z o.o., ul. Ciepłownicza 23 B, 31-574 Kraków- Lider Konsorcjum i Tom-Marg PCH Sp. z o.o.,  ul. Płk. Dąbka 16, 30-732 Kraków – Członek Konsorcjum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</si>
</sst>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scheme val="minor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6" fillId="5" borderId="1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3" fontId="16" fillId="5" borderId="18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5" borderId="11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9" fillId="0" borderId="0" xfId="0" applyFont="1"/>
    <xf numFmtId="0" fontId="19" fillId="5" borderId="1" xfId="0" applyFont="1" applyFill="1" applyBorder="1"/>
    <xf numFmtId="0" fontId="19" fillId="0" borderId="1" xfId="0" applyFont="1" applyBorder="1"/>
    <xf numFmtId="4" fontId="19" fillId="0" borderId="1" xfId="0" applyNumberFormat="1" applyFont="1" applyBorder="1" applyAlignment="1">
      <alignment horizontal="right" vertical="center"/>
    </xf>
    <xf numFmtId="0" fontId="19" fillId="0" borderId="0" xfId="0" pivotButton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4" fontId="20" fillId="5" borderId="13" xfId="0" applyNumberFormat="1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0" borderId="7" xfId="0" applyFont="1" applyBorder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8" xfId="0" applyNumberFormat="1" applyFont="1" applyBorder="1" applyAlignment="1" applyProtection="1">
      <alignment horizontal="right" vertical="center" wrapText="1"/>
      <protection locked="0"/>
    </xf>
    <xf numFmtId="0" fontId="18" fillId="5" borderId="6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4" fontId="21" fillId="0" borderId="1" xfId="20" applyNumberFormat="1" applyFont="1" applyBorder="1" applyAlignment="1">
      <alignment horizontal="right" vertical="center" wrapText="1"/>
    </xf>
    <xf numFmtId="166" fontId="20" fillId="0" borderId="1" xfId="127" applyNumberFormat="1" applyFont="1" applyBorder="1" applyAlignment="1">
      <alignment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4" fontId="18" fillId="0" borderId="9" xfId="0" applyNumberFormat="1" applyFont="1" applyBorder="1" applyAlignment="1" applyProtection="1">
      <alignment horizontal="right" vertical="center" wrapText="1"/>
      <protection locked="0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4" fontId="20" fillId="5" borderId="17" xfId="0" applyNumberFormat="1" applyFont="1" applyFill="1" applyBorder="1" applyAlignment="1">
      <alignment horizontal="center" vertical="center" wrapText="1"/>
    </xf>
    <xf numFmtId="4" fontId="2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3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11" xfId="0" applyNumberFormat="1" applyFont="1" applyFill="1" applyBorder="1" applyAlignment="1">
      <alignment horizontal="right" vertical="center" wrapText="1"/>
    </xf>
    <xf numFmtId="165" fontId="15" fillId="5" borderId="19" xfId="0" applyNumberFormat="1" applyFont="1" applyFill="1" applyBorder="1" applyAlignment="1">
      <alignment horizontal="right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0"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4911.450992129627" createdVersion="4" refreshedVersion="8" minRefreshableVersion="3" recordCount="40" xr:uid="{00000000-000A-0000-FFFF-FFFF03000000}">
  <cacheSource type="worksheet">
    <worksheetSource ref="A1:XH41" sheet="1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minValue="3025107.02" maxValue="3213130.49"/>
    </cacheField>
    <cacheField name="Pkt" numFmtId="4">
      <sharedItems containsMixedTypes="1" containsNumber="1" minValue="94.148277806171507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minValue="94.148277806171507" maxValue="100"/>
    </cacheField>
    <cacheField name="Cena 2" numFmtId="4">
      <sharedItems/>
    </cacheField>
    <cacheField name="Pkt2" numFmtId="4">
      <sharedItems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/>
    </cacheField>
    <cacheField name="Cena 3" numFmtId="4">
      <sharedItems/>
    </cacheField>
    <cacheField name="Pkt3" numFmtId="4">
      <sharedItems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/>
    </cacheField>
    <cacheField name="Cena 4" numFmtId="4">
      <sharedItems/>
    </cacheField>
    <cacheField name="Pkt4" numFmtId="4">
      <sharedItems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/>
    </cacheField>
    <cacheField name="Cena 5" numFmtId="4">
      <sharedItems/>
    </cacheField>
    <cacheField name="Pkt5" numFmtId="4">
      <sharedItems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/>
    </cacheField>
    <cacheField name="Cena 6" numFmtId="4">
      <sharedItems/>
    </cacheField>
    <cacheField name="Pkt6" numFmtId="4">
      <sharedItems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/>
    </cacheField>
    <cacheField name="Cena 7" numFmtId="4">
      <sharedItems/>
    </cacheField>
    <cacheField name="Pkt7" numFmtId="4">
      <sharedItems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/>
    </cacheField>
    <cacheField name="Cena 8" numFmtId="4">
      <sharedItems/>
    </cacheField>
    <cacheField name="Pkt8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Konsorcjum: Citonet-Kraków Sp. z o.o. (lider) i Toruńskie Zakłady Materiałów Opatrunkowych S.A. (członek), ul. Żólkiewskiego 20/26, 87-100 Toruń"/>
    <n v="3025107.0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Konsorcjum: Wrotom Sp. z o.o., ul. Ciepłownicza 23 B, 31-574 Kraków- Lider Konsorcjum i Tom-Marg PCH Sp. z o.o.,  ul. Płk. Dąbka 16, 30-732 Kraków – Członek Konsorcjum"/>
    <n v="3213130.49"/>
    <n v="94.148277806171507"/>
    <m/>
    <m/>
    <m/>
    <m/>
    <n v="94.14827780617150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36">
      <pivotArea outline="0" collapsedLevelsAreSubtotals="1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-2" type="button" dataOnly="0" labelOnly="1" outline="0" axis="axisRow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field="-2" type="button" dataOnly="0" labelOnly="1" outline="0" axis="axisRow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collapsedLevelsAreSubtotals="1" fieldPosition="0"/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onditionalFormats count="4">
    <conditionalFormat priority="1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type="all" priority="5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229" dataDxfId="227" headerRowBorderDxfId="228" tableBorderDxfId="226" totalsRowBorderDxfId="225">
  <tableColumns count="92">
    <tableColumn id="1" xr3:uid="{00000000-0010-0000-0000-000001000000}" name="nr oferty" dataDxfId="224"/>
    <tableColumn id="2" xr3:uid="{00000000-0010-0000-0000-000002000000}" name="Wykonawca" dataDxfId="223" totalsRowDxfId="222"/>
    <tableColumn id="3" xr3:uid="{00000000-0010-0000-0000-000003000000}" name="Cena 1" dataDxfId="221" totalsRowDxfId="220"/>
    <tableColumn id="4" xr3:uid="{00000000-0010-0000-0000-000004000000}" name="Cena 2" dataDxfId="219" totalsRowDxfId="218"/>
    <tableColumn id="5" xr3:uid="{00000000-0010-0000-0000-000005000000}" name="Cena 3" dataDxfId="217" totalsRowDxfId="216"/>
    <tableColumn id="6" xr3:uid="{00000000-0010-0000-0000-000006000000}" name="Cena 4" dataDxfId="215" totalsRowDxfId="214"/>
    <tableColumn id="7" xr3:uid="{00000000-0010-0000-0000-000007000000}" name="Cena 5" dataDxfId="213" totalsRowDxfId="212"/>
    <tableColumn id="8" xr3:uid="{00000000-0010-0000-0000-000008000000}" name="Cena 6" dataDxfId="211" totalsRowDxfId="210"/>
    <tableColumn id="9" xr3:uid="{00000000-0010-0000-0000-000009000000}" name="Cena 7" dataDxfId="209" totalsRowDxfId="208"/>
    <tableColumn id="10" xr3:uid="{00000000-0010-0000-0000-00000A000000}" name="Cena 8" dataDxfId="207" totalsRowDxfId="206"/>
    <tableColumn id="11" xr3:uid="{00000000-0010-0000-0000-00000B000000}" name="Cena 9" dataDxfId="205" totalsRowDxfId="204"/>
    <tableColumn id="12" xr3:uid="{00000000-0010-0000-0000-00000C000000}" name="Cena 10" dataDxfId="203" totalsRowDxfId="202"/>
    <tableColumn id="13" xr3:uid="{00000000-0010-0000-0000-00000D000000}" name="Cena 11" dataDxfId="201" totalsRowDxfId="200"/>
    <tableColumn id="14" xr3:uid="{00000000-0010-0000-0000-00000E000000}" name="Cena 12" dataDxfId="199" totalsRowDxfId="198"/>
    <tableColumn id="15" xr3:uid="{00000000-0010-0000-0000-00000F000000}" name="Cena 13" dataDxfId="197" totalsRowDxfId="196"/>
    <tableColumn id="16" xr3:uid="{00000000-0010-0000-0000-000010000000}" name="Cena 14" dataDxfId="195" totalsRowDxfId="194"/>
    <tableColumn id="17" xr3:uid="{00000000-0010-0000-0000-000011000000}" name="Cena 15" dataDxfId="193" totalsRowDxfId="192"/>
    <tableColumn id="18" xr3:uid="{00000000-0010-0000-0000-000012000000}" name="Cena 16" dataDxfId="191" totalsRowDxfId="190"/>
    <tableColumn id="19" xr3:uid="{00000000-0010-0000-0000-000013000000}" name="Cena 17" dataDxfId="189" totalsRowDxfId="188"/>
    <tableColumn id="20" xr3:uid="{00000000-0010-0000-0000-000014000000}" name="Cena 18" dataDxfId="187" totalsRowDxfId="186"/>
    <tableColumn id="21" xr3:uid="{00000000-0010-0000-0000-000015000000}" name="Cena 19" dataDxfId="185" totalsRowDxfId="184"/>
    <tableColumn id="22" xr3:uid="{00000000-0010-0000-0000-000016000000}" name="Cena 20" dataDxfId="183" totalsRowDxfId="182"/>
    <tableColumn id="23" xr3:uid="{00000000-0010-0000-0000-000017000000}" name="Cena 21" dataDxfId="181" totalsRowDxfId="180"/>
    <tableColumn id="24" xr3:uid="{00000000-0010-0000-0000-000018000000}" name="Cena 22" dataDxfId="179" totalsRowDxfId="178"/>
    <tableColumn id="25" xr3:uid="{00000000-0010-0000-0000-000019000000}" name="Cena 23" dataDxfId="177" totalsRowDxfId="176"/>
    <tableColumn id="26" xr3:uid="{00000000-0010-0000-0000-00001A000000}" name="Cena 24" dataDxfId="175" totalsRowDxfId="174"/>
    <tableColumn id="27" xr3:uid="{00000000-0010-0000-0000-00001B000000}" name="Cena 25" dataDxfId="173" totalsRowDxfId="172"/>
    <tableColumn id="28" xr3:uid="{00000000-0010-0000-0000-00001C000000}" name="Cena 26" dataDxfId="171" totalsRowDxfId="170"/>
    <tableColumn id="29" xr3:uid="{00000000-0010-0000-0000-00001D000000}" name="Cena 27" dataDxfId="169" totalsRowDxfId="168"/>
    <tableColumn id="30" xr3:uid="{00000000-0010-0000-0000-00001E000000}" name="Cena 28" dataDxfId="167" totalsRowDxfId="166"/>
    <tableColumn id="31" xr3:uid="{00000000-0010-0000-0000-00001F000000}" name="Cena 29" dataDxfId="165" totalsRowDxfId="164"/>
    <tableColumn id="32" xr3:uid="{00000000-0010-0000-0000-000020000000}" name="Cena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6"/>
  <sheetViews>
    <sheetView tabSelected="1" zoomScale="110" zoomScaleNormal="11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V49" sqref="CV49"/>
    </sheetView>
  </sheetViews>
  <sheetFormatPr defaultColWidth="9.109375" defaultRowHeight="10.199999999999999" x14ac:dyDescent="0.2"/>
  <cols>
    <col min="1" max="1" width="4.77734375" style="12" customWidth="1"/>
    <col min="2" max="2" width="47.77734375" style="13" customWidth="1"/>
    <col min="3" max="3" width="10.33203125" style="14" bestFit="1" customWidth="1"/>
    <col min="4" max="4" width="4.88671875" style="14" hidden="1" customWidth="1"/>
    <col min="5" max="11" width="4.88671875" style="37" hidden="1" customWidth="1"/>
    <col min="12" max="92" width="5.6640625" style="37" hidden="1" customWidth="1"/>
    <col min="93" max="16384" width="9.109375" style="7"/>
  </cols>
  <sheetData>
    <row r="1" spans="1:92" s="6" customFormat="1" ht="21" thickBot="1" x14ac:dyDescent="0.3">
      <c r="A1" s="1" t="s">
        <v>193</v>
      </c>
      <c r="B1" s="2" t="s">
        <v>0</v>
      </c>
      <c r="C1" s="3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  <c r="AO1" s="4" t="s">
        <v>45</v>
      </c>
      <c r="AP1" s="4" t="s">
        <v>46</v>
      </c>
      <c r="AQ1" s="4" t="s">
        <v>47</v>
      </c>
      <c r="AR1" s="4" t="s">
        <v>48</v>
      </c>
      <c r="AS1" s="4" t="s">
        <v>49</v>
      </c>
      <c r="AT1" s="4" t="s">
        <v>50</v>
      </c>
      <c r="AU1" s="4" t="s">
        <v>51</v>
      </c>
      <c r="AV1" s="4" t="s">
        <v>52</v>
      </c>
      <c r="AW1" s="4" t="s">
        <v>53</v>
      </c>
      <c r="AX1" s="4" t="s">
        <v>54</v>
      </c>
      <c r="AY1" s="4" t="s">
        <v>55</v>
      </c>
      <c r="AZ1" s="4" t="s">
        <v>56</v>
      </c>
      <c r="BA1" s="4" t="s">
        <v>57</v>
      </c>
      <c r="BB1" s="4" t="s">
        <v>58</v>
      </c>
      <c r="BC1" s="4" t="s">
        <v>59</v>
      </c>
      <c r="BD1" s="4" t="s">
        <v>60</v>
      </c>
      <c r="BE1" s="4" t="s">
        <v>61</v>
      </c>
      <c r="BF1" s="4" t="s">
        <v>62</v>
      </c>
      <c r="BG1" s="4" t="s">
        <v>63</v>
      </c>
      <c r="BH1" s="4" t="s">
        <v>64</v>
      </c>
      <c r="BI1" s="4" t="s">
        <v>65</v>
      </c>
      <c r="BJ1" s="4" t="s">
        <v>66</v>
      </c>
      <c r="BK1" s="4" t="s">
        <v>67</v>
      </c>
      <c r="BL1" s="4" t="s">
        <v>68</v>
      </c>
      <c r="BM1" s="4" t="s">
        <v>69</v>
      </c>
      <c r="BN1" s="4" t="s">
        <v>70</v>
      </c>
      <c r="BO1" s="4" t="s">
        <v>71</v>
      </c>
      <c r="BP1" s="4" t="s">
        <v>72</v>
      </c>
      <c r="BQ1" s="4" t="s">
        <v>73</v>
      </c>
      <c r="BR1" s="4" t="s">
        <v>74</v>
      </c>
      <c r="BS1" s="4" t="s">
        <v>75</v>
      </c>
      <c r="BT1" s="4" t="s">
        <v>76</v>
      </c>
      <c r="BU1" s="4" t="s">
        <v>77</v>
      </c>
      <c r="BV1" s="4" t="s">
        <v>78</v>
      </c>
      <c r="BW1" s="4" t="s">
        <v>79</v>
      </c>
      <c r="BX1" s="4" t="s">
        <v>80</v>
      </c>
      <c r="BY1" s="4" t="s">
        <v>81</v>
      </c>
      <c r="BZ1" s="4" t="s">
        <v>82</v>
      </c>
      <c r="CA1" s="4" t="s">
        <v>83</v>
      </c>
      <c r="CB1" s="4" t="s">
        <v>84</v>
      </c>
      <c r="CC1" s="4" t="s">
        <v>85</v>
      </c>
      <c r="CD1" s="4" t="s">
        <v>86</v>
      </c>
      <c r="CE1" s="4" t="s">
        <v>87</v>
      </c>
      <c r="CF1" s="4" t="s">
        <v>88</v>
      </c>
      <c r="CG1" s="4" t="s">
        <v>89</v>
      </c>
      <c r="CH1" s="4" t="s">
        <v>90</v>
      </c>
      <c r="CI1" s="4" t="s">
        <v>91</v>
      </c>
      <c r="CJ1" s="4" t="s">
        <v>92</v>
      </c>
      <c r="CK1" s="4" t="s">
        <v>93</v>
      </c>
      <c r="CL1" s="4" t="s">
        <v>94</v>
      </c>
      <c r="CM1" s="4" t="s">
        <v>95</v>
      </c>
      <c r="CN1" s="5" t="s">
        <v>96</v>
      </c>
    </row>
    <row r="2" spans="1:92" s="6" customFormat="1" ht="36" x14ac:dyDescent="0.25">
      <c r="A2" s="46">
        <v>1</v>
      </c>
      <c r="B2" s="47" t="s">
        <v>194</v>
      </c>
      <c r="C2" s="48">
        <v>3025107.02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50"/>
    </row>
    <row r="3" spans="1:92" s="6" customFormat="1" ht="36.6" thickBot="1" x14ac:dyDescent="0.3">
      <c r="A3" s="51">
        <v>2</v>
      </c>
      <c r="B3" s="47" t="s">
        <v>195</v>
      </c>
      <c r="C3" s="52">
        <v>3213130.49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4"/>
    </row>
    <row r="4" spans="1:92" s="6" customFormat="1" ht="12" hidden="1" customHeight="1" x14ac:dyDescent="0.25">
      <c r="A4" s="51">
        <v>3</v>
      </c>
      <c r="B4" s="47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4"/>
    </row>
    <row r="5" spans="1:92" s="6" customFormat="1" ht="12" hidden="1" customHeight="1" x14ac:dyDescent="0.25">
      <c r="A5" s="51">
        <v>4</v>
      </c>
      <c r="B5" s="47"/>
      <c r="C5" s="52"/>
      <c r="D5" s="25"/>
      <c r="E5" s="25"/>
      <c r="F5" s="25"/>
      <c r="G5" s="25"/>
      <c r="H5" s="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4"/>
    </row>
    <row r="6" spans="1:92" s="6" customFormat="1" ht="12" hidden="1" x14ac:dyDescent="0.25">
      <c r="A6" s="51">
        <v>5</v>
      </c>
      <c r="B6" s="47"/>
      <c r="C6" s="5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4"/>
    </row>
    <row r="7" spans="1:92" s="6" customFormat="1" ht="12" hidden="1" x14ac:dyDescent="0.25">
      <c r="A7" s="51">
        <v>6</v>
      </c>
      <c r="B7" s="47"/>
      <c r="C7" s="5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4"/>
    </row>
    <row r="8" spans="1:92" s="6" customFormat="1" ht="12" hidden="1" x14ac:dyDescent="0.25">
      <c r="A8" s="51">
        <v>7</v>
      </c>
      <c r="B8" s="47"/>
      <c r="C8" s="52"/>
      <c r="D8" s="25"/>
      <c r="E8" s="25"/>
      <c r="F8" s="25"/>
      <c r="G8" s="25"/>
      <c r="H8" s="25"/>
      <c r="I8" s="25"/>
      <c r="J8" s="25"/>
      <c r="K8" s="25"/>
      <c r="L8" s="55"/>
      <c r="M8" s="5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4"/>
    </row>
    <row r="9" spans="1:92" s="6" customFormat="1" ht="12" hidden="1" x14ac:dyDescent="0.25">
      <c r="A9" s="51">
        <v>8</v>
      </c>
      <c r="B9" s="47"/>
      <c r="C9" s="5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4"/>
    </row>
    <row r="10" spans="1:92" s="6" customFormat="1" ht="12" hidden="1" x14ac:dyDescent="0.25">
      <c r="A10" s="51">
        <v>9</v>
      </c>
      <c r="B10" s="47"/>
      <c r="C10" s="5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4"/>
    </row>
    <row r="11" spans="1:92" s="6" customFormat="1" ht="12" hidden="1" x14ac:dyDescent="0.25">
      <c r="A11" s="51">
        <v>10</v>
      </c>
      <c r="B11" s="47"/>
      <c r="C11" s="5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5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4"/>
    </row>
    <row r="12" spans="1:92" s="6" customFormat="1" ht="12" hidden="1" x14ac:dyDescent="0.25">
      <c r="A12" s="51">
        <v>11</v>
      </c>
      <c r="B12" s="47"/>
      <c r="C12" s="5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4"/>
    </row>
    <row r="13" spans="1:92" s="6" customFormat="1" ht="12" hidden="1" x14ac:dyDescent="0.25">
      <c r="A13" s="51">
        <v>12</v>
      </c>
      <c r="B13" s="47"/>
      <c r="C13" s="5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4"/>
    </row>
    <row r="14" spans="1:92" s="6" customFormat="1" ht="12" hidden="1" x14ac:dyDescent="0.25">
      <c r="A14" s="51">
        <v>13</v>
      </c>
      <c r="B14" s="47"/>
      <c r="C14" s="5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4"/>
    </row>
    <row r="15" spans="1:92" s="6" customFormat="1" ht="12" hidden="1" x14ac:dyDescent="0.25">
      <c r="A15" s="51">
        <v>14</v>
      </c>
      <c r="B15" s="47"/>
      <c r="C15" s="5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4"/>
    </row>
    <row r="16" spans="1:92" s="6" customFormat="1" ht="12" hidden="1" x14ac:dyDescent="0.25">
      <c r="A16" s="51">
        <v>15</v>
      </c>
      <c r="B16" s="47"/>
      <c r="C16" s="5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4"/>
    </row>
    <row r="17" spans="1:92" s="6" customFormat="1" ht="12" hidden="1" x14ac:dyDescent="0.25">
      <c r="A17" s="51">
        <v>16</v>
      </c>
      <c r="B17" s="47"/>
      <c r="C17" s="5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</row>
    <row r="18" spans="1:92" ht="12" hidden="1" x14ac:dyDescent="0.2">
      <c r="A18" s="51">
        <v>17</v>
      </c>
      <c r="B18" s="47"/>
      <c r="C18" s="5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ht="12" hidden="1" x14ac:dyDescent="0.2">
      <c r="A19" s="51">
        <v>18</v>
      </c>
      <c r="B19" s="47"/>
      <c r="C19" s="5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</row>
    <row r="20" spans="1:92" ht="12" hidden="1" x14ac:dyDescent="0.2">
      <c r="A20" s="51">
        <v>19</v>
      </c>
      <c r="B20" s="47"/>
      <c r="C20" s="5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12" hidden="1" x14ac:dyDescent="0.2">
      <c r="A21" s="51">
        <v>20</v>
      </c>
      <c r="B21" s="47"/>
      <c r="C21" s="5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4"/>
    </row>
    <row r="22" spans="1:92" ht="12" hidden="1" x14ac:dyDescent="0.2">
      <c r="A22" s="51">
        <v>21</v>
      </c>
      <c r="B22" s="47"/>
      <c r="C22" s="5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4"/>
    </row>
    <row r="23" spans="1:92" ht="12" hidden="1" x14ac:dyDescent="0.2">
      <c r="A23" s="51">
        <v>22</v>
      </c>
      <c r="B23" s="47"/>
      <c r="C23" s="5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4"/>
    </row>
    <row r="24" spans="1:92" ht="12" hidden="1" x14ac:dyDescent="0.2">
      <c r="A24" s="51">
        <v>23</v>
      </c>
      <c r="B24" s="47"/>
      <c r="C24" s="5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</row>
    <row r="25" spans="1:92" ht="12" hidden="1" x14ac:dyDescent="0.2">
      <c r="A25" s="51">
        <v>24</v>
      </c>
      <c r="B25" s="47"/>
      <c r="C25" s="5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4"/>
    </row>
    <row r="26" spans="1:92" ht="12" hidden="1" x14ac:dyDescent="0.2">
      <c r="A26" s="51">
        <v>25</v>
      </c>
      <c r="B26" s="47"/>
      <c r="C26" s="5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</row>
    <row r="27" spans="1:92" ht="12" hidden="1" x14ac:dyDescent="0.2">
      <c r="A27" s="51">
        <v>26</v>
      </c>
      <c r="B27" s="47"/>
      <c r="C27" s="5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4"/>
    </row>
    <row r="28" spans="1:92" ht="12" hidden="1" x14ac:dyDescent="0.2">
      <c r="A28" s="51">
        <v>27</v>
      </c>
      <c r="B28" s="47"/>
      <c r="C28" s="5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4"/>
    </row>
    <row r="29" spans="1:92" ht="12" hidden="1" x14ac:dyDescent="0.2">
      <c r="A29" s="51">
        <v>28</v>
      </c>
      <c r="B29" s="47"/>
      <c r="C29" s="5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4"/>
    </row>
    <row r="30" spans="1:92" ht="12" hidden="1" x14ac:dyDescent="0.2">
      <c r="A30" s="51">
        <v>29</v>
      </c>
      <c r="B30" s="47"/>
      <c r="C30" s="5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4"/>
    </row>
    <row r="31" spans="1:92" ht="12" hidden="1" x14ac:dyDescent="0.2">
      <c r="A31" s="51">
        <v>30</v>
      </c>
      <c r="B31" s="47"/>
      <c r="C31" s="5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4"/>
    </row>
    <row r="32" spans="1:92" ht="12" hidden="1" x14ac:dyDescent="0.2">
      <c r="A32" s="51">
        <v>31</v>
      </c>
      <c r="B32" s="47"/>
      <c r="C32" s="5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4"/>
    </row>
    <row r="33" spans="1:92" ht="12" hidden="1" x14ac:dyDescent="0.2">
      <c r="A33" s="51">
        <v>32</v>
      </c>
      <c r="B33" s="47"/>
      <c r="C33" s="52"/>
      <c r="D33" s="5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4"/>
    </row>
    <row r="34" spans="1:92" ht="12" hidden="1" x14ac:dyDescent="0.2">
      <c r="A34" s="51">
        <v>33</v>
      </c>
      <c r="B34" s="4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4"/>
    </row>
    <row r="35" spans="1:92" ht="12" hidden="1" x14ac:dyDescent="0.2">
      <c r="A35" s="51">
        <v>34</v>
      </c>
      <c r="B35" s="4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4"/>
    </row>
    <row r="36" spans="1:92" ht="12" hidden="1" x14ac:dyDescent="0.2">
      <c r="A36" s="51">
        <v>35</v>
      </c>
      <c r="B36" s="4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4"/>
    </row>
    <row r="37" spans="1:92" ht="12" hidden="1" x14ac:dyDescent="0.2">
      <c r="A37" s="51">
        <v>36</v>
      </c>
      <c r="B37" s="4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4"/>
    </row>
    <row r="38" spans="1:92" ht="12" hidden="1" x14ac:dyDescent="0.2">
      <c r="A38" s="51">
        <v>37</v>
      </c>
      <c r="B38" s="4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4"/>
    </row>
    <row r="39" spans="1:92" ht="12" hidden="1" x14ac:dyDescent="0.2">
      <c r="A39" s="51">
        <v>38</v>
      </c>
      <c r="B39" s="47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4"/>
    </row>
    <row r="40" spans="1:92" ht="12" hidden="1" x14ac:dyDescent="0.2">
      <c r="A40" s="51">
        <v>39</v>
      </c>
      <c r="B40" s="47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4"/>
    </row>
    <row r="41" spans="1:92" ht="12" hidden="1" x14ac:dyDescent="0.2">
      <c r="A41" s="51">
        <v>40</v>
      </c>
      <c r="B41" s="47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4"/>
    </row>
    <row r="42" spans="1:92" ht="12.6" hidden="1" thickBot="1" x14ac:dyDescent="0.25">
      <c r="A42" s="57">
        <v>41</v>
      </c>
      <c r="B42" s="58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1"/>
    </row>
    <row r="43" spans="1:92" s="8" customFormat="1" ht="28.2" customHeight="1" thickBot="1" x14ac:dyDescent="0.25">
      <c r="A43" s="62"/>
      <c r="B43" s="45" t="s">
        <v>100</v>
      </c>
      <c r="C43" s="63">
        <v>3200000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5"/>
    </row>
    <row r="44" spans="1:92" s="8" customFormat="1" x14ac:dyDescent="0.2">
      <c r="A44" s="9"/>
      <c r="B44" s="10"/>
      <c r="C44" s="35"/>
      <c r="D44" s="11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8" customFormat="1" ht="10.8" thickBot="1" x14ac:dyDescent="0.25">
      <c r="A45" s="9"/>
      <c r="B45" s="10"/>
      <c r="C45" s="35"/>
      <c r="D45" s="1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ht="18.75" customHeight="1" thickBot="1" x14ac:dyDescent="0.25">
      <c r="B46" s="34" t="s">
        <v>101</v>
      </c>
      <c r="C46" s="66">
        <f>SUM(C43:CN43)</f>
        <v>3200000</v>
      </c>
      <c r="D46" s="67"/>
    </row>
  </sheetData>
  <mergeCells count="1">
    <mergeCell ref="C46:D46"/>
  </mergeCells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9.109375" defaultRowHeight="10.199999999999999" x14ac:dyDescent="0.2"/>
  <cols>
    <col min="1" max="1" width="20.88671875" style="15" bestFit="1" customWidth="1"/>
    <col min="2" max="2" width="6.21875" style="16" bestFit="1" customWidth="1"/>
    <col min="3" max="3" width="4.21875" style="16" bestFit="1" customWidth="1"/>
    <col min="4" max="41" width="3.44140625" style="16" bestFit="1" customWidth="1"/>
    <col min="42" max="43" width="31.44140625" style="15" customWidth="1"/>
    <col min="44" max="3601" width="31.44140625" style="15" bestFit="1" customWidth="1"/>
    <col min="3602" max="16384" width="9.109375" style="15"/>
  </cols>
  <sheetData>
    <row r="3" spans="1:41" x14ac:dyDescent="0.2">
      <c r="A3" s="38"/>
      <c r="B3" s="42" t="s">
        <v>193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x14ac:dyDescent="0.2">
      <c r="A4" s="39" t="s">
        <v>103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  <c r="P4" s="44">
        <v>15</v>
      </c>
      <c r="Q4" s="44">
        <v>16</v>
      </c>
      <c r="R4" s="44">
        <v>17</v>
      </c>
      <c r="S4" s="44">
        <v>18</v>
      </c>
      <c r="T4" s="44">
        <v>19</v>
      </c>
      <c r="U4" s="44">
        <v>20</v>
      </c>
      <c r="V4" s="44">
        <v>21</v>
      </c>
      <c r="W4" s="44">
        <v>22</v>
      </c>
      <c r="X4" s="44">
        <v>23</v>
      </c>
      <c r="Y4" s="44">
        <v>24</v>
      </c>
      <c r="Z4" s="44">
        <v>25</v>
      </c>
      <c r="AA4" s="44">
        <v>26</v>
      </c>
      <c r="AB4" s="44">
        <v>27</v>
      </c>
      <c r="AC4" s="44">
        <v>28</v>
      </c>
      <c r="AD4" s="44">
        <v>29</v>
      </c>
      <c r="AE4" s="44">
        <v>30</v>
      </c>
      <c r="AF4" s="44">
        <v>31</v>
      </c>
      <c r="AG4" s="44">
        <v>32</v>
      </c>
      <c r="AH4" s="44">
        <v>33</v>
      </c>
      <c r="AI4" s="44">
        <v>34</v>
      </c>
      <c r="AJ4" s="44">
        <v>35</v>
      </c>
      <c r="AK4" s="44">
        <v>36</v>
      </c>
      <c r="AL4" s="44">
        <v>37</v>
      </c>
      <c r="AM4" s="44">
        <v>38</v>
      </c>
      <c r="AN4" s="44">
        <v>39</v>
      </c>
      <c r="AO4" s="44">
        <v>40</v>
      </c>
    </row>
    <row r="5" spans="1:41" x14ac:dyDescent="0.2">
      <c r="A5" s="40" t="s">
        <v>102</v>
      </c>
      <c r="B5" s="41">
        <v>100</v>
      </c>
      <c r="C5" s="41">
        <v>94.148277806171507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</row>
    <row r="6" spans="1:41" x14ac:dyDescent="0.2">
      <c r="A6" s="40" t="s">
        <v>104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</row>
    <row r="7" spans="1:41" x14ac:dyDescent="0.2">
      <c r="A7" s="40" t="s">
        <v>105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</row>
    <row r="8" spans="1:41" x14ac:dyDescent="0.2">
      <c r="A8" s="40" t="s">
        <v>106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</row>
    <row r="9" spans="1:41" x14ac:dyDescent="0.2">
      <c r="A9" s="40" t="s">
        <v>107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</row>
    <row r="10" spans="1:41" x14ac:dyDescent="0.2">
      <c r="A10" s="40" t="s">
        <v>132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</row>
    <row r="11" spans="1:41" x14ac:dyDescent="0.2">
      <c r="A11" s="40" t="s">
        <v>108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</row>
    <row r="12" spans="1:41" x14ac:dyDescent="0.2">
      <c r="A12" s="40" t="s">
        <v>109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</row>
    <row r="13" spans="1:41" x14ac:dyDescent="0.2">
      <c r="A13" s="40" t="s">
        <v>110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</row>
    <row r="14" spans="1:41" x14ac:dyDescent="0.2">
      <c r="A14" s="40" t="s">
        <v>111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</row>
    <row r="15" spans="1:41" x14ac:dyDescent="0.2">
      <c r="A15" s="40" t="s">
        <v>112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</row>
    <row r="16" spans="1:41" x14ac:dyDescent="0.2">
      <c r="A16" s="40" t="s">
        <v>113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</row>
    <row r="17" spans="1:41" x14ac:dyDescent="0.2">
      <c r="A17" s="40" t="s">
        <v>114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</row>
    <row r="18" spans="1:41" x14ac:dyDescent="0.2">
      <c r="A18" s="40" t="s">
        <v>115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</row>
    <row r="19" spans="1:41" x14ac:dyDescent="0.2">
      <c r="A19" s="40" t="s">
        <v>116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</row>
    <row r="20" spans="1:41" x14ac:dyDescent="0.2">
      <c r="A20" s="40" t="s">
        <v>117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</row>
    <row r="21" spans="1:41" x14ac:dyDescent="0.2">
      <c r="A21" s="40" t="s">
        <v>118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</row>
    <row r="22" spans="1:41" x14ac:dyDescent="0.2">
      <c r="A22" s="40" t="s">
        <v>119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</row>
    <row r="23" spans="1:41" x14ac:dyDescent="0.2">
      <c r="A23" s="40" t="s">
        <v>120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</row>
    <row r="24" spans="1:41" x14ac:dyDescent="0.2">
      <c r="A24" s="40" t="s">
        <v>121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</row>
    <row r="25" spans="1:41" x14ac:dyDescent="0.2">
      <c r="A25" s="40" t="s">
        <v>122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</row>
    <row r="26" spans="1:41" x14ac:dyDescent="0.2">
      <c r="A26" s="40" t="s">
        <v>123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</row>
    <row r="27" spans="1:41" x14ac:dyDescent="0.2">
      <c r="A27" s="40" t="s">
        <v>124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</row>
    <row r="28" spans="1:41" x14ac:dyDescent="0.2">
      <c r="A28" s="40" t="s">
        <v>125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</row>
    <row r="29" spans="1:41" x14ac:dyDescent="0.2">
      <c r="A29" s="40" t="s">
        <v>126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</row>
    <row r="30" spans="1:41" x14ac:dyDescent="0.2">
      <c r="A30" s="40" t="s">
        <v>127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</row>
    <row r="31" spans="1:41" x14ac:dyDescent="0.2">
      <c r="A31" s="40" t="s">
        <v>128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</row>
    <row r="32" spans="1:41" x14ac:dyDescent="0.2">
      <c r="A32" s="40" t="s">
        <v>129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</row>
    <row r="33" spans="1:41" x14ac:dyDescent="0.2">
      <c r="A33" s="40" t="s">
        <v>130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</row>
    <row r="34" spans="1:41" x14ac:dyDescent="0.2">
      <c r="A34" s="40" t="s">
        <v>131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</row>
    <row r="35" spans="1:41" x14ac:dyDescent="0.2">
      <c r="A35" s="40" t="s">
        <v>133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</row>
    <row r="36" spans="1:41" x14ac:dyDescent="0.2">
      <c r="A36" s="40" t="s">
        <v>134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</row>
    <row r="37" spans="1:41" x14ac:dyDescent="0.2">
      <c r="A37" s="40" t="s">
        <v>135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</row>
    <row r="38" spans="1:41" x14ac:dyDescent="0.2">
      <c r="A38" s="40" t="s">
        <v>136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</row>
    <row r="39" spans="1:41" x14ac:dyDescent="0.2">
      <c r="A39" s="40" t="s">
        <v>137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</row>
    <row r="40" spans="1:41" x14ac:dyDescent="0.2">
      <c r="A40" s="40" t="s">
        <v>138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</row>
    <row r="41" spans="1:41" x14ac:dyDescent="0.2">
      <c r="A41" s="40" t="s">
        <v>139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</row>
    <row r="42" spans="1:41" x14ac:dyDescent="0.2">
      <c r="A42" s="40" t="s">
        <v>140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</row>
    <row r="43" spans="1:41" x14ac:dyDescent="0.2">
      <c r="A43" s="40" t="s">
        <v>141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</row>
    <row r="44" spans="1:41" x14ac:dyDescent="0.2">
      <c r="A44" s="40" t="s">
        <v>142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</row>
    <row r="45" spans="1:41" x14ac:dyDescent="0.2">
      <c r="A45" s="40" t="s">
        <v>143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</row>
    <row r="46" spans="1:41" x14ac:dyDescent="0.2">
      <c r="A46" s="40" t="s">
        <v>144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</row>
    <row r="47" spans="1:41" x14ac:dyDescent="0.2">
      <c r="A47" s="40" t="s">
        <v>145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</row>
    <row r="48" spans="1:41" x14ac:dyDescent="0.2">
      <c r="A48" s="40" t="s">
        <v>146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</row>
    <row r="49" spans="1:41" x14ac:dyDescent="0.2">
      <c r="A49" s="40" t="s">
        <v>147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</row>
    <row r="50" spans="1:41" x14ac:dyDescent="0.2">
      <c r="A50" s="40" t="s">
        <v>148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</row>
    <row r="51" spans="1:41" x14ac:dyDescent="0.2">
      <c r="A51" s="40" t="s">
        <v>149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</row>
    <row r="52" spans="1:41" x14ac:dyDescent="0.2">
      <c r="A52" s="40" t="s">
        <v>150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</row>
    <row r="53" spans="1:41" x14ac:dyDescent="0.2">
      <c r="A53" s="40" t="s">
        <v>151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</row>
    <row r="54" spans="1:41" x14ac:dyDescent="0.2">
      <c r="A54" s="40" t="s">
        <v>152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</row>
    <row r="55" spans="1:41" x14ac:dyDescent="0.2">
      <c r="A55" s="40" t="s">
        <v>153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</row>
    <row r="56" spans="1:41" x14ac:dyDescent="0.2">
      <c r="A56" s="40" t="s">
        <v>154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</row>
    <row r="57" spans="1:41" x14ac:dyDescent="0.2">
      <c r="A57" s="40" t="s">
        <v>155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</row>
    <row r="58" spans="1:41" x14ac:dyDescent="0.2">
      <c r="A58" s="40" t="s">
        <v>156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</row>
    <row r="59" spans="1:41" x14ac:dyDescent="0.2">
      <c r="A59" s="40" t="s">
        <v>157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</row>
    <row r="60" spans="1:41" x14ac:dyDescent="0.2">
      <c r="A60" s="40" t="s">
        <v>158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</row>
    <row r="61" spans="1:41" x14ac:dyDescent="0.2">
      <c r="A61" s="40" t="s">
        <v>159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</row>
    <row r="62" spans="1:41" x14ac:dyDescent="0.2">
      <c r="A62" s="40" t="s">
        <v>160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</row>
    <row r="63" spans="1:41" x14ac:dyDescent="0.2">
      <c r="A63" s="40" t="s">
        <v>161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</row>
    <row r="64" spans="1:41" x14ac:dyDescent="0.2">
      <c r="A64" s="40" t="s">
        <v>162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</row>
    <row r="65" spans="1:41" x14ac:dyDescent="0.2">
      <c r="A65" s="40" t="s">
        <v>163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</row>
    <row r="66" spans="1:41" x14ac:dyDescent="0.2">
      <c r="A66" s="40" t="s">
        <v>164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</row>
    <row r="67" spans="1:41" x14ac:dyDescent="0.2">
      <c r="A67" s="40" t="s">
        <v>165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</row>
    <row r="68" spans="1:41" x14ac:dyDescent="0.2">
      <c r="A68" s="40" t="s">
        <v>166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</row>
    <row r="69" spans="1:41" x14ac:dyDescent="0.2">
      <c r="A69" s="40" t="s">
        <v>167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</row>
    <row r="70" spans="1:41" x14ac:dyDescent="0.2">
      <c r="A70" s="40" t="s">
        <v>168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</row>
    <row r="71" spans="1:41" x14ac:dyDescent="0.2">
      <c r="A71" s="40" t="s">
        <v>169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</row>
    <row r="72" spans="1:41" x14ac:dyDescent="0.2">
      <c r="A72" s="40" t="s">
        <v>170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</row>
    <row r="73" spans="1:41" x14ac:dyDescent="0.2">
      <c r="A73" s="40" t="s">
        <v>171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</row>
    <row r="74" spans="1:41" x14ac:dyDescent="0.2">
      <c r="A74" s="40" t="s">
        <v>172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</row>
    <row r="75" spans="1:41" x14ac:dyDescent="0.2">
      <c r="A75" s="40" t="s">
        <v>173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</row>
    <row r="76" spans="1:41" x14ac:dyDescent="0.2">
      <c r="A76" s="40" t="s">
        <v>191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</row>
    <row r="77" spans="1:41" x14ac:dyDescent="0.2">
      <c r="A77" s="40" t="s">
        <v>190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</row>
    <row r="78" spans="1:41" x14ac:dyDescent="0.2">
      <c r="A78" s="40" t="s">
        <v>189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</row>
    <row r="79" spans="1:41" x14ac:dyDescent="0.2">
      <c r="A79" s="40" t="s">
        <v>188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</row>
    <row r="80" spans="1:41" x14ac:dyDescent="0.2">
      <c r="A80" s="40" t="s">
        <v>187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</row>
    <row r="81" spans="1:41" x14ac:dyDescent="0.2">
      <c r="A81" s="40" t="s">
        <v>186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</row>
    <row r="82" spans="1:41" x14ac:dyDescent="0.2">
      <c r="A82" s="40" t="s">
        <v>174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</row>
    <row r="83" spans="1:41" x14ac:dyDescent="0.2">
      <c r="A83" s="40" t="s">
        <v>185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</row>
    <row r="84" spans="1:41" x14ac:dyDescent="0.2">
      <c r="A84" s="40" t="s">
        <v>184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</row>
    <row r="85" spans="1:41" x14ac:dyDescent="0.2">
      <c r="A85" s="40" t="s">
        <v>183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</row>
    <row r="86" spans="1:41" x14ac:dyDescent="0.2">
      <c r="A86" s="40" t="s">
        <v>182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</row>
    <row r="87" spans="1:41" x14ac:dyDescent="0.2">
      <c r="A87" s="40" t="s">
        <v>181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</row>
    <row r="88" spans="1:41" x14ac:dyDescent="0.2">
      <c r="A88" s="40" t="s">
        <v>180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</row>
    <row r="89" spans="1:41" x14ac:dyDescent="0.2">
      <c r="A89" s="40" t="s">
        <v>179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</row>
    <row r="90" spans="1:41" x14ac:dyDescent="0.2">
      <c r="A90" s="40" t="s">
        <v>178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</row>
    <row r="91" spans="1:41" x14ac:dyDescent="0.2">
      <c r="A91" s="40" t="s">
        <v>192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</row>
    <row r="92" spans="1:41" x14ac:dyDescent="0.2">
      <c r="A92" s="40" t="s">
        <v>177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</row>
    <row r="93" spans="1:41" x14ac:dyDescent="0.2">
      <c r="A93" s="40" t="s">
        <v>176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</row>
    <row r="94" spans="1:41" x14ac:dyDescent="0.2">
      <c r="A94" s="40" t="s">
        <v>175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1" priority="5" rank="1"/>
  </conditionalFormatting>
  <conditionalFormatting sqref="A29:A94">
    <cfRule type="top10" dxfId="40" priority="4" rank="1"/>
  </conditionalFormatting>
  <conditionalFormatting pivot="1" sqref="B5:AO94">
    <cfRule type="top10" dxfId="39" priority="3" rank="1"/>
  </conditionalFormatting>
  <conditionalFormatting pivot="1" sqref="B5:AO94">
    <cfRule type="cellIs" dxfId="38" priority="2" operator="equal">
      <formula>0</formula>
    </cfRule>
  </conditionalFormatting>
  <conditionalFormatting pivot="1" sqref="B5:AO94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21" bestFit="1" customWidth="1"/>
    <col min="2" max="2" width="33.5546875" style="31" customWidth="1"/>
    <col min="3" max="7" width="9.109375" style="29"/>
    <col min="8" max="9" width="9.109375" style="21"/>
    <col min="10" max="10" width="10.88671875" style="21" customWidth="1"/>
    <col min="11" max="16384" width="9.109375" style="21"/>
  </cols>
  <sheetData>
    <row r="1" spans="1:10" s="33" customFormat="1" ht="20.399999999999999" x14ac:dyDescent="0.25">
      <c r="A1" s="17" t="s">
        <v>99</v>
      </c>
      <c r="B1" s="18" t="s">
        <v>0</v>
      </c>
      <c r="C1" s="68" t="s">
        <v>2</v>
      </c>
      <c r="D1" s="68"/>
      <c r="E1" s="18" t="s">
        <v>3</v>
      </c>
      <c r="F1" s="19" t="s">
        <v>4</v>
      </c>
      <c r="G1" s="19" t="s">
        <v>1</v>
      </c>
      <c r="H1" s="32"/>
      <c r="I1" s="32"/>
      <c r="J1" s="32"/>
    </row>
    <row r="2" spans="1:10" s="33" customFormat="1" ht="20.399999999999999" x14ac:dyDescent="0.25">
      <c r="A2" s="17"/>
      <c r="B2" s="17"/>
      <c r="C2" s="19" t="s">
        <v>5</v>
      </c>
      <c r="D2" s="19" t="s">
        <v>6</v>
      </c>
      <c r="E2" s="18"/>
      <c r="F2" s="19"/>
      <c r="G2" s="17"/>
      <c r="H2" s="32"/>
      <c r="I2" s="22" t="s">
        <v>97</v>
      </c>
      <c r="J2" s="22" t="s">
        <v>98</v>
      </c>
    </row>
    <row r="3" spans="1:10" ht="30.6" x14ac:dyDescent="0.3">
      <c r="A3" s="23">
        <v>1</v>
      </c>
      <c r="B3" s="30" t="str">
        <f>IF('Inf. z otwarcia'!B2="","",'Inf. z otwarcia'!B2)</f>
        <v>Konsorcjum: Citonet-Kraków Sp. z o.o. (lider) i Toruńskie Zakłady Materiałów Opatrunkowych S.A. (członek), ul. Żólkiewskiego 20/26, 87-100 Toruń</v>
      </c>
      <c r="C3" s="25"/>
      <c r="D3" s="25"/>
      <c r="E3" s="24"/>
      <c r="F3" s="25"/>
      <c r="G3" s="25"/>
      <c r="H3" s="20"/>
      <c r="I3" s="26">
        <v>1</v>
      </c>
      <c r="J3" s="25"/>
    </row>
    <row r="4" spans="1:10" ht="40.799999999999997" x14ac:dyDescent="0.3">
      <c r="A4" s="23">
        <v>2</v>
      </c>
      <c r="B4" s="30" t="str">
        <f>IF('Inf. z otwarcia'!B3="","",'Inf. z otwarcia'!B3)</f>
        <v>Konsorcjum: Wrotom Sp. z o.o., ul. Ciepłownicza 23 B, 31-574 Kraków- Lider Konsorcjum i Tom-Marg PCH Sp. z o.o.,  ul. Płk. Dąbka 16, 30-732 Kraków – Członek Konsorcjum</v>
      </c>
      <c r="C4" s="27"/>
      <c r="D4" s="25"/>
      <c r="E4" s="24"/>
      <c r="F4" s="25"/>
      <c r="G4" s="25"/>
      <c r="H4" s="20"/>
      <c r="I4" s="26">
        <v>2</v>
      </c>
      <c r="J4" s="25"/>
    </row>
    <row r="5" spans="1:10" x14ac:dyDescent="0.3">
      <c r="A5" s="23">
        <v>3</v>
      </c>
      <c r="B5" s="30" t="str">
        <f>IF('Inf. z otwarcia'!B4="","",'Inf. z otwarcia'!B4)</f>
        <v/>
      </c>
      <c r="C5" s="25"/>
      <c r="D5" s="25"/>
      <c r="E5" s="24"/>
      <c r="F5" s="25"/>
      <c r="G5" s="25"/>
      <c r="H5" s="20"/>
      <c r="I5" s="26">
        <v>3</v>
      </c>
      <c r="J5" s="25"/>
    </row>
    <row r="6" spans="1:10" x14ac:dyDescent="0.3">
      <c r="A6" s="23">
        <v>4</v>
      </c>
      <c r="B6" s="30" t="str">
        <f>IF('Inf. z otwarcia'!B5="","",'Inf. z otwarcia'!B5)</f>
        <v/>
      </c>
      <c r="C6" s="25"/>
      <c r="D6" s="25"/>
      <c r="E6" s="24"/>
      <c r="F6" s="25"/>
      <c r="G6" s="25"/>
      <c r="H6" s="20"/>
      <c r="I6" s="26">
        <v>4</v>
      </c>
      <c r="J6" s="25"/>
    </row>
    <row r="7" spans="1:10" x14ac:dyDescent="0.3">
      <c r="A7" s="23">
        <v>5</v>
      </c>
      <c r="B7" s="30" t="str">
        <f>IF('Inf. z otwarcia'!B6="","",'Inf. z otwarcia'!B6)</f>
        <v/>
      </c>
      <c r="C7" s="25"/>
      <c r="D7" s="25"/>
      <c r="E7" s="24"/>
      <c r="F7" s="25"/>
      <c r="G7" s="25"/>
      <c r="H7" s="20"/>
      <c r="I7" s="26">
        <v>5</v>
      </c>
      <c r="J7" s="25"/>
    </row>
    <row r="8" spans="1:10" x14ac:dyDescent="0.3">
      <c r="A8" s="23">
        <v>6</v>
      </c>
      <c r="B8" s="30" t="str">
        <f>IF('Inf. z otwarcia'!B7="","",'Inf. z otwarcia'!B7)</f>
        <v/>
      </c>
      <c r="C8" s="25"/>
      <c r="D8" s="25"/>
      <c r="E8" s="24"/>
      <c r="F8" s="25"/>
      <c r="G8" s="25"/>
      <c r="H8" s="20"/>
      <c r="I8" s="20"/>
      <c r="J8" s="20"/>
    </row>
    <row r="9" spans="1:10" x14ac:dyDescent="0.3">
      <c r="A9" s="23">
        <v>7</v>
      </c>
      <c r="B9" s="30" t="str">
        <f>IF('Inf. z otwarcia'!B8="","",'Inf. z otwarcia'!B8)</f>
        <v/>
      </c>
      <c r="C9" s="25"/>
      <c r="D9" s="25"/>
      <c r="E9" s="24"/>
      <c r="F9" s="25"/>
      <c r="G9" s="25"/>
      <c r="H9" s="20"/>
      <c r="I9" s="20"/>
      <c r="J9" s="20"/>
    </row>
    <row r="10" spans="1:10" x14ac:dyDescent="0.3">
      <c r="A10" s="23">
        <v>8</v>
      </c>
      <c r="B10" s="30" t="str">
        <f>IF('Inf. z otwarcia'!B9="","",'Inf. z otwarcia'!B9)</f>
        <v/>
      </c>
      <c r="C10" s="28"/>
      <c r="D10" s="28"/>
      <c r="E10" s="28"/>
      <c r="F10" s="28"/>
      <c r="G10" s="28"/>
    </row>
    <row r="11" spans="1:10" x14ac:dyDescent="0.3">
      <c r="A11" s="23">
        <v>9</v>
      </c>
      <c r="B11" s="30" t="str">
        <f>IF('Inf. z otwarcia'!B10="","",'Inf. z otwarcia'!B10)</f>
        <v/>
      </c>
      <c r="C11" s="28"/>
      <c r="D11" s="28"/>
      <c r="E11" s="28"/>
      <c r="F11" s="28"/>
      <c r="G11" s="28"/>
    </row>
    <row r="12" spans="1:10" x14ac:dyDescent="0.3">
      <c r="A12" s="23">
        <v>10</v>
      </c>
      <c r="B12" s="30" t="str">
        <f>IF('Inf. z otwarcia'!B11="","",'Inf. z otwarcia'!B11)</f>
        <v/>
      </c>
      <c r="C12" s="28"/>
      <c r="D12" s="28"/>
      <c r="E12" s="28"/>
      <c r="F12" s="28"/>
      <c r="G12" s="28"/>
    </row>
    <row r="13" spans="1:10" x14ac:dyDescent="0.3">
      <c r="A13" s="23">
        <v>11</v>
      </c>
      <c r="B13" s="30" t="str">
        <f>IF('Inf. z otwarcia'!B12="","",'Inf. z otwarcia'!B12)</f>
        <v/>
      </c>
      <c r="C13" s="28"/>
      <c r="D13" s="28"/>
      <c r="E13" s="28"/>
      <c r="F13" s="28"/>
      <c r="G13" s="28"/>
    </row>
    <row r="14" spans="1:10" x14ac:dyDescent="0.3">
      <c r="A14" s="23">
        <v>12</v>
      </c>
      <c r="B14" s="30" t="str">
        <f>IF('Inf. z otwarcia'!B13="","",'Inf. z otwarcia'!B13)</f>
        <v/>
      </c>
      <c r="C14" s="28"/>
      <c r="D14" s="28"/>
      <c r="E14" s="28"/>
      <c r="F14" s="28"/>
      <c r="G14" s="28"/>
    </row>
    <row r="15" spans="1:10" x14ac:dyDescent="0.3">
      <c r="A15" s="23">
        <v>13</v>
      </c>
      <c r="B15" s="30" t="str">
        <f>IF('Inf. z otwarcia'!B14="","",'Inf. z otwarcia'!B14)</f>
        <v/>
      </c>
      <c r="C15" s="28"/>
      <c r="D15" s="28"/>
      <c r="E15" s="28"/>
      <c r="F15" s="28"/>
      <c r="G15" s="28"/>
    </row>
    <row r="16" spans="1:10" x14ac:dyDescent="0.3">
      <c r="A16" s="23">
        <v>14</v>
      </c>
      <c r="B16" s="30" t="str">
        <f>IF('Inf. z otwarcia'!B15="","",'Inf. z otwarcia'!B15)</f>
        <v/>
      </c>
      <c r="C16" s="28"/>
      <c r="D16" s="28"/>
      <c r="E16" s="28"/>
      <c r="F16" s="28"/>
      <c r="G16" s="28"/>
    </row>
    <row r="17" spans="1:7" x14ac:dyDescent="0.3">
      <c r="A17" s="23">
        <v>15</v>
      </c>
      <c r="B17" s="30" t="str">
        <f>IF('Inf. z otwarcia'!B16="","",'Inf. z otwarcia'!B16)</f>
        <v/>
      </c>
      <c r="C17" s="28"/>
      <c r="D17" s="28"/>
      <c r="E17" s="28"/>
      <c r="F17" s="28"/>
      <c r="G17" s="28"/>
    </row>
    <row r="18" spans="1:7" x14ac:dyDescent="0.3">
      <c r="A18" s="23">
        <v>16</v>
      </c>
      <c r="B18" s="30" t="str">
        <f>IF('Inf. z otwarcia'!B17="","",'Inf. z otwarcia'!B17)</f>
        <v/>
      </c>
      <c r="C18" s="28"/>
      <c r="D18" s="28"/>
      <c r="E18" s="28"/>
      <c r="F18" s="28"/>
      <c r="G18" s="28"/>
    </row>
    <row r="19" spans="1:7" x14ac:dyDescent="0.3">
      <c r="A19" s="23">
        <v>17</v>
      </c>
      <c r="B19" s="30" t="str">
        <f>IF('Inf. z otwarcia'!B18="","",'Inf. z otwarcia'!B18)</f>
        <v/>
      </c>
      <c r="C19" s="28"/>
      <c r="D19" s="28"/>
      <c r="E19" s="28"/>
      <c r="F19" s="28"/>
      <c r="G19" s="28"/>
    </row>
    <row r="20" spans="1:7" x14ac:dyDescent="0.3">
      <c r="A20" s="23">
        <v>18</v>
      </c>
      <c r="B20" s="30" t="str">
        <f>IF('Inf. z otwarcia'!B19="","",'Inf. z otwarcia'!B19)</f>
        <v/>
      </c>
      <c r="C20" s="28"/>
      <c r="D20" s="28"/>
      <c r="E20" s="28"/>
      <c r="F20" s="28"/>
      <c r="G20" s="28"/>
    </row>
    <row r="21" spans="1:7" x14ac:dyDescent="0.3">
      <c r="A21" s="23">
        <v>19</v>
      </c>
      <c r="B21" s="30" t="str">
        <f>IF('Inf. z otwarcia'!B20="","",'Inf. z otwarcia'!B20)</f>
        <v/>
      </c>
      <c r="C21" s="28"/>
      <c r="D21" s="28"/>
      <c r="E21" s="28"/>
      <c r="F21" s="28"/>
      <c r="G21" s="28"/>
    </row>
    <row r="22" spans="1:7" x14ac:dyDescent="0.3">
      <c r="A22" s="23">
        <v>20</v>
      </c>
      <c r="B22" s="30" t="str">
        <f>IF('Inf. z otwarcia'!B21="","",'Inf. z otwarcia'!B21)</f>
        <v/>
      </c>
      <c r="C22" s="28"/>
      <c r="D22" s="28"/>
      <c r="E22" s="28"/>
      <c r="F22" s="28"/>
      <c r="G22" s="28"/>
    </row>
    <row r="23" spans="1:7" x14ac:dyDescent="0.3">
      <c r="A23" s="23">
        <v>21</v>
      </c>
      <c r="B23" s="30" t="str">
        <f>IF('Inf. z otwarcia'!B22="","",'Inf. z otwarcia'!B22)</f>
        <v/>
      </c>
      <c r="C23" s="28"/>
      <c r="D23" s="28"/>
      <c r="E23" s="28"/>
      <c r="F23" s="28"/>
      <c r="G23" s="28"/>
    </row>
    <row r="24" spans="1:7" x14ac:dyDescent="0.3">
      <c r="A24" s="23">
        <v>22</v>
      </c>
      <c r="B24" s="30" t="str">
        <f>IF('Inf. z otwarcia'!B23="","",'Inf. z otwarcia'!B23)</f>
        <v/>
      </c>
      <c r="C24" s="28"/>
      <c r="D24" s="28"/>
      <c r="E24" s="28"/>
      <c r="F24" s="28"/>
      <c r="G24" s="28"/>
    </row>
    <row r="25" spans="1:7" x14ac:dyDescent="0.3">
      <c r="A25" s="23">
        <v>23</v>
      </c>
      <c r="B25" s="30" t="str">
        <f>IF('Inf. z otwarcia'!B24="","",'Inf. z otwarcia'!B24)</f>
        <v/>
      </c>
      <c r="C25" s="28"/>
      <c r="D25" s="28"/>
      <c r="E25" s="28"/>
      <c r="F25" s="28"/>
      <c r="G25" s="28"/>
    </row>
    <row r="26" spans="1:7" x14ac:dyDescent="0.3">
      <c r="A26" s="23">
        <v>24</v>
      </c>
      <c r="B26" s="30" t="str">
        <f>IF('Inf. z otwarcia'!B25="","",'Inf. z otwarcia'!B25)</f>
        <v/>
      </c>
      <c r="C26" s="28"/>
      <c r="D26" s="28"/>
      <c r="E26" s="28"/>
      <c r="F26" s="28"/>
      <c r="G26" s="28"/>
    </row>
    <row r="27" spans="1:7" x14ac:dyDescent="0.3">
      <c r="A27" s="23">
        <v>25</v>
      </c>
      <c r="B27" s="30" t="str">
        <f>IF('Inf. z otwarcia'!B26="","",'Inf. z otwarcia'!B26)</f>
        <v/>
      </c>
      <c r="C27" s="28"/>
      <c r="D27" s="28"/>
      <c r="E27" s="28"/>
      <c r="F27" s="28"/>
      <c r="G27" s="28"/>
    </row>
    <row r="28" spans="1:7" x14ac:dyDescent="0.3">
      <c r="A28" s="23">
        <v>26</v>
      </c>
      <c r="B28" s="30" t="str">
        <f>IF('Inf. z otwarcia'!B27="","",'Inf. z otwarcia'!B27)</f>
        <v/>
      </c>
      <c r="C28" s="28"/>
      <c r="D28" s="28"/>
      <c r="E28" s="28"/>
      <c r="F28" s="28"/>
      <c r="G28" s="28"/>
    </row>
    <row r="29" spans="1:7" x14ac:dyDescent="0.3">
      <c r="A29" s="23">
        <v>27</v>
      </c>
      <c r="B29" s="30" t="str">
        <f>IF('Inf. z otwarcia'!B28="","",'Inf. z otwarcia'!B28)</f>
        <v/>
      </c>
      <c r="C29" s="28"/>
      <c r="D29" s="28"/>
      <c r="E29" s="28"/>
      <c r="F29" s="28"/>
      <c r="G29" s="28"/>
    </row>
    <row r="30" spans="1:7" x14ac:dyDescent="0.3">
      <c r="A30" s="23">
        <v>28</v>
      </c>
      <c r="B30" s="30" t="str">
        <f>IF('Inf. z otwarcia'!B29="","",'Inf. z otwarcia'!B29)</f>
        <v/>
      </c>
      <c r="C30" s="28"/>
      <c r="D30" s="28"/>
      <c r="E30" s="28"/>
      <c r="F30" s="28"/>
      <c r="G30" s="28"/>
    </row>
    <row r="31" spans="1:7" x14ac:dyDescent="0.3">
      <c r="A31" s="23">
        <v>29</v>
      </c>
      <c r="B31" s="30" t="str">
        <f>IF('Inf. z otwarcia'!B30="","",'Inf. z otwarcia'!B30)</f>
        <v/>
      </c>
      <c r="C31" s="28"/>
      <c r="D31" s="28"/>
      <c r="E31" s="28"/>
      <c r="F31" s="28"/>
      <c r="G31" s="28"/>
    </row>
    <row r="32" spans="1:7" x14ac:dyDescent="0.3">
      <c r="A32" s="23">
        <v>30</v>
      </c>
      <c r="B32" s="30" t="str">
        <f>IF('Inf. z otwarcia'!B31="","",'Inf. z otwarcia'!B31)</f>
        <v/>
      </c>
      <c r="C32" s="28"/>
      <c r="D32" s="28"/>
      <c r="E32" s="28"/>
      <c r="F32" s="28"/>
      <c r="G32" s="28"/>
    </row>
    <row r="33" spans="1:7" x14ac:dyDescent="0.3">
      <c r="A33" s="23">
        <v>31</v>
      </c>
      <c r="B33" s="30" t="str">
        <f>IF('Inf. z otwarcia'!B32="","",'Inf. z otwarcia'!B32)</f>
        <v/>
      </c>
      <c r="C33" s="28"/>
      <c r="D33" s="28"/>
      <c r="E33" s="28"/>
      <c r="F33" s="28"/>
      <c r="G33" s="28"/>
    </row>
    <row r="34" spans="1:7" x14ac:dyDescent="0.3">
      <c r="A34" s="23">
        <v>32</v>
      </c>
      <c r="B34" s="30" t="str">
        <f>IF('Inf. z otwarcia'!B33="","",'Inf. z otwarcia'!B33)</f>
        <v/>
      </c>
      <c r="C34" s="28"/>
      <c r="D34" s="28"/>
      <c r="E34" s="28"/>
      <c r="F34" s="28"/>
      <c r="G34" s="28"/>
    </row>
    <row r="35" spans="1:7" x14ac:dyDescent="0.3">
      <c r="A35" s="23">
        <v>33</v>
      </c>
      <c r="B35" s="30" t="str">
        <f>IF('Inf. z otwarcia'!B34="","",'Inf. z otwarcia'!B34)</f>
        <v/>
      </c>
      <c r="C35" s="28"/>
      <c r="D35" s="28"/>
      <c r="E35" s="28"/>
      <c r="F35" s="28"/>
      <c r="G35" s="28"/>
    </row>
    <row r="36" spans="1:7" x14ac:dyDescent="0.3">
      <c r="A36" s="23">
        <v>34</v>
      </c>
      <c r="B36" s="30" t="str">
        <f>IF('Inf. z otwarcia'!B35="","",'Inf. z otwarcia'!B35)</f>
        <v/>
      </c>
      <c r="C36" s="28"/>
      <c r="D36" s="28"/>
      <c r="E36" s="28"/>
      <c r="F36" s="28"/>
      <c r="G36" s="28"/>
    </row>
    <row r="37" spans="1:7" x14ac:dyDescent="0.3">
      <c r="A37" s="23">
        <v>35</v>
      </c>
      <c r="B37" s="30" t="str">
        <f>IF('Inf. z otwarcia'!B36="","",'Inf. z otwarcia'!B36)</f>
        <v/>
      </c>
      <c r="C37" s="28"/>
      <c r="D37" s="28"/>
      <c r="E37" s="28"/>
      <c r="F37" s="28"/>
      <c r="G37" s="28"/>
    </row>
    <row r="38" spans="1:7" x14ac:dyDescent="0.3">
      <c r="A38" s="23">
        <v>36</v>
      </c>
      <c r="B38" s="30" t="str">
        <f>IF('Inf. z otwarcia'!B37="","",'Inf. z otwarcia'!B37)</f>
        <v/>
      </c>
      <c r="C38" s="28"/>
      <c r="D38" s="28"/>
      <c r="E38" s="28"/>
      <c r="F38" s="28"/>
      <c r="G38" s="28"/>
    </row>
    <row r="39" spans="1:7" x14ac:dyDescent="0.3">
      <c r="A39" s="23">
        <v>37</v>
      </c>
      <c r="B39" s="30" t="str">
        <f>IF('Inf. z otwarcia'!B38="","",'Inf. z otwarcia'!B38)</f>
        <v/>
      </c>
      <c r="C39" s="28"/>
      <c r="D39" s="28"/>
      <c r="E39" s="28"/>
      <c r="F39" s="28"/>
      <c r="G39" s="28"/>
    </row>
    <row r="40" spans="1:7" x14ac:dyDescent="0.3">
      <c r="A40" s="23">
        <v>38</v>
      </c>
      <c r="B40" s="30" t="str">
        <f>IF('Inf. z otwarcia'!B39="","",'Inf. z otwarcia'!B39)</f>
        <v/>
      </c>
      <c r="C40" s="28"/>
      <c r="D40" s="28"/>
      <c r="E40" s="28"/>
      <c r="F40" s="28"/>
      <c r="G40" s="28"/>
    </row>
    <row r="41" spans="1:7" x14ac:dyDescent="0.3">
      <c r="A41" s="23">
        <v>39</v>
      </c>
      <c r="B41" s="30" t="str">
        <f>IF('Inf. z otwarcia'!B40="","",'Inf. z otwarcia'!B40)</f>
        <v/>
      </c>
      <c r="C41" s="28"/>
      <c r="D41" s="28"/>
      <c r="E41" s="28"/>
      <c r="F41" s="28"/>
      <c r="G41" s="28"/>
    </row>
    <row r="42" spans="1:7" x14ac:dyDescent="0.3">
      <c r="A42" s="23">
        <v>40</v>
      </c>
      <c r="B42" s="30" t="str">
        <f>IF('Inf. z otwarcia'!B41="","",'Inf. z otwarcia'!B41)</f>
        <v/>
      </c>
      <c r="C42" s="28"/>
      <c r="D42" s="28"/>
      <c r="E42" s="28"/>
      <c r="F42" s="28"/>
      <c r="G42" s="28"/>
    </row>
    <row r="43" spans="1:7" x14ac:dyDescent="0.3">
      <c r="A43" s="23">
        <v>41</v>
      </c>
      <c r="B43" s="30" t="str">
        <f>IF('Inf. z otwarcia'!B42="","",'Inf. z otwarcia'!B42)</f>
        <v/>
      </c>
      <c r="C43" s="28"/>
      <c r="D43" s="28"/>
      <c r="E43" s="28"/>
      <c r="F43" s="28"/>
      <c r="G43" s="28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2022-02-08T08:58:16Z</cp:lastPrinted>
  <dcterms:created xsi:type="dcterms:W3CDTF">2014-02-20T07:56:32Z</dcterms:created>
  <dcterms:modified xsi:type="dcterms:W3CDTF">2022-12-16T09:49:50Z</dcterms:modified>
</cp:coreProperties>
</file>