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oje dokumenty\Klienci po Konradzie\Gminy i Powiaty\Gmina Piaski\Przetarg 2024\swz\część C\"/>
    </mc:Choice>
  </mc:AlternateContent>
  <bookViews>
    <workbookView xWindow="0" yWindow="0" windowWidth="28800" windowHeight="12030" tabRatio="724"/>
  </bookViews>
  <sheets>
    <sheet name="Budynki - ZUK" sheetId="1" r:id="rId1"/>
    <sheet name="EEI przenośny" sheetId="7" r:id="rId2"/>
    <sheet name="EEI stacjonarny" sheetId="11" r:id="rId3"/>
  </sheets>
  <definedNames>
    <definedName name="_xlnm._FilterDatabase" localSheetId="1" hidden="1">'EEI przenośny'!$A$3:$F$3</definedName>
  </definedNames>
  <calcPr calcId="162913"/>
</workbook>
</file>

<file path=xl/calcChain.xml><?xml version="1.0" encoding="utf-8"?>
<calcChain xmlns="http://schemas.openxmlformats.org/spreadsheetml/2006/main">
  <c r="R13" i="1" l="1"/>
  <c r="R12" i="1"/>
  <c r="R11" i="1"/>
  <c r="R10" i="1"/>
  <c r="R9" i="1"/>
  <c r="R8" i="1"/>
  <c r="R7" i="1"/>
  <c r="R6" i="1"/>
  <c r="E8" i="11" l="1"/>
  <c r="E6" i="7"/>
  <c r="R14" i="1"/>
</calcChain>
</file>

<file path=xl/sharedStrings.xml><?xml version="1.0" encoding="utf-8"?>
<sst xmlns="http://schemas.openxmlformats.org/spreadsheetml/2006/main" count="167" uniqueCount="67">
  <si>
    <t>miasto</t>
  </si>
  <si>
    <t>adres</t>
  </si>
  <si>
    <t>ściany</t>
  </si>
  <si>
    <t>rodzaj materialu budowlanego</t>
  </si>
  <si>
    <t>rok budowy</t>
  </si>
  <si>
    <t>piwnica (T/N)</t>
  </si>
  <si>
    <t>ilość lokali mieszkalnych</t>
  </si>
  <si>
    <t>ilość lokali użytkowych</t>
  </si>
  <si>
    <t>L.p.</t>
  </si>
  <si>
    <t xml:space="preserve">kod pocztowy </t>
  </si>
  <si>
    <t>ulinca, nr domu</t>
  </si>
  <si>
    <t>windy (T/N)</t>
  </si>
  <si>
    <t>więźba dachowa</t>
  </si>
  <si>
    <t>pokrycie dachu</t>
  </si>
  <si>
    <t>klasa palności*</t>
  </si>
  <si>
    <t>brak</t>
  </si>
  <si>
    <t>N</t>
  </si>
  <si>
    <t>zabezpieczenia przeciwpożarowe</t>
  </si>
  <si>
    <t>zabezpieczenia przeciwkradzieżowe</t>
  </si>
  <si>
    <t>63-820</t>
  </si>
  <si>
    <t>I klasa</t>
  </si>
  <si>
    <t>papa</t>
  </si>
  <si>
    <t>murowane</t>
  </si>
  <si>
    <t>1.</t>
  </si>
  <si>
    <t>2.</t>
  </si>
  <si>
    <t>3.</t>
  </si>
  <si>
    <t>4.</t>
  </si>
  <si>
    <t>5.</t>
  </si>
  <si>
    <t>6.</t>
  </si>
  <si>
    <t>7.</t>
  </si>
  <si>
    <t>8.</t>
  </si>
  <si>
    <t>Suma ubezpieczenia</t>
  </si>
  <si>
    <t>Jednostka Organizacyjna</t>
  </si>
  <si>
    <t>Lp.</t>
  </si>
  <si>
    <t>Nazwa, typ, model</t>
  </si>
  <si>
    <t>Nr inwentarzowy</t>
  </si>
  <si>
    <t>Data zakupu</t>
  </si>
  <si>
    <t>Wartość odtworzeniowa</t>
  </si>
  <si>
    <t>Strzelce Wielkie (hydrofornia)</t>
  </si>
  <si>
    <t>stalowe</t>
  </si>
  <si>
    <t>Podrzecze (hydrofornia)</t>
  </si>
  <si>
    <t>Smogorzewo (hydrofornia)</t>
  </si>
  <si>
    <t>Bodzewo (hydrofornia)</t>
  </si>
  <si>
    <t>Bodzewko (hydrofornia)</t>
  </si>
  <si>
    <t>Łódź (hydrofornia)</t>
  </si>
  <si>
    <t>Drzęczewo Drugie (przepompownia wody)</t>
  </si>
  <si>
    <t>Piaski (po SKR)</t>
  </si>
  <si>
    <t>Warszawska</t>
  </si>
  <si>
    <t>Zakład Usług Komunalnych w Piaskach</t>
  </si>
  <si>
    <t>Kopiarka MINOLTA</t>
  </si>
  <si>
    <t>8-803-2</t>
  </si>
  <si>
    <t>Komputer poleasingowy -3 sztuki</t>
  </si>
  <si>
    <t>4-49-491-3</t>
  </si>
  <si>
    <t>kompuetr poleasingowy - 2szt</t>
  </si>
  <si>
    <t>4-49-491-4</t>
  </si>
  <si>
    <t>Zestaw inkasencki PSION MC Black + drukarka Meta 14BT</t>
  </si>
  <si>
    <t>Razem:</t>
  </si>
  <si>
    <t>Pow. użyt.</t>
  </si>
  <si>
    <t>l. kondygnacji</t>
  </si>
  <si>
    <t>kompuetr poleasingowy laptop + stacja dokująca</t>
  </si>
  <si>
    <t>4-48-487-5</t>
  </si>
  <si>
    <t>Cesja na Powiatowy Bank Spółdzielczy w Gostyniu do 450.000 zł</t>
  </si>
  <si>
    <t xml:space="preserve">1975, remont kapitalny w 2020 r. </t>
  </si>
  <si>
    <t>II. Wykaz sprzętu elektronicznego przenośnego</t>
  </si>
  <si>
    <t>I. Wykaz budynków</t>
  </si>
  <si>
    <t>III. Wykaz sprzętu elektronicznego stacjonarnego</t>
  </si>
  <si>
    <t>4-49-491-5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</si>
</sst>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\-000"/>
    <numFmt numFmtId="165" formatCode="#,##0.00\ &quot;zł&quot;"/>
  </numFmts>
  <fonts count="18"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0"/>
      <name val="Czcionka tekstu podstawowego"/>
      <charset val="238"/>
    </font>
    <font>
      <sz val="5"/>
      <color indexed="8"/>
      <name val="Czcionka tekstu podstawowego"/>
      <family val="2"/>
      <charset val="238"/>
    </font>
    <font>
      <b/>
      <sz val="10"/>
      <color indexed="8"/>
      <name val="Czcionka tekstu podstawowego"/>
      <charset val="238"/>
    </font>
    <font>
      <sz val="10"/>
      <color indexed="8"/>
      <name val="Czcionka tekstu podstawowego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sz val="10"/>
      <name val="Arial CE"/>
      <charset val="238"/>
    </font>
    <font>
      <sz val="10"/>
      <color indexed="8"/>
      <name val="Czcionka tekstu podstawowego"/>
      <charset val="238"/>
    </font>
    <font>
      <sz val="11"/>
      <color indexed="8"/>
      <name val="Czcionka tekstu podstawowego"/>
      <charset val="238"/>
    </font>
    <font>
      <b/>
      <sz val="11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5">
    <xf numFmtId="0" fontId="0" fillId="0" borderId="0" xfId="0"/>
    <xf numFmtId="0" fontId="0" fillId="0" borderId="0" xfId="0" applyFill="1"/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165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65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Fill="1"/>
    <xf numFmtId="0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65" fontId="0" fillId="0" borderId="0" xfId="0" applyNumberFormat="1"/>
    <xf numFmtId="0" fontId="0" fillId="0" borderId="0" xfId="0" applyFill="1" applyBorder="1"/>
    <xf numFmtId="0" fontId="0" fillId="0" borderId="0" xfId="0" applyBorder="1"/>
    <xf numFmtId="0" fontId="0" fillId="2" borderId="0" xfId="0" applyFill="1" applyBorder="1"/>
    <xf numFmtId="0" fontId="1" fillId="0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0" fillId="4" borderId="0" xfId="0" applyFill="1"/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vertical="center"/>
    </xf>
    <xf numFmtId="0" fontId="7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12" fillId="4" borderId="3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0" fontId="0" fillId="4" borderId="0" xfId="0" applyFill="1" applyBorder="1"/>
    <xf numFmtId="0" fontId="15" fillId="4" borderId="0" xfId="0" applyFont="1" applyFill="1" applyAlignment="1">
      <alignment wrapText="1"/>
    </xf>
    <xf numFmtId="0" fontId="15" fillId="4" borderId="0" xfId="0" applyFont="1" applyFill="1"/>
    <xf numFmtId="0" fontId="16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left" vertical="center"/>
    </xf>
    <xf numFmtId="0" fontId="17" fillId="4" borderId="1" xfId="0" applyFont="1" applyFill="1" applyBorder="1" applyAlignment="1">
      <alignment horizontal="center" vertical="center"/>
    </xf>
    <xf numFmtId="165" fontId="16" fillId="4" borderId="1" xfId="0" applyNumberFormat="1" applyFont="1" applyFill="1" applyBorder="1" applyAlignment="1">
      <alignment vertical="center"/>
    </xf>
    <xf numFmtId="0" fontId="16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4" fillId="0" borderId="7" xfId="0" applyFont="1" applyBorder="1" applyAlignment="1"/>
    <xf numFmtId="0" fontId="0" fillId="0" borderId="7" xfId="0" applyBorder="1" applyAlignment="1"/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639536</xdr:colOff>
      <xdr:row>0</xdr:row>
      <xdr:rowOff>312964</xdr:rowOff>
    </xdr:from>
    <xdr:to>
      <xdr:col>19</xdr:col>
      <xdr:colOff>216354</xdr:colOff>
      <xdr:row>1</xdr:row>
      <xdr:rowOff>370114</xdr:rowOff>
    </xdr:to>
    <xdr:pic>
      <xdr:nvPicPr>
        <xdr:cNvPr id="1026" name="Picture 2" descr="ZUK PIASKI - Kontakt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294179" y="312964"/>
          <a:ext cx="4869996" cy="410936"/>
        </a:xfrm>
        <a:prstGeom prst="rect">
          <a:avLst/>
        </a:prstGeom>
        <a:noFill/>
      </xdr:spPr>
    </xdr:pic>
    <xdr:clientData/>
  </xdr:twoCellAnchor>
  <xdr:twoCellAnchor>
    <xdr:from>
      <xdr:col>0</xdr:col>
      <xdr:colOff>258536</xdr:colOff>
      <xdr:row>0</xdr:row>
      <xdr:rowOff>95251</xdr:rowOff>
    </xdr:from>
    <xdr:to>
      <xdr:col>2</xdr:col>
      <xdr:colOff>182923</xdr:colOff>
      <xdr:row>1</xdr:row>
      <xdr:rowOff>481053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8536" y="95251"/>
          <a:ext cx="863280" cy="73958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85725</xdr:rowOff>
    </xdr:from>
    <xdr:to>
      <xdr:col>1</xdr:col>
      <xdr:colOff>644205</xdr:colOff>
      <xdr:row>1</xdr:row>
      <xdr:rowOff>510988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85725"/>
          <a:ext cx="863280" cy="73958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114300</xdr:colOff>
      <xdr:row>0</xdr:row>
      <xdr:rowOff>276224</xdr:rowOff>
    </xdr:from>
    <xdr:to>
      <xdr:col>5</xdr:col>
      <xdr:colOff>2381249</xdr:colOff>
      <xdr:row>1</xdr:row>
      <xdr:rowOff>314324</xdr:rowOff>
    </xdr:to>
    <xdr:pic>
      <xdr:nvPicPr>
        <xdr:cNvPr id="3" name="Picture 2" descr="ZUK PIASKI - Kontakt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448300" y="276224"/>
          <a:ext cx="3390899" cy="3524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171450</xdr:rowOff>
    </xdr:from>
    <xdr:to>
      <xdr:col>1</xdr:col>
      <xdr:colOff>825180</xdr:colOff>
      <xdr:row>1</xdr:row>
      <xdr:rowOff>368113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171450"/>
          <a:ext cx="863280" cy="73958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38100</xdr:colOff>
      <xdr:row>0</xdr:row>
      <xdr:rowOff>409575</xdr:rowOff>
    </xdr:from>
    <xdr:to>
      <xdr:col>7</xdr:col>
      <xdr:colOff>38099</xdr:colOff>
      <xdr:row>1</xdr:row>
      <xdr:rowOff>219075</xdr:rowOff>
    </xdr:to>
    <xdr:pic>
      <xdr:nvPicPr>
        <xdr:cNvPr id="3" name="Picture 2" descr="ZUK PIASKI - Kontakt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048000" y="409575"/>
          <a:ext cx="3390899" cy="35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R14"/>
  <sheetViews>
    <sheetView showGridLines="0" tabSelected="1" topLeftCell="A4" zoomScale="70" workbookViewId="0">
      <selection activeCell="R18" sqref="R18"/>
    </sheetView>
  </sheetViews>
  <sheetFormatPr defaultColWidth="0" defaultRowHeight="14.25"/>
  <cols>
    <col min="1" max="1" width="3.875" bestFit="1" customWidth="1"/>
    <col min="2" max="2" width="8.375" bestFit="1" customWidth="1"/>
    <col min="3" max="3" width="17.5" customWidth="1"/>
    <col min="4" max="4" width="13.5" bestFit="1" customWidth="1"/>
    <col min="5" max="5" width="9.125" bestFit="1" customWidth="1"/>
    <col min="6" max="6" width="8.25" bestFit="1" customWidth="1"/>
    <col min="7" max="7" width="8.125" bestFit="1" customWidth="1"/>
    <col min="8" max="8" width="8.875" customWidth="1"/>
    <col min="9" max="9" width="9" customWidth="1"/>
    <col min="10" max="10" width="10.125" bestFit="1" customWidth="1"/>
    <col min="11" max="11" width="9.75" bestFit="1" customWidth="1"/>
    <col min="12" max="12" width="15.125" bestFit="1" customWidth="1"/>
    <col min="13" max="13" width="17.5" bestFit="1" customWidth="1"/>
    <col min="14" max="14" width="16.125" customWidth="1"/>
    <col min="15" max="15" width="10.5" customWidth="1"/>
    <col min="16" max="16" width="12.75" customWidth="1"/>
    <col min="17" max="17" width="10.125" bestFit="1" customWidth="1"/>
    <col min="18" max="18" width="17.875" style="1" bestFit="1" customWidth="1"/>
    <col min="19" max="19" width="28.75" style="1" customWidth="1"/>
    <col min="20" max="20" width="21.5" style="34" customWidth="1"/>
    <col min="21" max="226" width="9" style="27" hidden="1" customWidth="1"/>
    <col min="227" max="16384" width="9" style="28" hidden="1"/>
  </cols>
  <sheetData>
    <row r="1" spans="1:226" ht="27.75" customHeight="1">
      <c r="J1" s="22"/>
      <c r="K1" s="22"/>
      <c r="L1" s="22"/>
      <c r="M1" s="22"/>
      <c r="N1" s="22"/>
      <c r="O1" s="22"/>
      <c r="P1" s="22"/>
      <c r="Q1" s="22"/>
      <c r="R1" s="23"/>
      <c r="S1" s="23"/>
    </row>
    <row r="2" spans="1:226" ht="63.75" customHeight="1">
      <c r="A2" s="63" t="s">
        <v>64</v>
      </c>
      <c r="B2" s="63"/>
      <c r="C2" s="63"/>
      <c r="D2" s="63"/>
      <c r="E2" s="63"/>
      <c r="F2" s="63"/>
      <c r="G2" s="63"/>
      <c r="J2" s="22"/>
      <c r="K2" s="22"/>
      <c r="L2" s="22"/>
      <c r="M2" s="22"/>
      <c r="N2" s="22"/>
      <c r="O2" s="22"/>
      <c r="P2" s="22"/>
      <c r="Q2" s="22"/>
      <c r="R2" s="23"/>
      <c r="S2" s="23"/>
    </row>
    <row r="3" spans="1:226" s="29" customFormat="1">
      <c r="A3" s="2"/>
      <c r="B3" s="59" t="s">
        <v>1</v>
      </c>
      <c r="C3" s="59"/>
      <c r="D3" s="59"/>
      <c r="E3" s="2"/>
      <c r="F3" s="60" t="s">
        <v>3</v>
      </c>
      <c r="G3" s="61"/>
      <c r="H3" s="61"/>
      <c r="I3" s="62"/>
      <c r="J3" s="2"/>
      <c r="K3" s="2"/>
      <c r="L3" s="2"/>
      <c r="M3" s="2"/>
      <c r="N3" s="2"/>
      <c r="O3" s="2"/>
      <c r="P3" s="2"/>
      <c r="Q3" s="2"/>
      <c r="R3" s="2"/>
      <c r="S3" s="2"/>
      <c r="T3" s="34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</row>
    <row r="4" spans="1:226" s="31" customFormat="1" ht="38.25">
      <c r="A4" s="3" t="s">
        <v>8</v>
      </c>
      <c r="B4" s="4" t="s">
        <v>9</v>
      </c>
      <c r="C4" s="4" t="s">
        <v>0</v>
      </c>
      <c r="D4" s="4" t="s">
        <v>10</v>
      </c>
      <c r="E4" s="4" t="s">
        <v>57</v>
      </c>
      <c r="F4" s="4" t="s">
        <v>2</v>
      </c>
      <c r="G4" s="4" t="s">
        <v>12</v>
      </c>
      <c r="H4" s="4" t="s">
        <v>13</v>
      </c>
      <c r="I4" s="4" t="s">
        <v>14</v>
      </c>
      <c r="J4" s="3" t="s">
        <v>4</v>
      </c>
      <c r="K4" s="4" t="s">
        <v>11</v>
      </c>
      <c r="L4" s="4" t="s">
        <v>17</v>
      </c>
      <c r="M4" s="4" t="s">
        <v>18</v>
      </c>
      <c r="N4" s="3" t="s">
        <v>58</v>
      </c>
      <c r="O4" s="3" t="s">
        <v>5</v>
      </c>
      <c r="P4" s="4" t="s">
        <v>6</v>
      </c>
      <c r="Q4" s="4" t="s">
        <v>7</v>
      </c>
      <c r="R4" s="4" t="s">
        <v>31</v>
      </c>
      <c r="S4" s="4" t="s">
        <v>32</v>
      </c>
      <c r="T4" s="35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</row>
    <row r="5" spans="1:226" s="33" customFormat="1" ht="16.5" customHeight="1" thickBot="1">
      <c r="A5" s="5">
        <v>1</v>
      </c>
      <c r="B5" s="6">
        <v>2</v>
      </c>
      <c r="C5" s="5">
        <v>3</v>
      </c>
      <c r="D5" s="5">
        <v>4</v>
      </c>
      <c r="E5" s="5">
        <v>5</v>
      </c>
      <c r="F5" s="6">
        <v>6</v>
      </c>
      <c r="G5" s="5">
        <v>7</v>
      </c>
      <c r="H5" s="5">
        <v>8</v>
      </c>
      <c r="I5" s="5">
        <v>9</v>
      </c>
      <c r="J5" s="24">
        <v>10</v>
      </c>
      <c r="K5" s="25">
        <v>11</v>
      </c>
      <c r="L5" s="24">
        <v>12</v>
      </c>
      <c r="M5" s="25">
        <v>13</v>
      </c>
      <c r="N5" s="24">
        <v>14</v>
      </c>
      <c r="O5" s="24">
        <v>16</v>
      </c>
      <c r="P5" s="25">
        <v>17</v>
      </c>
      <c r="Q5" s="24">
        <v>18</v>
      </c>
      <c r="R5" s="24">
        <v>18</v>
      </c>
      <c r="S5" s="24">
        <v>19</v>
      </c>
      <c r="T5" s="36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</row>
    <row r="6" spans="1:226" s="51" customFormat="1" ht="51">
      <c r="A6" s="44" t="s">
        <v>23</v>
      </c>
      <c r="B6" s="45" t="s">
        <v>19</v>
      </c>
      <c r="C6" s="46" t="s">
        <v>38</v>
      </c>
      <c r="D6" s="46"/>
      <c r="E6" s="46">
        <v>198.17</v>
      </c>
      <c r="F6" s="46" t="s">
        <v>22</v>
      </c>
      <c r="G6" s="46" t="s">
        <v>39</v>
      </c>
      <c r="H6" s="46" t="s">
        <v>21</v>
      </c>
      <c r="I6" s="46" t="s">
        <v>20</v>
      </c>
      <c r="J6" s="47" t="s">
        <v>62</v>
      </c>
      <c r="K6" s="47" t="s">
        <v>16</v>
      </c>
      <c r="L6" s="47" t="s">
        <v>15</v>
      </c>
      <c r="M6" s="47" t="s">
        <v>15</v>
      </c>
      <c r="N6" s="47">
        <v>1</v>
      </c>
      <c r="O6" s="47" t="s">
        <v>16</v>
      </c>
      <c r="P6" s="47" t="s">
        <v>15</v>
      </c>
      <c r="Q6" s="47">
        <v>1</v>
      </c>
      <c r="R6" s="48">
        <f>E6*6000</f>
        <v>1189020</v>
      </c>
      <c r="S6" s="49" t="s">
        <v>48</v>
      </c>
      <c r="T6" s="52" t="s">
        <v>61</v>
      </c>
    </row>
    <row r="7" spans="1:226" s="51" customFormat="1" ht="28.5">
      <c r="A7" s="44" t="s">
        <v>24</v>
      </c>
      <c r="B7" s="45" t="s">
        <v>19</v>
      </c>
      <c r="C7" s="46" t="s">
        <v>40</v>
      </c>
      <c r="D7" s="46"/>
      <c r="E7" s="46">
        <v>120.6</v>
      </c>
      <c r="F7" s="46" t="s">
        <v>22</v>
      </c>
      <c r="G7" s="46" t="s">
        <v>15</v>
      </c>
      <c r="H7" s="46" t="s">
        <v>21</v>
      </c>
      <c r="I7" s="46" t="s">
        <v>20</v>
      </c>
      <c r="J7" s="47">
        <v>1976</v>
      </c>
      <c r="K7" s="47" t="s">
        <v>16</v>
      </c>
      <c r="L7" s="47" t="s">
        <v>15</v>
      </c>
      <c r="M7" s="47" t="s">
        <v>15</v>
      </c>
      <c r="N7" s="47">
        <v>1</v>
      </c>
      <c r="O7" s="47" t="s">
        <v>16</v>
      </c>
      <c r="P7" s="47" t="s">
        <v>15</v>
      </c>
      <c r="Q7" s="47">
        <v>1</v>
      </c>
      <c r="R7" s="48">
        <f t="shared" ref="R7:R13" si="0">E7*6000</f>
        <v>723600</v>
      </c>
      <c r="S7" s="49" t="s">
        <v>48</v>
      </c>
      <c r="T7" s="50"/>
    </row>
    <row r="8" spans="1:226" s="51" customFormat="1" ht="42.75">
      <c r="A8" s="44" t="s">
        <v>25</v>
      </c>
      <c r="B8" s="45" t="s">
        <v>19</v>
      </c>
      <c r="C8" s="46" t="s">
        <v>41</v>
      </c>
      <c r="D8" s="46"/>
      <c r="E8" s="46">
        <v>298.41000000000003</v>
      </c>
      <c r="F8" s="46" t="s">
        <v>22</v>
      </c>
      <c r="G8" s="46" t="s">
        <v>39</v>
      </c>
      <c r="H8" s="46" t="s">
        <v>21</v>
      </c>
      <c r="I8" s="46" t="s">
        <v>20</v>
      </c>
      <c r="J8" s="47">
        <v>1980</v>
      </c>
      <c r="K8" s="47" t="s">
        <v>16</v>
      </c>
      <c r="L8" s="47" t="s">
        <v>15</v>
      </c>
      <c r="M8" s="47" t="s">
        <v>15</v>
      </c>
      <c r="N8" s="47">
        <v>1</v>
      </c>
      <c r="O8" s="47" t="s">
        <v>16</v>
      </c>
      <c r="P8" s="47" t="s">
        <v>15</v>
      </c>
      <c r="Q8" s="47">
        <v>1</v>
      </c>
      <c r="R8" s="48">
        <f t="shared" si="0"/>
        <v>1790460.0000000002</v>
      </c>
      <c r="S8" s="49" t="s">
        <v>48</v>
      </c>
      <c r="T8" s="52" t="s">
        <v>61</v>
      </c>
    </row>
    <row r="9" spans="1:226" s="51" customFormat="1" ht="30" customHeight="1">
      <c r="A9" s="44" t="s">
        <v>26</v>
      </c>
      <c r="B9" s="45" t="s">
        <v>19</v>
      </c>
      <c r="C9" s="46" t="s">
        <v>42</v>
      </c>
      <c r="D9" s="46"/>
      <c r="E9" s="46">
        <v>48.65</v>
      </c>
      <c r="F9" s="46" t="s">
        <v>22</v>
      </c>
      <c r="G9" s="46" t="s">
        <v>15</v>
      </c>
      <c r="H9" s="46" t="s">
        <v>21</v>
      </c>
      <c r="I9" s="46" t="s">
        <v>20</v>
      </c>
      <c r="J9" s="47">
        <v>1980</v>
      </c>
      <c r="K9" s="47" t="s">
        <v>16</v>
      </c>
      <c r="L9" s="47" t="s">
        <v>15</v>
      </c>
      <c r="M9" s="47" t="s">
        <v>15</v>
      </c>
      <c r="N9" s="47">
        <v>1</v>
      </c>
      <c r="O9" s="47" t="s">
        <v>16</v>
      </c>
      <c r="P9" s="47" t="s">
        <v>15</v>
      </c>
      <c r="Q9" s="47" t="s">
        <v>15</v>
      </c>
      <c r="R9" s="48">
        <f t="shared" si="0"/>
        <v>291900</v>
      </c>
      <c r="S9" s="49" t="s">
        <v>48</v>
      </c>
      <c r="T9" s="50"/>
    </row>
    <row r="10" spans="1:226" s="51" customFormat="1" ht="28.5">
      <c r="A10" s="44" t="s">
        <v>27</v>
      </c>
      <c r="B10" s="45" t="s">
        <v>19</v>
      </c>
      <c r="C10" s="46" t="s">
        <v>43</v>
      </c>
      <c r="D10" s="46"/>
      <c r="E10" s="46">
        <v>79.900000000000006</v>
      </c>
      <c r="F10" s="46" t="s">
        <v>22</v>
      </c>
      <c r="G10" s="46" t="s">
        <v>15</v>
      </c>
      <c r="H10" s="46" t="s">
        <v>21</v>
      </c>
      <c r="I10" s="46" t="s">
        <v>20</v>
      </c>
      <c r="J10" s="47">
        <v>1980</v>
      </c>
      <c r="K10" s="47" t="s">
        <v>16</v>
      </c>
      <c r="L10" s="47" t="s">
        <v>15</v>
      </c>
      <c r="M10" s="47" t="s">
        <v>15</v>
      </c>
      <c r="N10" s="47">
        <v>1</v>
      </c>
      <c r="O10" s="47" t="s">
        <v>16</v>
      </c>
      <c r="P10" s="47" t="s">
        <v>15</v>
      </c>
      <c r="Q10" s="47" t="s">
        <v>15</v>
      </c>
      <c r="R10" s="48">
        <f t="shared" si="0"/>
        <v>479400.00000000006</v>
      </c>
      <c r="S10" s="49" t="s">
        <v>48</v>
      </c>
      <c r="T10" s="50"/>
    </row>
    <row r="11" spans="1:226" s="51" customFormat="1" ht="28.5">
      <c r="A11" s="44" t="s">
        <v>28</v>
      </c>
      <c r="B11" s="45" t="s">
        <v>19</v>
      </c>
      <c r="C11" s="46" t="s">
        <v>44</v>
      </c>
      <c r="D11" s="46"/>
      <c r="E11" s="46">
        <v>25</v>
      </c>
      <c r="F11" s="46" t="s">
        <v>22</v>
      </c>
      <c r="G11" s="46" t="s">
        <v>15</v>
      </c>
      <c r="H11" s="46" t="s">
        <v>21</v>
      </c>
      <c r="I11" s="46" t="s">
        <v>20</v>
      </c>
      <c r="J11" s="47">
        <v>1980</v>
      </c>
      <c r="K11" s="47" t="s">
        <v>16</v>
      </c>
      <c r="L11" s="47" t="s">
        <v>15</v>
      </c>
      <c r="M11" s="47" t="s">
        <v>15</v>
      </c>
      <c r="N11" s="47">
        <v>1</v>
      </c>
      <c r="O11" s="47" t="s">
        <v>16</v>
      </c>
      <c r="P11" s="47" t="s">
        <v>15</v>
      </c>
      <c r="Q11" s="47" t="s">
        <v>15</v>
      </c>
      <c r="R11" s="48">
        <f t="shared" si="0"/>
        <v>150000</v>
      </c>
      <c r="S11" s="49" t="s">
        <v>48</v>
      </c>
      <c r="T11" s="50"/>
    </row>
    <row r="12" spans="1:226" s="51" customFormat="1" ht="38.25">
      <c r="A12" s="44" t="s">
        <v>29</v>
      </c>
      <c r="B12" s="45" t="s">
        <v>19</v>
      </c>
      <c r="C12" s="46" t="s">
        <v>45</v>
      </c>
      <c r="D12" s="46"/>
      <c r="E12" s="46">
        <v>33.47</v>
      </c>
      <c r="F12" s="46" t="s">
        <v>22</v>
      </c>
      <c r="G12" s="46" t="s">
        <v>15</v>
      </c>
      <c r="H12" s="46" t="s">
        <v>21</v>
      </c>
      <c r="I12" s="46" t="s">
        <v>20</v>
      </c>
      <c r="J12" s="47">
        <v>1980</v>
      </c>
      <c r="K12" s="47" t="s">
        <v>16</v>
      </c>
      <c r="L12" s="47" t="s">
        <v>15</v>
      </c>
      <c r="M12" s="47" t="s">
        <v>15</v>
      </c>
      <c r="N12" s="47">
        <v>1</v>
      </c>
      <c r="O12" s="47" t="s">
        <v>16</v>
      </c>
      <c r="P12" s="47" t="s">
        <v>15</v>
      </c>
      <c r="Q12" s="47" t="s">
        <v>15</v>
      </c>
      <c r="R12" s="48">
        <f t="shared" si="0"/>
        <v>200820</v>
      </c>
      <c r="S12" s="49" t="s">
        <v>48</v>
      </c>
      <c r="T12" s="50"/>
    </row>
    <row r="13" spans="1:226" s="51" customFormat="1" ht="28.5">
      <c r="A13" s="44" t="s">
        <v>30</v>
      </c>
      <c r="B13" s="45" t="s">
        <v>19</v>
      </c>
      <c r="C13" s="46" t="s">
        <v>46</v>
      </c>
      <c r="D13" s="46" t="s">
        <v>47</v>
      </c>
      <c r="E13" s="46">
        <v>347.03</v>
      </c>
      <c r="F13" s="46" t="s">
        <v>22</v>
      </c>
      <c r="G13" s="46" t="s">
        <v>15</v>
      </c>
      <c r="H13" s="46" t="s">
        <v>21</v>
      </c>
      <c r="I13" s="46" t="s">
        <v>20</v>
      </c>
      <c r="J13" s="47">
        <v>1973</v>
      </c>
      <c r="K13" s="47" t="s">
        <v>16</v>
      </c>
      <c r="L13" s="47" t="s">
        <v>15</v>
      </c>
      <c r="M13" s="47" t="s">
        <v>15</v>
      </c>
      <c r="N13" s="47">
        <v>1</v>
      </c>
      <c r="O13" s="47" t="s">
        <v>16</v>
      </c>
      <c r="P13" s="47" t="s">
        <v>15</v>
      </c>
      <c r="Q13" s="47">
        <v>3</v>
      </c>
      <c r="R13" s="48">
        <f t="shared" si="0"/>
        <v>2082179.9999999998</v>
      </c>
      <c r="S13" s="49" t="s">
        <v>48</v>
      </c>
      <c r="T13" s="50"/>
    </row>
    <row r="14" spans="1:226" ht="15">
      <c r="J14" s="22"/>
      <c r="K14" s="22"/>
      <c r="L14" s="22"/>
      <c r="M14" s="22"/>
      <c r="N14" s="22"/>
      <c r="O14" s="22"/>
      <c r="P14" s="22"/>
      <c r="Q14" s="22"/>
      <c r="R14" s="16">
        <f>SUM(R6:R13)</f>
        <v>6907380</v>
      </c>
      <c r="S14" s="23"/>
    </row>
  </sheetData>
  <mergeCells count="3">
    <mergeCell ref="B3:D3"/>
    <mergeCell ref="F3:I3"/>
    <mergeCell ref="A2:G2"/>
  </mergeCells>
  <phoneticPr fontId="8" type="noConversion"/>
  <pageMargins left="0.62" right="0.5" top="0.18" bottom="0.74803149606299213" header="0.31496062992125984" footer="0.31496062992125984"/>
  <pageSetup paperSize="9" scale="54" orientation="landscape" r:id="rId1"/>
  <headerFooter>
    <oddFooter xml:space="preserve">&amp;LUNIQA wz. XXXX&amp;C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workbookViewId="0">
      <selection activeCell="B34" sqref="B34"/>
    </sheetView>
  </sheetViews>
  <sheetFormatPr defaultColWidth="0" defaultRowHeight="14.25"/>
  <cols>
    <col min="1" max="1" width="4.75" customWidth="1"/>
    <col min="2" max="2" width="34.125" customWidth="1"/>
    <col min="3" max="3" width="20.25" customWidth="1"/>
    <col min="4" max="4" width="10.875" style="7" customWidth="1"/>
    <col min="5" max="5" width="14.75" customWidth="1"/>
    <col min="6" max="6" width="31.75" customWidth="1"/>
    <col min="7" max="7" width="0" hidden="1" customWidth="1"/>
    <col min="8" max="16384" width="9" hidden="1"/>
  </cols>
  <sheetData>
    <row r="1" spans="1:6" ht="24.75" customHeight="1">
      <c r="A1" s="22"/>
    </row>
    <row r="2" spans="1:6" ht="65.25" customHeight="1">
      <c r="A2" s="63" t="s">
        <v>63</v>
      </c>
      <c r="B2" s="63"/>
      <c r="C2" s="63"/>
    </row>
    <row r="3" spans="1:6" ht="25.5">
      <c r="A3" s="10" t="s">
        <v>33</v>
      </c>
      <c r="B3" s="10" t="s">
        <v>34</v>
      </c>
      <c r="C3" s="10" t="s">
        <v>35</v>
      </c>
      <c r="D3" s="9" t="s">
        <v>36</v>
      </c>
      <c r="E3" s="11" t="s">
        <v>37</v>
      </c>
      <c r="F3" s="11" t="s">
        <v>32</v>
      </c>
    </row>
    <row r="4" spans="1:6" s="37" customFormat="1" ht="25.5">
      <c r="A4" s="38">
        <v>1</v>
      </c>
      <c r="B4" s="39" t="s">
        <v>55</v>
      </c>
      <c r="C4" s="40" t="s">
        <v>52</v>
      </c>
      <c r="D4" s="41">
        <v>2017</v>
      </c>
      <c r="E4" s="42">
        <v>6255</v>
      </c>
      <c r="F4" s="43" t="s">
        <v>48</v>
      </c>
    </row>
    <row r="5" spans="1:6" s="37" customFormat="1" ht="15">
      <c r="A5" s="38">
        <v>2</v>
      </c>
      <c r="B5" s="40" t="s">
        <v>59</v>
      </c>
      <c r="C5" s="40" t="s">
        <v>60</v>
      </c>
      <c r="D5" s="41">
        <v>2019</v>
      </c>
      <c r="E5" s="42">
        <v>2017.08</v>
      </c>
      <c r="F5" s="43" t="s">
        <v>48</v>
      </c>
    </row>
    <row r="6" spans="1:6" ht="15">
      <c r="A6" s="8"/>
      <c r="B6" s="12"/>
      <c r="C6" s="12"/>
      <c r="D6" s="13" t="s">
        <v>56</v>
      </c>
      <c r="E6" s="14">
        <f>SUM(E4:E5)</f>
        <v>8272.08</v>
      </c>
      <c r="F6" s="15"/>
    </row>
    <row r="7" spans="1:6">
      <c r="D7"/>
    </row>
    <row r="8" spans="1:6">
      <c r="D8"/>
    </row>
    <row r="9" spans="1:6">
      <c r="D9"/>
    </row>
    <row r="10" spans="1:6">
      <c r="D10"/>
    </row>
    <row r="11" spans="1:6">
      <c r="D11"/>
    </row>
    <row r="12" spans="1:6">
      <c r="D12"/>
    </row>
    <row r="13" spans="1:6">
      <c r="D13"/>
    </row>
    <row r="14" spans="1:6" ht="15">
      <c r="A14" s="17"/>
      <c r="B14" s="18"/>
      <c r="C14" s="18"/>
      <c r="D14" s="19"/>
      <c r="E14" s="20"/>
      <c r="F14" s="21"/>
    </row>
    <row r="15" spans="1:6" ht="15">
      <c r="A15" s="17"/>
      <c r="B15" s="18"/>
      <c r="C15" s="18"/>
      <c r="D15" s="19"/>
      <c r="E15" s="20"/>
      <c r="F15" s="21"/>
    </row>
  </sheetData>
  <mergeCells count="1">
    <mergeCell ref="A2:C2"/>
  </mergeCells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showGridLines="0" workbookViewId="0">
      <selection activeCell="H4" sqref="H4"/>
    </sheetView>
  </sheetViews>
  <sheetFormatPr defaultColWidth="0" defaultRowHeight="14.25"/>
  <cols>
    <col min="1" max="1" width="2.875" bestFit="1" customWidth="1"/>
    <col min="2" max="2" width="23.875" bestFit="1" customWidth="1"/>
    <col min="3" max="3" width="12.75" customWidth="1"/>
    <col min="4" max="4" width="9.125" bestFit="1" customWidth="1"/>
    <col min="5" max="5" width="11.75" customWidth="1"/>
    <col min="6" max="6" width="14.625" customWidth="1"/>
    <col min="7" max="8" width="9" customWidth="1"/>
    <col min="9" max="16384" width="9" hidden="1"/>
  </cols>
  <sheetData>
    <row r="1" spans="1:6" ht="42.75" customHeight="1"/>
    <row r="2" spans="1:6" ht="66" customHeight="1">
      <c r="A2" s="63" t="s">
        <v>65</v>
      </c>
      <c r="B2" s="63"/>
      <c r="C2" s="63"/>
      <c r="D2" s="64"/>
    </row>
    <row r="3" spans="1:6" ht="25.5">
      <c r="A3" s="10" t="s">
        <v>33</v>
      </c>
      <c r="B3" s="10" t="s">
        <v>34</v>
      </c>
      <c r="C3" s="10" t="s">
        <v>35</v>
      </c>
      <c r="D3" s="9" t="s">
        <v>36</v>
      </c>
      <c r="E3" s="11" t="s">
        <v>37</v>
      </c>
      <c r="F3" s="11" t="s">
        <v>32</v>
      </c>
    </row>
    <row r="4" spans="1:6" s="53" customFormat="1" ht="38.25">
      <c r="A4" s="54">
        <v>1</v>
      </c>
      <c r="B4" s="55" t="s">
        <v>51</v>
      </c>
      <c r="C4" s="55" t="s">
        <v>52</v>
      </c>
      <c r="D4" s="56">
        <v>2015</v>
      </c>
      <c r="E4" s="57">
        <v>3411</v>
      </c>
      <c r="F4" s="58" t="s">
        <v>48</v>
      </c>
    </row>
    <row r="5" spans="1:6" s="53" customFormat="1" ht="38.25">
      <c r="A5" s="54">
        <v>2</v>
      </c>
      <c r="B5" s="55" t="s">
        <v>49</v>
      </c>
      <c r="C5" s="55" t="s">
        <v>50</v>
      </c>
      <c r="D5" s="56">
        <v>2015</v>
      </c>
      <c r="E5" s="57">
        <v>2390</v>
      </c>
      <c r="F5" s="58" t="s">
        <v>48</v>
      </c>
    </row>
    <row r="6" spans="1:6" s="37" customFormat="1" ht="38.25">
      <c r="A6" s="54">
        <v>3</v>
      </c>
      <c r="B6" s="55" t="s">
        <v>53</v>
      </c>
      <c r="C6" s="55" t="s">
        <v>66</v>
      </c>
      <c r="D6" s="56">
        <v>2019</v>
      </c>
      <c r="E6" s="57">
        <v>5100</v>
      </c>
      <c r="F6" s="58" t="s">
        <v>48</v>
      </c>
    </row>
    <row r="7" spans="1:6" s="53" customFormat="1" ht="38.25">
      <c r="A7" s="54">
        <v>4</v>
      </c>
      <c r="B7" s="55" t="s">
        <v>53</v>
      </c>
      <c r="C7" s="55" t="s">
        <v>54</v>
      </c>
      <c r="D7" s="56">
        <v>2017</v>
      </c>
      <c r="E7" s="57">
        <v>1630.09</v>
      </c>
      <c r="F7" s="58" t="s">
        <v>48</v>
      </c>
    </row>
    <row r="8" spans="1:6">
      <c r="E8" s="26">
        <f>SUM(E4:E7)</f>
        <v>12531.09</v>
      </c>
    </row>
  </sheetData>
  <mergeCells count="1">
    <mergeCell ref="A2:D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Budynki - ZUK</vt:lpstr>
      <vt:lpstr>EEI przenośny</vt:lpstr>
      <vt:lpstr>EEI stacjonarny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Brodaczewska</dc:creator>
  <cp:lastModifiedBy>DELL</cp:lastModifiedBy>
  <cp:lastPrinted>2017-11-03T14:00:09Z</cp:lastPrinted>
  <dcterms:created xsi:type="dcterms:W3CDTF">2010-05-11T15:58:50Z</dcterms:created>
  <dcterms:modified xsi:type="dcterms:W3CDTF">2023-11-30T09:18:33Z</dcterms:modified>
</cp:coreProperties>
</file>