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1"/>
  </bookViews>
  <sheets>
    <sheet name="Wykres1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'Arkusz1'!$A$2:$N$59</definedName>
  </definedNames>
  <calcPr fullCalcOnLoad="1"/>
</workbook>
</file>

<file path=xl/sharedStrings.xml><?xml version="1.0" encoding="utf-8"?>
<sst xmlns="http://schemas.openxmlformats.org/spreadsheetml/2006/main" count="176" uniqueCount="123">
  <si>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</si>
  <si>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</si>
  <si>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</si>
  <si>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</si>
  <si>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</si>
  <si>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</si>
  <si>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</si>
  <si>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</si>
  <si>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</si>
  <si>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Bita śmietana w spray'u</t>
  </si>
  <si>
    <t>op. jedn.400g</t>
  </si>
  <si>
    <t>szt.</t>
  </si>
  <si>
    <t>Jogurt naturalny</t>
  </si>
  <si>
    <t>op.jedn. 150g</t>
  </si>
  <si>
    <t>Jogurt owocowy</t>
  </si>
  <si>
    <t>Kefir naturalny</t>
  </si>
  <si>
    <t>op. 0,4L</t>
  </si>
  <si>
    <t>Margaryna</t>
  </si>
  <si>
    <t>op.jedn. 250g do smażenia</t>
  </si>
  <si>
    <t>kg</t>
  </si>
  <si>
    <t xml:space="preserve">Margaryna "Palma" </t>
  </si>
  <si>
    <t>Masło roślinne</t>
  </si>
  <si>
    <t>op. jedn. 250g</t>
  </si>
  <si>
    <t>Mleko</t>
  </si>
  <si>
    <t>op. 2%, folia</t>
  </si>
  <si>
    <t>L</t>
  </si>
  <si>
    <t>Mleko UHT</t>
  </si>
  <si>
    <t>op. 3,2%, karton</t>
  </si>
  <si>
    <t>Mleko w proszku</t>
  </si>
  <si>
    <t xml:space="preserve">op. 125g </t>
  </si>
  <si>
    <t>ser biały typu włoskiego. Op. 275 g</t>
  </si>
  <si>
    <t>op. jedn. 270g</t>
  </si>
  <si>
    <t>Ser Lazur</t>
  </si>
  <si>
    <t>Ser mozarella</t>
  </si>
  <si>
    <t>ser w zalewie. W niewielkich kawałkach o obłym kształcie zanużonych w serwatce. Op. 125g</t>
  </si>
  <si>
    <t>Ser pleśniowy (Camembert)</t>
  </si>
  <si>
    <t>Ser topiony wyrób nie seropodobny</t>
  </si>
  <si>
    <t xml:space="preserve">opak jedn. 100g  </t>
  </si>
  <si>
    <t>Ser topiony krążki</t>
  </si>
  <si>
    <t>op. jedn. 140G nie seropodobny</t>
  </si>
  <si>
    <t>Ser topiony plastry</t>
  </si>
  <si>
    <t>op. jedn. 150g obniżona ilosć tłuszczu</t>
  </si>
  <si>
    <t>Ser wędzony</t>
  </si>
  <si>
    <t>twardy,tłusty</t>
  </si>
  <si>
    <t>Ser żółty twardy</t>
  </si>
  <si>
    <t>Ser twarogowy do smarowania</t>
  </si>
  <si>
    <t>Serek homogenizowany</t>
  </si>
  <si>
    <t>op. jedn. 150g</t>
  </si>
  <si>
    <t>Serek Kiri</t>
  </si>
  <si>
    <t>op.</t>
  </si>
  <si>
    <t>Serek twarogowy z dodatkami</t>
  </si>
  <si>
    <t>Serek wiejski</t>
  </si>
  <si>
    <t>op. jedn. 200g</t>
  </si>
  <si>
    <t>Śmietana</t>
  </si>
  <si>
    <t>Śmietana UHT</t>
  </si>
  <si>
    <t>Śmietanka do kawy w płynie</t>
  </si>
  <si>
    <t>op. jedn. 10g</t>
  </si>
  <si>
    <t>Twaróg</t>
  </si>
  <si>
    <t>półtłusty</t>
  </si>
  <si>
    <t>Jogurt bez laktozy</t>
  </si>
  <si>
    <t>Ser wiejski bez laktozy</t>
  </si>
  <si>
    <t>200g</t>
  </si>
  <si>
    <t>mleko uht</t>
  </si>
  <si>
    <t>bez laktozy -150g</t>
  </si>
  <si>
    <t>-----------</t>
  </si>
  <si>
    <t>PŻ WOJCIECH</t>
  </si>
  <si>
    <t>op. 180g</t>
  </si>
  <si>
    <t>Ser kozi do smarowania</t>
  </si>
  <si>
    <t>Ser kozi twardy</t>
  </si>
  <si>
    <t>Masło klarowane</t>
  </si>
  <si>
    <t>Ser tofu</t>
  </si>
  <si>
    <t>150g, 100% z mleka koziego, bez konserwantów</t>
  </si>
  <si>
    <t>Ser parmezan</t>
  </si>
  <si>
    <t>ser podpuszczkowy, twardy, dojrzewający</t>
  </si>
  <si>
    <t>pełnotłusty, typu edamski, op. 100-150g</t>
  </si>
  <si>
    <t>bezwodny tłuszcz mleczny, zawartośc tł. Min 99,5%</t>
  </si>
  <si>
    <t>zaw. Tł. 18%</t>
  </si>
  <si>
    <t>zaw. Tł. 30%</t>
  </si>
  <si>
    <t>Ser żołty bez laktozy</t>
  </si>
  <si>
    <t>Mleko bez laktozy</t>
  </si>
  <si>
    <t>ser bez laktozy, krojony-plastry 150g</t>
  </si>
  <si>
    <t>ser twarogowy z dodatkami, smaki mix., op. 20g. TARTARE lub równoważny</t>
  </si>
  <si>
    <t>op. 1 kg</t>
  </si>
  <si>
    <t>rolada 180g</t>
  </si>
  <si>
    <t>500g</t>
  </si>
  <si>
    <t>CENA JEDN. NETTO</t>
  </si>
  <si>
    <t>Masło ekstra tradycyjne</t>
  </si>
  <si>
    <t>Ser kozi plesniowy</t>
  </si>
  <si>
    <t>Ser mascarpone</t>
  </si>
  <si>
    <t>ser do smarowania, kanapkowy, kremowy. Smak naturalny, paprykowy, ziołowy, śmietankowy, jogurtowy. op.120g</t>
  </si>
  <si>
    <t>L.p</t>
  </si>
  <si>
    <t>Ser typu brie</t>
  </si>
  <si>
    <t>Ser typu capresi</t>
  </si>
  <si>
    <t>Ser typu feta</t>
  </si>
  <si>
    <t>Serek typu fromage</t>
  </si>
  <si>
    <t>serek twarogowy do smarowania, różne rodzaje, op. jedn. 80g</t>
  </si>
  <si>
    <t>Serek typu ostrowia</t>
  </si>
  <si>
    <t>Sukcesywne dostawy produktów mleczarskich</t>
  </si>
  <si>
    <t>serek twarogowy, kanapkowy, bez konserwantów, op. jedn. 150g</t>
  </si>
  <si>
    <t>SZACUNKOWA ILOŚĆ RAZEM</t>
  </si>
  <si>
    <t>ELEKTRONICZNY PODPIS WYKONAWCY lub 
osoby uprawnionej do składania oświadczeń woli 
 w imieniu Wykonawcy, w postaci:
- kwalifikowanego podpisu elektronicznego,
- LUB podpisu zaufanego, 
- LUB podpisu osobistego e-dowód.</t>
  </si>
  <si>
    <t>Ser twardy z przyprawami</t>
  </si>
  <si>
    <t>Ser twardy z czarnuszką</t>
  </si>
  <si>
    <t>owocowy i naturalny 150g-180g</t>
  </si>
  <si>
    <t>Twaróg półtłusty bez laktozy</t>
  </si>
  <si>
    <t xml:space="preserve"> op.jedn. 230g</t>
  </si>
  <si>
    <t>Serek homogenizowany bez laktozy</t>
  </si>
  <si>
    <t>Masło ekstra bez laktozy</t>
  </si>
  <si>
    <t xml:space="preserve">op.jedn. 200g </t>
  </si>
  <si>
    <t>Śmietana do ubijania DEBIC NATOP</t>
  </si>
  <si>
    <t>Śmietana w spray'u DEBIC</t>
  </si>
  <si>
    <t>op. jedn. 700 ml</t>
  </si>
  <si>
    <t>op. jedn. 2 l</t>
  </si>
  <si>
    <t>Załącznik nr 1a do SWZ - Formularz cenowy</t>
  </si>
  <si>
    <t>AKTUALNA STAWKA PODATKU VAT*</t>
  </si>
  <si>
    <t>* Wykonawca samodzielnie wpisuje stawkę % VAT oraz nalicza wartość podatku VAT.</t>
  </si>
  <si>
    <t>OGÓŁEM WARTOŚĆ / Razem:</t>
  </si>
  <si>
    <t xml:space="preserve">op.jedn. 250g </t>
  </si>
  <si>
    <t xml:space="preserve">pełnotł., op. 0,5kg </t>
  </si>
  <si>
    <t>ser przerośnięty wewnątrz pleśnią</t>
  </si>
  <si>
    <t xml:space="preserve">op.jedn. 120g </t>
  </si>
  <si>
    <t xml:space="preserve">gouda,salam, edamski  </t>
  </si>
  <si>
    <t xml:space="preserve">op. jedn. 100g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</si>
</sst>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0.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11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Arial2"/>
      <family val="0"/>
    </font>
    <font>
      <b/>
      <sz val="6"/>
      <color indexed="8"/>
      <name val="Tahoma"/>
      <family val="2"/>
    </font>
    <font>
      <sz val="6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sz val="11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66" fontId="3" fillId="0" borderId="0" xfId="5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66" fontId="3" fillId="33" borderId="0" xfId="5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6" fontId="7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166" fontId="4" fillId="0" borderId="12" xfId="51" applyNumberFormat="1" applyFont="1" applyBorder="1" applyAlignment="1">
      <alignment vertical="center"/>
      <protection/>
    </xf>
    <xf numFmtId="0" fontId="9" fillId="33" borderId="12" xfId="0" applyFont="1" applyFill="1" applyBorder="1" applyAlignment="1">
      <alignment horizontal="center" vertical="center"/>
    </xf>
    <xf numFmtId="166" fontId="4" fillId="33" borderId="12" xfId="51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vertical="center" wrapText="1"/>
    </xf>
    <xf numFmtId="9" fontId="4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66" fontId="3" fillId="33" borderId="11" xfId="52" applyNumberFormat="1" applyFont="1" applyFill="1" applyBorder="1" applyAlignment="1">
      <alignment horizontal="center" vertical="center" wrapText="1"/>
      <protection/>
    </xf>
    <xf numFmtId="166" fontId="3" fillId="33" borderId="14" xfId="52" applyNumberFormat="1" applyFont="1" applyFill="1" applyBorder="1" applyAlignment="1">
      <alignment horizontal="center" vertical="center" wrapText="1"/>
      <protection/>
    </xf>
    <xf numFmtId="0" fontId="10" fillId="33" borderId="11" xfId="52" applyFont="1" applyFill="1" applyBorder="1" applyAlignment="1">
      <alignment horizontal="center" vertical="center" textRotation="88" wrapText="1"/>
      <protection/>
    </xf>
    <xf numFmtId="0" fontId="10" fillId="33" borderId="15" xfId="52" applyFont="1" applyFill="1" applyBorder="1" applyAlignment="1">
      <alignment horizontal="center" vertical="center" textRotation="88" wrapText="1"/>
      <protection/>
    </xf>
    <xf numFmtId="0" fontId="3" fillId="33" borderId="11" xfId="52" applyFont="1" applyFill="1" applyBorder="1" applyAlignment="1">
      <alignment horizontal="center" vertical="center" textRotation="88" wrapText="1"/>
      <protection/>
    </xf>
    <xf numFmtId="0" fontId="3" fillId="33" borderId="14" xfId="52" applyFont="1" applyFill="1" applyBorder="1" applyAlignment="1">
      <alignment horizontal="center" vertical="center" textRotation="88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3" fillId="0" borderId="0" xfId="52" applyNumberFormat="1" applyFont="1" applyFill="1" applyBorder="1" applyAlignment="1">
      <alignment horizontal="center" vertical="center"/>
      <protection/>
    </xf>
    <xf numFmtId="166" fontId="3" fillId="0" borderId="13" xfId="52" applyNumberFormat="1" applyFont="1" applyFill="1" applyBorder="1" applyAlignment="1">
      <alignment horizontal="center" vertical="center"/>
      <protection/>
    </xf>
    <xf numFmtId="166" fontId="3" fillId="0" borderId="16" xfId="52" applyNumberFormat="1" applyFont="1" applyFill="1" applyBorder="1" applyAlignment="1">
      <alignment horizontal="center" vertical="center"/>
      <protection/>
    </xf>
    <xf numFmtId="166" fontId="3" fillId="0" borderId="17" xfId="52" applyNumberFormat="1" applyFont="1" applyFill="1" applyBorder="1" applyAlignment="1">
      <alignment horizontal="center" vertical="center"/>
      <protection/>
    </xf>
    <xf numFmtId="166" fontId="4" fillId="33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166" fontId="3" fillId="0" borderId="11" xfId="52" applyNumberFormat="1" applyFont="1" applyFill="1" applyBorder="1" applyAlignment="1">
      <alignment horizontal="center" vertical="center" wrapText="1"/>
      <protection/>
    </xf>
    <xf numFmtId="166" fontId="3" fillId="0" borderId="14" xfId="52" applyNumberFormat="1" applyFont="1" applyFill="1" applyBorder="1" applyAlignment="1">
      <alignment horizontal="center" vertical="center" wrapText="1"/>
      <protection/>
    </xf>
    <xf numFmtId="166" fontId="3" fillId="0" borderId="18" xfId="5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6" fontId="3" fillId="33" borderId="15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695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Arkusz1!$B$2</c:f>
              <c:strCache>
                <c:ptCount val="1"/>
                <c:pt idx="0">
                  <c:v>Sukcesywne dostawy produktów mleczarskich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Arkusz1!$B$3:$B$59</c:f>
              <c:numCache>
                <c:ptCount val="5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Arkusz1!$C$3:$C$59</c:f>
              <c:numCache>
                <c:ptCount val="5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Arkusz1!$D$3:$D$59</c:f>
              <c:numCache>
                <c:ptCount val="57"/>
                <c:pt idx="0">
                  <c:v>0</c:v>
                </c:pt>
                <c:pt idx="2">
                  <c:v>300</c:v>
                </c:pt>
                <c:pt idx="3">
                  <c:v>50</c:v>
                </c:pt>
                <c:pt idx="4">
                  <c:v>6000</c:v>
                </c:pt>
                <c:pt idx="5">
                  <c:v>3000</c:v>
                </c:pt>
                <c:pt idx="6">
                  <c:v>20</c:v>
                </c:pt>
                <c:pt idx="7">
                  <c:v>450</c:v>
                </c:pt>
                <c:pt idx="8">
                  <c:v>0</c:v>
                </c:pt>
                <c:pt idx="9">
                  <c:v>2600</c:v>
                </c:pt>
                <c:pt idx="10">
                  <c:v>0</c:v>
                </c:pt>
                <c:pt idx="11">
                  <c:v>500</c:v>
                </c:pt>
                <c:pt idx="12">
                  <c:v>7500</c:v>
                </c:pt>
                <c:pt idx="13">
                  <c:v>5</c:v>
                </c:pt>
                <c:pt idx="14">
                  <c:v>200</c:v>
                </c:pt>
                <c:pt idx="15">
                  <c:v>0</c:v>
                </c:pt>
                <c:pt idx="16">
                  <c:v>30</c:v>
                </c:pt>
                <c:pt idx="17">
                  <c:v>0</c:v>
                </c:pt>
                <c:pt idx="18">
                  <c:v>300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300</c:v>
                </c:pt>
                <c:pt idx="25">
                  <c:v>0</c:v>
                </c:pt>
                <c:pt idx="26">
                  <c:v>100</c:v>
                </c:pt>
                <c:pt idx="27">
                  <c:v>50</c:v>
                </c:pt>
                <c:pt idx="28">
                  <c:v>500</c:v>
                </c:pt>
                <c:pt idx="29">
                  <c:v>0</c:v>
                </c:pt>
                <c:pt idx="30">
                  <c:v>100</c:v>
                </c:pt>
                <c:pt idx="31">
                  <c:v>0</c:v>
                </c:pt>
                <c:pt idx="32">
                  <c:v>0</c:v>
                </c:pt>
                <c:pt idx="33">
                  <c:v>150</c:v>
                </c:pt>
                <c:pt idx="34">
                  <c:v>20</c:v>
                </c:pt>
                <c:pt idx="35">
                  <c:v>20</c:v>
                </c:pt>
                <c:pt idx="36">
                  <c:v>500</c:v>
                </c:pt>
                <c:pt idx="37">
                  <c:v>500</c:v>
                </c:pt>
                <c:pt idx="38">
                  <c:v>50</c:v>
                </c:pt>
                <c:pt idx="39">
                  <c:v>500</c:v>
                </c:pt>
                <c:pt idx="40">
                  <c:v>0</c:v>
                </c:pt>
                <c:pt idx="41">
                  <c:v>2000</c:v>
                </c:pt>
                <c:pt idx="42">
                  <c:v>150</c:v>
                </c:pt>
                <c:pt idx="43">
                  <c:v>500</c:v>
                </c:pt>
                <c:pt idx="44">
                  <c:v>80</c:v>
                </c:pt>
                <c:pt idx="45">
                  <c:v>8000</c:v>
                </c:pt>
                <c:pt idx="46">
                  <c:v>2500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Arkusz1!$E$3:$E$59</c:f>
            </c:numRef>
          </c:val>
        </c:ser>
        <c:ser>
          <c:idx val="4"/>
          <c:order val="4"/>
          <c:tx>
            <c:strRef>
              <c:f>Arkusz1!$F$2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Arkusz1!$F$3:$F$59</c:f>
            </c:numRef>
          </c:val>
        </c:ser>
        <c:ser>
          <c:idx val="5"/>
          <c:order val="5"/>
          <c:tx>
            <c:strRef>
              <c:f>Arkusz1!$G$2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Arkusz1!$G$3:$G$59</c:f>
            </c:numRef>
          </c:val>
        </c:ser>
        <c:ser>
          <c:idx val="6"/>
          <c:order val="6"/>
          <c:tx>
            <c:strRef>
              <c:f>Arkusz1!$H$2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Arkusz1!$H$3:$H$59</c:f>
              <c:numCache>
                <c:ptCount val="57"/>
                <c:pt idx="0">
                  <c:v>0</c:v>
                </c:pt>
                <c:pt idx="2">
                  <c:v>300</c:v>
                </c:pt>
                <c:pt idx="3">
                  <c:v>280</c:v>
                </c:pt>
                <c:pt idx="4">
                  <c:v>22088</c:v>
                </c:pt>
                <c:pt idx="5">
                  <c:v>31600</c:v>
                </c:pt>
                <c:pt idx="6">
                  <c:v>160</c:v>
                </c:pt>
                <c:pt idx="7">
                  <c:v>450</c:v>
                </c:pt>
                <c:pt idx="8">
                  <c:v>950</c:v>
                </c:pt>
                <c:pt idx="9">
                  <c:v>7100</c:v>
                </c:pt>
                <c:pt idx="10">
                  <c:v>10</c:v>
                </c:pt>
                <c:pt idx="11">
                  <c:v>502</c:v>
                </c:pt>
                <c:pt idx="12">
                  <c:v>19500</c:v>
                </c:pt>
                <c:pt idx="13">
                  <c:v>40</c:v>
                </c:pt>
                <c:pt idx="14">
                  <c:v>2900</c:v>
                </c:pt>
                <c:pt idx="15">
                  <c:v>620</c:v>
                </c:pt>
                <c:pt idx="16">
                  <c:v>30</c:v>
                </c:pt>
                <c:pt idx="17">
                  <c:v>110</c:v>
                </c:pt>
                <c:pt idx="18">
                  <c:v>780</c:v>
                </c:pt>
                <c:pt idx="19">
                  <c:v>20</c:v>
                </c:pt>
                <c:pt idx="20">
                  <c:v>5</c:v>
                </c:pt>
                <c:pt idx="21">
                  <c:v>15</c:v>
                </c:pt>
                <c:pt idx="22">
                  <c:v>21</c:v>
                </c:pt>
                <c:pt idx="23">
                  <c:v>250</c:v>
                </c:pt>
                <c:pt idx="24">
                  <c:v>1650</c:v>
                </c:pt>
                <c:pt idx="25">
                  <c:v>4</c:v>
                </c:pt>
                <c:pt idx="26">
                  <c:v>910</c:v>
                </c:pt>
                <c:pt idx="27">
                  <c:v>70</c:v>
                </c:pt>
                <c:pt idx="28">
                  <c:v>2400</c:v>
                </c:pt>
                <c:pt idx="29">
                  <c:v>1100</c:v>
                </c:pt>
                <c:pt idx="30">
                  <c:v>1200</c:v>
                </c:pt>
                <c:pt idx="31">
                  <c:v>3300</c:v>
                </c:pt>
                <c:pt idx="32">
                  <c:v>10</c:v>
                </c:pt>
                <c:pt idx="33">
                  <c:v>1000</c:v>
                </c:pt>
                <c:pt idx="34">
                  <c:v>180</c:v>
                </c:pt>
                <c:pt idx="35">
                  <c:v>65</c:v>
                </c:pt>
                <c:pt idx="36">
                  <c:v>1930</c:v>
                </c:pt>
                <c:pt idx="37">
                  <c:v>1750</c:v>
                </c:pt>
                <c:pt idx="38">
                  <c:v>24686</c:v>
                </c:pt>
                <c:pt idx="39">
                  <c:v>2700</c:v>
                </c:pt>
                <c:pt idx="40">
                  <c:v>7300</c:v>
                </c:pt>
                <c:pt idx="41">
                  <c:v>4650</c:v>
                </c:pt>
                <c:pt idx="42">
                  <c:v>6770</c:v>
                </c:pt>
                <c:pt idx="43">
                  <c:v>1600</c:v>
                </c:pt>
                <c:pt idx="44">
                  <c:v>1380</c:v>
                </c:pt>
                <c:pt idx="45">
                  <c:v>85300</c:v>
                </c:pt>
                <c:pt idx="46">
                  <c:v>6700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100</c:v>
                </c:pt>
                <c:pt idx="51">
                  <c:v>10</c:v>
                </c:pt>
                <c:pt idx="52">
                  <c:v>100</c:v>
                </c:pt>
                <c:pt idx="53">
                  <c:v>100</c:v>
                </c:pt>
              </c:numCache>
            </c:numRef>
          </c:val>
        </c:ser>
        <c:ser>
          <c:idx val="7"/>
          <c:order val="7"/>
          <c:tx>
            <c:strRef>
              <c:f>Arkusz1!$I$2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Arkusz1!$I$3:$I$59</c:f>
              <c:numCache>
                <c:ptCount val="5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8"/>
          <c:order val="8"/>
          <c:tx>
            <c:strRef>
              <c:f>Arkusz1!$J$2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Arkusz1!$J$3:$J$59</c:f>
              <c:numCache>
                <c:ptCount val="57"/>
                <c:pt idx="0">
                  <c:v>0</c:v>
                </c:pt>
                <c:pt idx="56">
                  <c:v>0</c:v>
                </c:pt>
              </c:numCache>
            </c:numRef>
          </c:val>
        </c:ser>
        <c:ser>
          <c:idx val="9"/>
          <c:order val="9"/>
          <c:tx>
            <c:v>Arkusz1!#REF!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Arkusz1!#REF!</c:f>
              <c:numCache>
                <c:ptCount val="49"/>
                <c:pt idx="0">
                  <c:v>0</c:v>
                </c:pt>
                <c:pt idx="2">
                  <c:v>6.46</c:v>
                </c:pt>
                <c:pt idx="3">
                  <c:v>1.83</c:v>
                </c:pt>
                <c:pt idx="4">
                  <c:v>0.5</c:v>
                </c:pt>
                <c:pt idx="5">
                  <c:v>0.6</c:v>
                </c:pt>
                <c:pt idx="6">
                  <c:v>1.37</c:v>
                </c:pt>
                <c:pt idx="7">
                  <c:v>4.2</c:v>
                </c:pt>
                <c:pt idx="8">
                  <c:v>6.72</c:v>
                </c:pt>
                <c:pt idx="9">
                  <c:v>19.34</c:v>
                </c:pt>
                <c:pt idx="10">
                  <c:v>32.58</c:v>
                </c:pt>
                <c:pt idx="11">
                  <c:v>4.17</c:v>
                </c:pt>
                <c:pt idx="12">
                  <c:v>1.43</c:v>
                </c:pt>
                <c:pt idx="13">
                  <c:v>2.69</c:v>
                </c:pt>
                <c:pt idx="14">
                  <c:v>2.22</c:v>
                </c:pt>
                <c:pt idx="15">
                  <c:v>18.32</c:v>
                </c:pt>
                <c:pt idx="16">
                  <c:v>3.41</c:v>
                </c:pt>
                <c:pt idx="17">
                  <c:v>3.87</c:v>
                </c:pt>
                <c:pt idx="18">
                  <c:v>3.26</c:v>
                </c:pt>
                <c:pt idx="19">
                  <c:v>6.11</c:v>
                </c:pt>
                <c:pt idx="20">
                  <c:v>9.16</c:v>
                </c:pt>
                <c:pt idx="21">
                  <c:v>50.8</c:v>
                </c:pt>
                <c:pt idx="22">
                  <c:v>31.56</c:v>
                </c:pt>
                <c:pt idx="23">
                  <c:v>11.1</c:v>
                </c:pt>
                <c:pt idx="24">
                  <c:v>2.34</c:v>
                </c:pt>
                <c:pt idx="25">
                  <c:v>76.35</c:v>
                </c:pt>
                <c:pt idx="26">
                  <c:v>3.26</c:v>
                </c:pt>
                <c:pt idx="27">
                  <c:v>7.02</c:v>
                </c:pt>
                <c:pt idx="28">
                  <c:v>3.23</c:v>
                </c:pt>
                <c:pt idx="29">
                  <c:v>2.44</c:v>
                </c:pt>
                <c:pt idx="30">
                  <c:v>10.78</c:v>
                </c:pt>
                <c:pt idx="31">
                  <c:v>1</c:v>
                </c:pt>
                <c:pt idx="32">
                  <c:v>2.04</c:v>
                </c:pt>
                <c:pt idx="33">
                  <c:v>16.39</c:v>
                </c:pt>
                <c:pt idx="34">
                  <c:v>2.55</c:v>
                </c:pt>
                <c:pt idx="35">
                  <c:v>3.05</c:v>
                </c:pt>
                <c:pt idx="36">
                  <c:v>15.07</c:v>
                </c:pt>
                <c:pt idx="37">
                  <c:v>0.97</c:v>
                </c:pt>
                <c:pt idx="38">
                  <c:v>1</c:v>
                </c:pt>
                <c:pt idx="39">
                  <c:v>2.29</c:v>
                </c:pt>
                <c:pt idx="40">
                  <c:v>2.14</c:v>
                </c:pt>
                <c:pt idx="41">
                  <c:v>0.51</c:v>
                </c:pt>
                <c:pt idx="42">
                  <c:v>1.27</c:v>
                </c:pt>
                <c:pt idx="43">
                  <c:v>5.04</c:v>
                </c:pt>
                <c:pt idx="44">
                  <c:v>10.67</c:v>
                </c:pt>
                <c:pt idx="45">
                  <c:v>0.09</c:v>
                </c:pt>
                <c:pt idx="46">
                  <c:v>7.48</c:v>
                </c:pt>
              </c:numCache>
            </c:numRef>
          </c:val>
        </c:ser>
        <c:ser>
          <c:idx val="10"/>
          <c:order val="10"/>
          <c:tx>
            <c:strRef>
              <c:f>Arkusz1!$K$2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Arkusz1!$K$3:$K$57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1476</c:v>
                </c:pt>
                <c:pt idx="48">
                  <c:v>1476</c:v>
                </c:pt>
                <c:pt idx="49">
                  <c:v>366.6</c:v>
                </c:pt>
                <c:pt idx="50">
                  <c:v>160</c:v>
                </c:pt>
                <c:pt idx="51">
                  <c:v>609.5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Arkusz1!$L$2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Arkusz1!$L$3:$L$59</c:f>
              <c:numCache>
                <c:ptCount val="57"/>
                <c:pt idx="0">
                  <c:v>0</c:v>
                </c:pt>
                <c:pt idx="5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Arkusz1!$M$2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Arkusz1!$M$3:$M$57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73.8</c:v>
                </c:pt>
                <c:pt idx="48">
                  <c:v>73.8</c:v>
                </c:pt>
                <c:pt idx="49">
                  <c:v>18.33</c:v>
                </c:pt>
                <c:pt idx="50">
                  <c:v>8</c:v>
                </c:pt>
                <c:pt idx="51">
                  <c:v>30.48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Arkusz1!$N$2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Arkusz1!$N$3:$N$57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1549.8</c:v>
                </c:pt>
                <c:pt idx="48">
                  <c:v>1549.8</c:v>
                </c:pt>
                <c:pt idx="49">
                  <c:v>384.93</c:v>
                </c:pt>
                <c:pt idx="50">
                  <c:v>168</c:v>
                </c:pt>
                <c:pt idx="51">
                  <c:v>639.98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8896"/>
        <c:crosses val="autoZero"/>
        <c:auto val="1"/>
        <c:lblOffset val="100"/>
        <c:tickLblSkip val="7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"/>
          <c:y val="0.2445"/>
          <c:w val="0.25725"/>
          <c:h val="0.5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832256400" y="83225640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" defaultRowHeight="14.25"/>
  <cols>
    <col min="1" max="1" width="2.3984375" style="1" customWidth="1"/>
    <col min="2" max="2" width="16.19921875" style="1" customWidth="1"/>
    <col min="3" max="3" width="22.19921875" style="53" customWidth="1"/>
    <col min="4" max="4" width="0.203125" style="10" customWidth="1"/>
    <col min="5" max="5" width="6" style="10" hidden="1" customWidth="1"/>
    <col min="6" max="6" width="9" style="10" hidden="1" customWidth="1"/>
    <col min="7" max="7" width="8.19921875" style="23" hidden="1" customWidth="1"/>
    <col min="8" max="8" width="7.09765625" style="10" customWidth="1"/>
    <col min="9" max="9" width="4.69921875" style="1" customWidth="1"/>
    <col min="10" max="10" width="6.59765625" style="10" customWidth="1"/>
    <col min="11" max="11" width="9.3984375" style="10" customWidth="1"/>
    <col min="12" max="12" width="8" style="48" customWidth="1"/>
    <col min="13" max="13" width="8.69921875" style="1" customWidth="1"/>
    <col min="14" max="14" width="11.69921875" style="1" customWidth="1"/>
    <col min="15" max="16384" width="9" style="2" customWidth="1"/>
  </cols>
  <sheetData>
    <row r="1" spans="1:14" ht="27" customHeight="1">
      <c r="A1" s="73" t="s">
        <v>113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ht="55.5" customHeight="1">
      <c r="B2" s="75" t="s">
        <v>97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25" customHeight="1">
      <c r="A3" s="60" t="s">
        <v>90</v>
      </c>
      <c r="B3" s="76" t="s">
        <v>0</v>
      </c>
      <c r="C3" s="76" t="s">
        <v>1</v>
      </c>
      <c r="D3" s="58" t="s">
        <v>2</v>
      </c>
      <c r="E3" s="58" t="s">
        <v>3</v>
      </c>
      <c r="F3" s="58" t="s">
        <v>65</v>
      </c>
      <c r="G3" s="56" t="s">
        <v>4</v>
      </c>
      <c r="H3" s="81" t="s">
        <v>99</v>
      </c>
      <c r="I3" s="79" t="s">
        <v>5</v>
      </c>
      <c r="J3" s="54" t="s">
        <v>85</v>
      </c>
      <c r="K3" s="54" t="s">
        <v>6</v>
      </c>
      <c r="L3" s="54" t="s">
        <v>114</v>
      </c>
      <c r="M3" s="68" t="s">
        <v>7</v>
      </c>
      <c r="N3" s="68" t="s">
        <v>8</v>
      </c>
    </row>
    <row r="4" spans="1:14" ht="57.75" customHeight="1">
      <c r="A4" s="61"/>
      <c r="B4" s="77"/>
      <c r="C4" s="77"/>
      <c r="D4" s="59"/>
      <c r="E4" s="59"/>
      <c r="F4" s="59"/>
      <c r="G4" s="57"/>
      <c r="H4" s="82"/>
      <c r="I4" s="80"/>
      <c r="J4" s="78"/>
      <c r="K4" s="55"/>
      <c r="L4" s="55"/>
      <c r="M4" s="69"/>
      <c r="N4" s="69"/>
    </row>
    <row r="5" spans="1:14" ht="21" customHeight="1">
      <c r="A5" s="4">
        <v>1</v>
      </c>
      <c r="B5" s="3" t="s">
        <v>9</v>
      </c>
      <c r="C5" s="6" t="s">
        <v>10</v>
      </c>
      <c r="D5" s="44">
        <v>300</v>
      </c>
      <c r="E5" s="32">
        <v>0</v>
      </c>
      <c r="F5" s="42">
        <v>0</v>
      </c>
      <c r="G5" s="34">
        <v>0</v>
      </c>
      <c r="H5" s="9">
        <v>300</v>
      </c>
      <c r="I5" s="4" t="s">
        <v>11</v>
      </c>
      <c r="J5" s="24"/>
      <c r="K5" s="13">
        <f>ROUND(H5*J5,2)</f>
        <v>0</v>
      </c>
      <c r="L5" s="46"/>
      <c r="M5" s="5">
        <f>ROUND(K5*L5,2)</f>
        <v>0</v>
      </c>
      <c r="N5" s="5">
        <f>K5+M5</f>
        <v>0</v>
      </c>
    </row>
    <row r="6" spans="1:14" ht="21" customHeight="1">
      <c r="A6" s="4">
        <v>2</v>
      </c>
      <c r="B6" s="3" t="s">
        <v>59</v>
      </c>
      <c r="C6" s="6" t="s">
        <v>103</v>
      </c>
      <c r="D6" s="44">
        <v>50</v>
      </c>
      <c r="E6" s="32">
        <v>10</v>
      </c>
      <c r="F6" s="42">
        <v>20</v>
      </c>
      <c r="G6" s="34">
        <v>200</v>
      </c>
      <c r="H6" s="9">
        <v>280</v>
      </c>
      <c r="I6" s="4" t="s">
        <v>11</v>
      </c>
      <c r="J6" s="24"/>
      <c r="K6" s="13">
        <f aca="true" t="shared" si="0" ref="K6:K49">ROUND(H6*J6,2)</f>
        <v>0</v>
      </c>
      <c r="L6" s="46"/>
      <c r="M6" s="5">
        <f aca="true" t="shared" si="1" ref="M6:M49">ROUND(K6*L6,2)</f>
        <v>0</v>
      </c>
      <c r="N6" s="5">
        <f aca="true" t="shared" si="2" ref="N6:N49">K6+M6</f>
        <v>0</v>
      </c>
    </row>
    <row r="7" spans="1:14" ht="20.25" customHeight="1">
      <c r="A7" s="4">
        <v>3</v>
      </c>
      <c r="B7" s="3" t="s">
        <v>12</v>
      </c>
      <c r="C7" s="6" t="s">
        <v>13</v>
      </c>
      <c r="D7" s="44">
        <v>6000</v>
      </c>
      <c r="E7" s="32">
        <v>288</v>
      </c>
      <c r="F7" s="42">
        <v>1300</v>
      </c>
      <c r="G7" s="34">
        <v>14500</v>
      </c>
      <c r="H7" s="9">
        <v>22088</v>
      </c>
      <c r="I7" s="4" t="s">
        <v>11</v>
      </c>
      <c r="J7" s="24"/>
      <c r="K7" s="13">
        <f t="shared" si="0"/>
        <v>0</v>
      </c>
      <c r="L7" s="46"/>
      <c r="M7" s="5">
        <f t="shared" si="1"/>
        <v>0</v>
      </c>
      <c r="N7" s="5">
        <f t="shared" si="2"/>
        <v>0</v>
      </c>
    </row>
    <row r="8" spans="1:14" ht="21.75" customHeight="1">
      <c r="A8" s="4">
        <v>4</v>
      </c>
      <c r="B8" s="3" t="s">
        <v>14</v>
      </c>
      <c r="C8" s="6" t="s">
        <v>13</v>
      </c>
      <c r="D8" s="44">
        <v>3000</v>
      </c>
      <c r="E8" s="32">
        <v>2300</v>
      </c>
      <c r="F8" s="42">
        <v>1300</v>
      </c>
      <c r="G8" s="34">
        <v>25000</v>
      </c>
      <c r="H8" s="9">
        <v>31600</v>
      </c>
      <c r="I8" s="4" t="s">
        <v>11</v>
      </c>
      <c r="J8" s="24"/>
      <c r="K8" s="13">
        <f t="shared" si="0"/>
        <v>0</v>
      </c>
      <c r="L8" s="46"/>
      <c r="M8" s="5">
        <f t="shared" si="1"/>
        <v>0</v>
      </c>
      <c r="N8" s="5">
        <f t="shared" si="2"/>
        <v>0</v>
      </c>
    </row>
    <row r="9" spans="1:14" ht="20.25" customHeight="1">
      <c r="A9" s="4">
        <v>5</v>
      </c>
      <c r="B9" s="3" t="s">
        <v>15</v>
      </c>
      <c r="C9" s="6" t="s">
        <v>16</v>
      </c>
      <c r="D9" s="44">
        <v>20</v>
      </c>
      <c r="E9" s="32">
        <v>30</v>
      </c>
      <c r="F9" s="42">
        <v>40</v>
      </c>
      <c r="G9" s="34">
        <v>70</v>
      </c>
      <c r="H9" s="9">
        <v>160</v>
      </c>
      <c r="I9" s="4" t="s">
        <v>11</v>
      </c>
      <c r="J9" s="24"/>
      <c r="K9" s="13">
        <f t="shared" si="0"/>
        <v>0</v>
      </c>
      <c r="L9" s="46"/>
      <c r="M9" s="5">
        <f t="shared" si="1"/>
        <v>0</v>
      </c>
      <c r="N9" s="5">
        <f t="shared" si="2"/>
        <v>0</v>
      </c>
    </row>
    <row r="10" spans="1:14" ht="22.5" customHeight="1">
      <c r="A10" s="4">
        <v>6</v>
      </c>
      <c r="B10" s="3" t="s">
        <v>17</v>
      </c>
      <c r="C10" s="6" t="s">
        <v>18</v>
      </c>
      <c r="D10" s="44">
        <v>450</v>
      </c>
      <c r="E10" s="32">
        <v>0</v>
      </c>
      <c r="F10" s="42">
        <v>0</v>
      </c>
      <c r="G10" s="34">
        <v>0</v>
      </c>
      <c r="H10" s="9">
        <v>450</v>
      </c>
      <c r="I10" s="4" t="s">
        <v>19</v>
      </c>
      <c r="J10" s="24"/>
      <c r="K10" s="13">
        <f t="shared" si="0"/>
        <v>0</v>
      </c>
      <c r="L10" s="46"/>
      <c r="M10" s="5">
        <f t="shared" si="1"/>
        <v>0</v>
      </c>
      <c r="N10" s="5">
        <f t="shared" si="2"/>
        <v>0</v>
      </c>
    </row>
    <row r="11" spans="1:14" ht="21.75" customHeight="1">
      <c r="A11" s="4">
        <v>7</v>
      </c>
      <c r="B11" s="3" t="s">
        <v>20</v>
      </c>
      <c r="C11" s="6" t="s">
        <v>117</v>
      </c>
      <c r="D11" s="44">
        <v>0</v>
      </c>
      <c r="E11" s="32">
        <v>220</v>
      </c>
      <c r="F11" s="42">
        <v>90</v>
      </c>
      <c r="G11" s="34">
        <v>640</v>
      </c>
      <c r="H11" s="9">
        <v>950</v>
      </c>
      <c r="I11" s="4" t="s">
        <v>19</v>
      </c>
      <c r="J11" s="24"/>
      <c r="K11" s="13">
        <f t="shared" si="0"/>
        <v>0</v>
      </c>
      <c r="L11" s="46"/>
      <c r="M11" s="5">
        <f t="shared" si="1"/>
        <v>0</v>
      </c>
      <c r="N11" s="5">
        <f t="shared" si="2"/>
        <v>0</v>
      </c>
    </row>
    <row r="12" spans="1:14" s="14" customFormat="1" ht="21.75" customHeight="1">
      <c r="A12" s="4">
        <v>8</v>
      </c>
      <c r="B12" s="12" t="s">
        <v>86</v>
      </c>
      <c r="C12" s="50" t="s">
        <v>82</v>
      </c>
      <c r="D12" s="44">
        <v>2600</v>
      </c>
      <c r="E12" s="32">
        <v>650</v>
      </c>
      <c r="F12" s="42">
        <v>250</v>
      </c>
      <c r="G12" s="35">
        <v>3600</v>
      </c>
      <c r="H12" s="9">
        <v>7100</v>
      </c>
      <c r="I12" s="8" t="s">
        <v>19</v>
      </c>
      <c r="J12" s="24"/>
      <c r="K12" s="13">
        <f t="shared" si="0"/>
        <v>0</v>
      </c>
      <c r="L12" s="46"/>
      <c r="M12" s="5">
        <f t="shared" si="1"/>
        <v>0</v>
      </c>
      <c r="N12" s="5">
        <f t="shared" si="2"/>
        <v>0</v>
      </c>
    </row>
    <row r="13" spans="1:14" ht="24.75" customHeight="1">
      <c r="A13" s="4">
        <v>9</v>
      </c>
      <c r="B13" s="3" t="s">
        <v>69</v>
      </c>
      <c r="C13" s="6" t="s">
        <v>75</v>
      </c>
      <c r="D13" s="44">
        <v>0</v>
      </c>
      <c r="E13" s="32">
        <v>0</v>
      </c>
      <c r="F13" s="42">
        <v>10</v>
      </c>
      <c r="G13" s="25">
        <v>0</v>
      </c>
      <c r="H13" s="9">
        <v>10</v>
      </c>
      <c r="I13" s="4" t="s">
        <v>19</v>
      </c>
      <c r="J13" s="24"/>
      <c r="K13" s="13">
        <f t="shared" si="0"/>
        <v>0</v>
      </c>
      <c r="L13" s="46"/>
      <c r="M13" s="5">
        <f t="shared" si="1"/>
        <v>0</v>
      </c>
      <c r="N13" s="5">
        <f t="shared" si="2"/>
        <v>0</v>
      </c>
    </row>
    <row r="14" spans="1:14" ht="24.75" customHeight="1">
      <c r="A14" s="4">
        <v>10</v>
      </c>
      <c r="B14" s="3" t="s">
        <v>21</v>
      </c>
      <c r="C14" s="6" t="s">
        <v>22</v>
      </c>
      <c r="D14" s="44">
        <v>500</v>
      </c>
      <c r="E14" s="32">
        <v>0</v>
      </c>
      <c r="F14" s="42">
        <v>0</v>
      </c>
      <c r="G14" s="34">
        <v>2</v>
      </c>
      <c r="H14" s="9">
        <v>502</v>
      </c>
      <c r="I14" s="4" t="s">
        <v>19</v>
      </c>
      <c r="J14" s="24"/>
      <c r="K14" s="13">
        <f t="shared" si="0"/>
        <v>0</v>
      </c>
      <c r="L14" s="46"/>
      <c r="M14" s="5">
        <f t="shared" si="1"/>
        <v>0</v>
      </c>
      <c r="N14" s="5">
        <f t="shared" si="2"/>
        <v>0</v>
      </c>
    </row>
    <row r="15" spans="1:14" ht="24" customHeight="1">
      <c r="A15" s="4">
        <v>11</v>
      </c>
      <c r="B15" s="3" t="s">
        <v>23</v>
      </c>
      <c r="C15" s="6" t="s">
        <v>24</v>
      </c>
      <c r="D15" s="44">
        <v>7500</v>
      </c>
      <c r="E15" s="32">
        <v>2000</v>
      </c>
      <c r="F15" s="42">
        <v>0</v>
      </c>
      <c r="G15" s="34">
        <v>10000</v>
      </c>
      <c r="H15" s="9">
        <v>19500</v>
      </c>
      <c r="I15" s="4" t="s">
        <v>25</v>
      </c>
      <c r="J15" s="24"/>
      <c r="K15" s="13">
        <f t="shared" si="0"/>
        <v>0</v>
      </c>
      <c r="L15" s="46"/>
      <c r="M15" s="5">
        <f t="shared" si="1"/>
        <v>0</v>
      </c>
      <c r="N15" s="5">
        <f t="shared" si="2"/>
        <v>0</v>
      </c>
    </row>
    <row r="16" spans="1:14" ht="20.25" customHeight="1">
      <c r="A16" s="4">
        <v>12</v>
      </c>
      <c r="B16" s="3" t="s">
        <v>79</v>
      </c>
      <c r="C16" s="6" t="s">
        <v>62</v>
      </c>
      <c r="D16" s="44">
        <v>5</v>
      </c>
      <c r="E16" s="32">
        <v>5</v>
      </c>
      <c r="F16" s="42">
        <v>20</v>
      </c>
      <c r="G16" s="34">
        <v>10</v>
      </c>
      <c r="H16" s="9">
        <v>40</v>
      </c>
      <c r="I16" s="4" t="s">
        <v>25</v>
      </c>
      <c r="J16" s="24"/>
      <c r="K16" s="13">
        <f t="shared" si="0"/>
        <v>0</v>
      </c>
      <c r="L16" s="46"/>
      <c r="M16" s="5">
        <f t="shared" si="1"/>
        <v>0</v>
      </c>
      <c r="N16" s="5">
        <f t="shared" si="2"/>
        <v>0</v>
      </c>
    </row>
    <row r="17" spans="1:14" ht="21.75" customHeight="1">
      <c r="A17" s="4">
        <v>13</v>
      </c>
      <c r="B17" s="3" t="s">
        <v>26</v>
      </c>
      <c r="C17" s="6" t="s">
        <v>27</v>
      </c>
      <c r="D17" s="44">
        <v>200</v>
      </c>
      <c r="E17" s="32">
        <v>700</v>
      </c>
      <c r="F17" s="42">
        <v>1500</v>
      </c>
      <c r="G17" s="34">
        <v>500</v>
      </c>
      <c r="H17" s="9">
        <v>2900</v>
      </c>
      <c r="I17" s="4" t="s">
        <v>25</v>
      </c>
      <c r="J17" s="24"/>
      <c r="K17" s="13">
        <f t="shared" si="0"/>
        <v>0</v>
      </c>
      <c r="L17" s="46"/>
      <c r="M17" s="5">
        <f t="shared" si="1"/>
        <v>0</v>
      </c>
      <c r="N17" s="5">
        <f t="shared" si="2"/>
        <v>0</v>
      </c>
    </row>
    <row r="18" spans="1:14" ht="23.25" customHeight="1">
      <c r="A18" s="4">
        <v>14</v>
      </c>
      <c r="B18" s="3" t="s">
        <v>28</v>
      </c>
      <c r="C18" s="6" t="s">
        <v>118</v>
      </c>
      <c r="D18" s="44">
        <v>0</v>
      </c>
      <c r="E18" s="32">
        <v>0</v>
      </c>
      <c r="F18" s="42">
        <v>0</v>
      </c>
      <c r="G18" s="34">
        <v>620</v>
      </c>
      <c r="H18" s="9">
        <v>620</v>
      </c>
      <c r="I18" s="4" t="s">
        <v>19</v>
      </c>
      <c r="J18" s="24"/>
      <c r="K18" s="13">
        <f t="shared" si="0"/>
        <v>0</v>
      </c>
      <c r="L18" s="46"/>
      <c r="M18" s="5">
        <f t="shared" si="1"/>
        <v>0</v>
      </c>
      <c r="N18" s="5">
        <f t="shared" si="2"/>
        <v>0</v>
      </c>
    </row>
    <row r="19" spans="1:14" ht="19.5" customHeight="1">
      <c r="A19" s="4">
        <v>15</v>
      </c>
      <c r="B19" s="3" t="s">
        <v>91</v>
      </c>
      <c r="C19" s="6" t="s">
        <v>29</v>
      </c>
      <c r="D19" s="44">
        <v>30</v>
      </c>
      <c r="E19" s="32">
        <v>0</v>
      </c>
      <c r="F19" s="42">
        <v>0</v>
      </c>
      <c r="G19" s="34">
        <v>0</v>
      </c>
      <c r="H19" s="9">
        <v>30</v>
      </c>
      <c r="I19" s="4" t="s">
        <v>11</v>
      </c>
      <c r="J19" s="24"/>
      <c r="K19" s="13">
        <f t="shared" si="0"/>
        <v>0</v>
      </c>
      <c r="L19" s="46"/>
      <c r="M19" s="5">
        <f t="shared" si="1"/>
        <v>0</v>
      </c>
      <c r="N19" s="5">
        <f t="shared" si="2"/>
        <v>0</v>
      </c>
    </row>
    <row r="20" spans="1:14" ht="35.25" customHeight="1">
      <c r="A20" s="4">
        <v>16</v>
      </c>
      <c r="B20" s="3" t="s">
        <v>92</v>
      </c>
      <c r="C20" s="6" t="s">
        <v>30</v>
      </c>
      <c r="D20" s="44">
        <v>0</v>
      </c>
      <c r="E20" s="32">
        <v>0</v>
      </c>
      <c r="F20" s="42">
        <v>60</v>
      </c>
      <c r="G20" s="34">
        <v>50</v>
      </c>
      <c r="H20" s="9">
        <v>110</v>
      </c>
      <c r="I20" s="4" t="s">
        <v>11</v>
      </c>
      <c r="J20" s="24"/>
      <c r="K20" s="13">
        <f t="shared" si="0"/>
        <v>0</v>
      </c>
      <c r="L20" s="46"/>
      <c r="M20" s="5">
        <f t="shared" si="1"/>
        <v>0</v>
      </c>
      <c r="N20" s="5">
        <f t="shared" si="2"/>
        <v>0</v>
      </c>
    </row>
    <row r="21" spans="1:14" ht="24" customHeight="1">
      <c r="A21" s="4">
        <v>17</v>
      </c>
      <c r="B21" s="3" t="s">
        <v>93</v>
      </c>
      <c r="C21" s="6" t="s">
        <v>31</v>
      </c>
      <c r="D21" s="44">
        <v>300</v>
      </c>
      <c r="E21" s="32">
        <v>200</v>
      </c>
      <c r="F21" s="42">
        <v>100</v>
      </c>
      <c r="G21" s="34">
        <v>180</v>
      </c>
      <c r="H21" s="9">
        <v>780</v>
      </c>
      <c r="I21" s="4" t="s">
        <v>11</v>
      </c>
      <c r="J21" s="24"/>
      <c r="K21" s="13">
        <f t="shared" si="0"/>
        <v>0</v>
      </c>
      <c r="L21" s="46"/>
      <c r="M21" s="5">
        <f t="shared" si="1"/>
        <v>0</v>
      </c>
      <c r="N21" s="5">
        <f t="shared" si="2"/>
        <v>0</v>
      </c>
    </row>
    <row r="22" spans="1:14" ht="23.25" customHeight="1">
      <c r="A22" s="4">
        <v>18</v>
      </c>
      <c r="B22" s="3" t="s">
        <v>67</v>
      </c>
      <c r="C22" s="6" t="s">
        <v>71</v>
      </c>
      <c r="D22" s="44">
        <v>0</v>
      </c>
      <c r="E22" s="32">
        <v>0</v>
      </c>
      <c r="F22" s="42">
        <v>0</v>
      </c>
      <c r="G22" s="34">
        <v>20</v>
      </c>
      <c r="H22" s="9">
        <v>20</v>
      </c>
      <c r="I22" s="4" t="s">
        <v>49</v>
      </c>
      <c r="J22" s="24"/>
      <c r="K22" s="13">
        <f t="shared" si="0"/>
        <v>0</v>
      </c>
      <c r="L22" s="46"/>
      <c r="M22" s="5">
        <f t="shared" si="1"/>
        <v>0</v>
      </c>
      <c r="N22" s="5">
        <f t="shared" si="2"/>
        <v>0</v>
      </c>
    </row>
    <row r="23" spans="1:14" ht="33" customHeight="1">
      <c r="A23" s="4">
        <v>19</v>
      </c>
      <c r="B23" s="3" t="s">
        <v>87</v>
      </c>
      <c r="C23" s="6" t="s">
        <v>83</v>
      </c>
      <c r="D23" s="44">
        <v>0</v>
      </c>
      <c r="E23" s="32">
        <v>0</v>
      </c>
      <c r="F23" s="42">
        <v>5</v>
      </c>
      <c r="G23" s="25">
        <v>0</v>
      </c>
      <c r="H23" s="9">
        <v>5</v>
      </c>
      <c r="I23" s="4" t="s">
        <v>19</v>
      </c>
      <c r="J23" s="24"/>
      <c r="K23" s="13">
        <f t="shared" si="0"/>
        <v>0</v>
      </c>
      <c r="L23" s="46"/>
      <c r="M23" s="5">
        <f t="shared" si="1"/>
        <v>0</v>
      </c>
      <c r="N23" s="5">
        <f t="shared" si="2"/>
        <v>0</v>
      </c>
    </row>
    <row r="24" spans="1:14" ht="24" customHeight="1">
      <c r="A24" s="4">
        <v>20</v>
      </c>
      <c r="B24" s="3" t="s">
        <v>68</v>
      </c>
      <c r="C24" s="6" t="s">
        <v>74</v>
      </c>
      <c r="D24" s="44">
        <v>0</v>
      </c>
      <c r="E24" s="32">
        <v>5</v>
      </c>
      <c r="F24" s="42">
        <v>5</v>
      </c>
      <c r="G24" s="34">
        <v>5</v>
      </c>
      <c r="H24" s="9">
        <v>15</v>
      </c>
      <c r="I24" s="4" t="s">
        <v>19</v>
      </c>
      <c r="J24" s="24"/>
      <c r="K24" s="13">
        <f t="shared" si="0"/>
        <v>0</v>
      </c>
      <c r="L24" s="46"/>
      <c r="M24" s="5">
        <f t="shared" si="1"/>
        <v>0</v>
      </c>
      <c r="N24" s="5">
        <f t="shared" si="2"/>
        <v>0</v>
      </c>
    </row>
    <row r="25" spans="1:14" ht="23.25" customHeight="1">
      <c r="A25" s="4">
        <v>21</v>
      </c>
      <c r="B25" s="3" t="s">
        <v>32</v>
      </c>
      <c r="C25" s="6" t="s">
        <v>119</v>
      </c>
      <c r="D25" s="44">
        <v>15</v>
      </c>
      <c r="E25" s="32">
        <v>0</v>
      </c>
      <c r="F25" s="42">
        <v>6</v>
      </c>
      <c r="G25" s="25">
        <v>0</v>
      </c>
      <c r="H25" s="9">
        <v>21</v>
      </c>
      <c r="I25" s="4" t="s">
        <v>19</v>
      </c>
      <c r="J25" s="24"/>
      <c r="K25" s="13">
        <f t="shared" si="0"/>
        <v>0</v>
      </c>
      <c r="L25" s="46"/>
      <c r="M25" s="5">
        <f t="shared" si="1"/>
        <v>0</v>
      </c>
      <c r="N25" s="5">
        <f t="shared" si="2"/>
        <v>0</v>
      </c>
    </row>
    <row r="26" spans="1:14" ht="21.75" customHeight="1">
      <c r="A26" s="4">
        <v>22</v>
      </c>
      <c r="B26" s="3" t="s">
        <v>88</v>
      </c>
      <c r="C26" s="6" t="s">
        <v>84</v>
      </c>
      <c r="D26" s="44">
        <v>0</v>
      </c>
      <c r="E26" s="32">
        <v>0</v>
      </c>
      <c r="F26" s="42">
        <v>250</v>
      </c>
      <c r="G26" s="25">
        <v>0</v>
      </c>
      <c r="H26" s="9">
        <v>250</v>
      </c>
      <c r="I26" s="4" t="s">
        <v>11</v>
      </c>
      <c r="J26" s="24"/>
      <c r="K26" s="13">
        <f t="shared" si="0"/>
        <v>0</v>
      </c>
      <c r="L26" s="46"/>
      <c r="M26" s="5">
        <f t="shared" si="1"/>
        <v>0</v>
      </c>
      <c r="N26" s="5">
        <f t="shared" si="2"/>
        <v>0</v>
      </c>
    </row>
    <row r="27" spans="1:14" ht="37.5" customHeight="1">
      <c r="A27" s="4">
        <v>23</v>
      </c>
      <c r="B27" s="3" t="s">
        <v>33</v>
      </c>
      <c r="C27" s="6" t="s">
        <v>34</v>
      </c>
      <c r="D27" s="44">
        <v>300</v>
      </c>
      <c r="E27" s="32">
        <v>350</v>
      </c>
      <c r="F27" s="42">
        <v>700</v>
      </c>
      <c r="G27" s="34">
        <v>300</v>
      </c>
      <c r="H27" s="9">
        <v>1650</v>
      </c>
      <c r="I27" s="4" t="s">
        <v>11</v>
      </c>
      <c r="J27" s="24"/>
      <c r="K27" s="13">
        <f t="shared" si="0"/>
        <v>0</v>
      </c>
      <c r="L27" s="46"/>
      <c r="M27" s="5">
        <f t="shared" si="1"/>
        <v>0</v>
      </c>
      <c r="N27" s="5">
        <f t="shared" si="2"/>
        <v>0</v>
      </c>
    </row>
    <row r="28" spans="1:14" ht="42" customHeight="1">
      <c r="A28" s="4">
        <v>24</v>
      </c>
      <c r="B28" s="3" t="s">
        <v>72</v>
      </c>
      <c r="C28" s="6" t="s">
        <v>73</v>
      </c>
      <c r="D28" s="44">
        <v>0</v>
      </c>
      <c r="E28" s="32">
        <v>1</v>
      </c>
      <c r="F28" s="42">
        <v>0</v>
      </c>
      <c r="G28" s="34">
        <v>3</v>
      </c>
      <c r="H28" s="9">
        <v>4</v>
      </c>
      <c r="I28" s="4" t="s">
        <v>19</v>
      </c>
      <c r="J28" s="24"/>
      <c r="K28" s="13">
        <f t="shared" si="0"/>
        <v>0</v>
      </c>
      <c r="L28" s="46"/>
      <c r="M28" s="5">
        <f t="shared" si="1"/>
        <v>0</v>
      </c>
      <c r="N28" s="5">
        <f t="shared" si="2"/>
        <v>0</v>
      </c>
    </row>
    <row r="29" spans="1:14" ht="27" customHeight="1">
      <c r="A29" s="4">
        <v>25</v>
      </c>
      <c r="B29" s="3" t="s">
        <v>35</v>
      </c>
      <c r="C29" s="6" t="s">
        <v>120</v>
      </c>
      <c r="D29" s="44">
        <v>100</v>
      </c>
      <c r="E29" s="32">
        <v>50</v>
      </c>
      <c r="F29" s="42">
        <v>600</v>
      </c>
      <c r="G29" s="34">
        <v>160</v>
      </c>
      <c r="H29" s="9">
        <v>910</v>
      </c>
      <c r="I29" s="4" t="s">
        <v>11</v>
      </c>
      <c r="J29" s="24"/>
      <c r="K29" s="13">
        <f t="shared" si="0"/>
        <v>0</v>
      </c>
      <c r="L29" s="46"/>
      <c r="M29" s="5">
        <f t="shared" si="1"/>
        <v>0</v>
      </c>
      <c r="N29" s="5">
        <f t="shared" si="2"/>
        <v>0</v>
      </c>
    </row>
    <row r="30" spans="1:14" s="22" customFormat="1" ht="47.25" customHeight="1">
      <c r="A30" s="4">
        <v>26</v>
      </c>
      <c r="B30" s="21" t="s">
        <v>70</v>
      </c>
      <c r="C30" s="49" t="s">
        <v>66</v>
      </c>
      <c r="D30" s="44">
        <v>50</v>
      </c>
      <c r="E30" s="32">
        <v>0</v>
      </c>
      <c r="F30" s="42">
        <v>5</v>
      </c>
      <c r="G30" s="34">
        <v>15</v>
      </c>
      <c r="H30" s="9">
        <v>70</v>
      </c>
      <c r="I30" s="20" t="s">
        <v>11</v>
      </c>
      <c r="J30" s="24"/>
      <c r="K30" s="13">
        <f t="shared" si="0"/>
        <v>0</v>
      </c>
      <c r="L30" s="47"/>
      <c r="M30" s="5">
        <f t="shared" si="1"/>
        <v>0</v>
      </c>
      <c r="N30" s="5">
        <f t="shared" si="2"/>
        <v>0</v>
      </c>
    </row>
    <row r="31" spans="1:14" ht="22.5" customHeight="1">
      <c r="A31" s="4">
        <v>27</v>
      </c>
      <c r="B31" s="3" t="s">
        <v>38</v>
      </c>
      <c r="C31" s="6" t="s">
        <v>39</v>
      </c>
      <c r="D31" s="44">
        <v>500</v>
      </c>
      <c r="E31" s="32">
        <v>250</v>
      </c>
      <c r="F31" s="42">
        <v>200</v>
      </c>
      <c r="G31" s="34">
        <v>1450</v>
      </c>
      <c r="H31" s="9">
        <v>2400</v>
      </c>
      <c r="I31" s="4" t="s">
        <v>11</v>
      </c>
      <c r="J31" s="24"/>
      <c r="K31" s="13">
        <f t="shared" si="0"/>
        <v>0</v>
      </c>
      <c r="L31" s="46"/>
      <c r="M31" s="5">
        <f t="shared" si="1"/>
        <v>0</v>
      </c>
      <c r="N31" s="5">
        <f t="shared" si="2"/>
        <v>0</v>
      </c>
    </row>
    <row r="32" spans="1:14" ht="35.25" customHeight="1">
      <c r="A32" s="4">
        <v>28</v>
      </c>
      <c r="B32" s="3" t="s">
        <v>40</v>
      </c>
      <c r="C32" s="6" t="s">
        <v>41</v>
      </c>
      <c r="D32" s="44">
        <v>0</v>
      </c>
      <c r="E32" s="32">
        <v>150</v>
      </c>
      <c r="F32" s="42">
        <v>100</v>
      </c>
      <c r="G32" s="34">
        <v>850</v>
      </c>
      <c r="H32" s="9">
        <v>1100</v>
      </c>
      <c r="I32" s="4" t="s">
        <v>11</v>
      </c>
      <c r="J32" s="24"/>
      <c r="K32" s="13">
        <f t="shared" si="0"/>
        <v>0</v>
      </c>
      <c r="L32" s="46"/>
      <c r="M32" s="5">
        <f t="shared" si="1"/>
        <v>0</v>
      </c>
      <c r="N32" s="5">
        <f t="shared" si="2"/>
        <v>0</v>
      </c>
    </row>
    <row r="33" spans="1:14" ht="22.5" customHeight="1">
      <c r="A33" s="4">
        <v>29</v>
      </c>
      <c r="B33" s="3" t="s">
        <v>36</v>
      </c>
      <c r="C33" s="6" t="s">
        <v>37</v>
      </c>
      <c r="D33" s="44">
        <v>100</v>
      </c>
      <c r="E33" s="32">
        <v>100</v>
      </c>
      <c r="F33" s="42">
        <v>0</v>
      </c>
      <c r="G33" s="34">
        <v>1000</v>
      </c>
      <c r="H33" s="9">
        <v>1200</v>
      </c>
      <c r="I33" s="4" t="s">
        <v>19</v>
      </c>
      <c r="J33" s="24"/>
      <c r="K33" s="13">
        <f t="shared" si="0"/>
        <v>0</v>
      </c>
      <c r="L33" s="46"/>
      <c r="M33" s="5">
        <f t="shared" si="1"/>
        <v>0</v>
      </c>
      <c r="N33" s="5">
        <f t="shared" si="2"/>
        <v>0</v>
      </c>
    </row>
    <row r="34" spans="1:14" ht="22.5" customHeight="1">
      <c r="A34" s="4">
        <v>30</v>
      </c>
      <c r="B34" s="3" t="s">
        <v>45</v>
      </c>
      <c r="C34" s="6" t="s">
        <v>98</v>
      </c>
      <c r="D34" s="44">
        <v>0</v>
      </c>
      <c r="E34" s="32">
        <v>0</v>
      </c>
      <c r="F34" s="42">
        <v>0</v>
      </c>
      <c r="G34" s="34">
        <v>3300</v>
      </c>
      <c r="H34" s="9">
        <v>3300</v>
      </c>
      <c r="I34" s="4" t="s">
        <v>11</v>
      </c>
      <c r="J34" s="24"/>
      <c r="K34" s="13">
        <f t="shared" si="0"/>
        <v>0</v>
      </c>
      <c r="L34" s="46"/>
      <c r="M34" s="5">
        <f t="shared" si="1"/>
        <v>0</v>
      </c>
      <c r="N34" s="5">
        <f t="shared" si="2"/>
        <v>0</v>
      </c>
    </row>
    <row r="35" spans="1:14" ht="21.75" customHeight="1">
      <c r="A35" s="4">
        <v>31</v>
      </c>
      <c r="B35" s="3" t="s">
        <v>45</v>
      </c>
      <c r="C35" s="6" t="s">
        <v>63</v>
      </c>
      <c r="D35" s="44">
        <v>0</v>
      </c>
      <c r="E35" s="32">
        <v>0</v>
      </c>
      <c r="F35" s="42">
        <v>0</v>
      </c>
      <c r="G35" s="34">
        <v>10</v>
      </c>
      <c r="H35" s="9">
        <v>10</v>
      </c>
      <c r="I35" s="4" t="s">
        <v>11</v>
      </c>
      <c r="J35" s="24"/>
      <c r="K35" s="13">
        <f t="shared" si="0"/>
        <v>0</v>
      </c>
      <c r="L35" s="46"/>
      <c r="M35" s="5">
        <f t="shared" si="1"/>
        <v>0</v>
      </c>
      <c r="N35" s="5">
        <f t="shared" si="2"/>
        <v>0</v>
      </c>
    </row>
    <row r="36" spans="1:14" ht="21.75" customHeight="1">
      <c r="A36" s="4">
        <v>32</v>
      </c>
      <c r="B36" s="3" t="s">
        <v>42</v>
      </c>
      <c r="C36" s="6" t="s">
        <v>43</v>
      </c>
      <c r="D36" s="44">
        <v>150</v>
      </c>
      <c r="E36" s="32">
        <v>90</v>
      </c>
      <c r="F36" s="42">
        <v>60</v>
      </c>
      <c r="G36" s="35">
        <v>700</v>
      </c>
      <c r="H36" s="9">
        <v>1000</v>
      </c>
      <c r="I36" s="4" t="s">
        <v>19</v>
      </c>
      <c r="J36" s="24"/>
      <c r="K36" s="13">
        <f t="shared" si="0"/>
        <v>0</v>
      </c>
      <c r="L36" s="46"/>
      <c r="M36" s="5">
        <f t="shared" si="1"/>
        <v>0</v>
      </c>
      <c r="N36" s="5">
        <f t="shared" si="2"/>
        <v>0</v>
      </c>
    </row>
    <row r="37" spans="1:14" ht="21" customHeight="1">
      <c r="A37" s="4">
        <v>33</v>
      </c>
      <c r="B37" s="3" t="s">
        <v>60</v>
      </c>
      <c r="C37" s="6" t="s">
        <v>61</v>
      </c>
      <c r="D37" s="44">
        <v>20</v>
      </c>
      <c r="E37" s="32">
        <v>5</v>
      </c>
      <c r="F37" s="42">
        <v>10</v>
      </c>
      <c r="G37" s="34">
        <v>145</v>
      </c>
      <c r="H37" s="9">
        <v>180</v>
      </c>
      <c r="I37" s="4" t="s">
        <v>11</v>
      </c>
      <c r="J37" s="24"/>
      <c r="K37" s="13">
        <f t="shared" si="0"/>
        <v>0</v>
      </c>
      <c r="L37" s="46"/>
      <c r="M37" s="5">
        <f t="shared" si="1"/>
        <v>0</v>
      </c>
      <c r="N37" s="5">
        <f t="shared" si="2"/>
        <v>0</v>
      </c>
    </row>
    <row r="38" spans="1:14" ht="20.25" customHeight="1">
      <c r="A38" s="4">
        <v>34</v>
      </c>
      <c r="B38" s="3" t="s">
        <v>78</v>
      </c>
      <c r="C38" s="6" t="s">
        <v>80</v>
      </c>
      <c r="D38" s="44">
        <v>20</v>
      </c>
      <c r="E38" s="32">
        <v>5</v>
      </c>
      <c r="F38" s="42">
        <v>10</v>
      </c>
      <c r="G38" s="34">
        <v>30</v>
      </c>
      <c r="H38" s="9">
        <v>65</v>
      </c>
      <c r="I38" s="4" t="s">
        <v>11</v>
      </c>
      <c r="J38" s="24"/>
      <c r="K38" s="13">
        <f t="shared" si="0"/>
        <v>0</v>
      </c>
      <c r="L38" s="46"/>
      <c r="M38" s="5">
        <f t="shared" si="1"/>
        <v>0</v>
      </c>
      <c r="N38" s="5">
        <f t="shared" si="2"/>
        <v>0</v>
      </c>
    </row>
    <row r="39" spans="1:14" ht="22.5" customHeight="1">
      <c r="A39" s="4">
        <v>35</v>
      </c>
      <c r="B39" s="3" t="s">
        <v>44</v>
      </c>
      <c r="C39" s="6" t="s">
        <v>121</v>
      </c>
      <c r="D39" s="44">
        <v>500</v>
      </c>
      <c r="E39" s="32">
        <v>180</v>
      </c>
      <c r="F39" s="42">
        <v>250</v>
      </c>
      <c r="G39" s="34">
        <v>1000</v>
      </c>
      <c r="H39" s="9">
        <v>1930</v>
      </c>
      <c r="I39" s="4" t="s">
        <v>19</v>
      </c>
      <c r="J39" s="24"/>
      <c r="K39" s="13">
        <f t="shared" si="0"/>
        <v>0</v>
      </c>
      <c r="L39" s="46"/>
      <c r="M39" s="5">
        <f t="shared" si="1"/>
        <v>0</v>
      </c>
      <c r="N39" s="5">
        <f t="shared" si="2"/>
        <v>0</v>
      </c>
    </row>
    <row r="40" spans="1:14" ht="39" customHeight="1">
      <c r="A40" s="4">
        <v>36</v>
      </c>
      <c r="B40" s="3" t="s">
        <v>94</v>
      </c>
      <c r="C40" s="6" t="s">
        <v>95</v>
      </c>
      <c r="D40" s="44">
        <v>500</v>
      </c>
      <c r="E40" s="32">
        <v>150</v>
      </c>
      <c r="F40" s="42">
        <v>1000</v>
      </c>
      <c r="G40" s="34">
        <v>100</v>
      </c>
      <c r="H40" s="9">
        <v>1750</v>
      </c>
      <c r="I40" s="4" t="s">
        <v>11</v>
      </c>
      <c r="J40" s="24"/>
      <c r="K40" s="13">
        <f t="shared" si="0"/>
        <v>0</v>
      </c>
      <c r="L40" s="46"/>
      <c r="M40" s="5">
        <f t="shared" si="1"/>
        <v>0</v>
      </c>
      <c r="N40" s="5">
        <f t="shared" si="2"/>
        <v>0</v>
      </c>
    </row>
    <row r="41" spans="1:14" ht="41.25" customHeight="1">
      <c r="A41" s="4">
        <v>37</v>
      </c>
      <c r="B41" s="3" t="s">
        <v>46</v>
      </c>
      <c r="C41" s="6" t="s">
        <v>47</v>
      </c>
      <c r="D41" s="44">
        <v>50</v>
      </c>
      <c r="E41" s="32">
        <v>36</v>
      </c>
      <c r="F41" s="42">
        <v>1300</v>
      </c>
      <c r="G41" s="34">
        <v>23300</v>
      </c>
      <c r="H41" s="9">
        <v>24686</v>
      </c>
      <c r="I41" s="4" t="s">
        <v>11</v>
      </c>
      <c r="J41" s="24"/>
      <c r="K41" s="13">
        <f t="shared" si="0"/>
        <v>0</v>
      </c>
      <c r="L41" s="46"/>
      <c r="M41" s="5">
        <f t="shared" si="1"/>
        <v>0</v>
      </c>
      <c r="N41" s="5">
        <f t="shared" si="2"/>
        <v>0</v>
      </c>
    </row>
    <row r="42" spans="1:14" ht="37.5" customHeight="1">
      <c r="A42" s="4">
        <v>38</v>
      </c>
      <c r="B42" s="3" t="s">
        <v>48</v>
      </c>
      <c r="C42" s="6" t="s">
        <v>122</v>
      </c>
      <c r="D42" s="44">
        <v>500</v>
      </c>
      <c r="E42" s="32">
        <v>150</v>
      </c>
      <c r="F42" s="42">
        <v>250</v>
      </c>
      <c r="G42" s="34">
        <v>1800</v>
      </c>
      <c r="H42" s="9">
        <v>2700</v>
      </c>
      <c r="I42" s="4" t="s">
        <v>49</v>
      </c>
      <c r="J42" s="24"/>
      <c r="K42" s="13">
        <f t="shared" si="0"/>
        <v>0</v>
      </c>
      <c r="L42" s="46"/>
      <c r="M42" s="5">
        <f t="shared" si="1"/>
        <v>0</v>
      </c>
      <c r="N42" s="5">
        <f t="shared" si="2"/>
        <v>0</v>
      </c>
    </row>
    <row r="43" spans="1:14" ht="50.25" customHeight="1">
      <c r="A43" s="4">
        <v>39</v>
      </c>
      <c r="B43" s="3" t="s">
        <v>96</v>
      </c>
      <c r="C43" s="6" t="s">
        <v>89</v>
      </c>
      <c r="D43" s="44">
        <v>0</v>
      </c>
      <c r="E43" s="32">
        <v>900</v>
      </c>
      <c r="F43" s="42">
        <v>600</v>
      </c>
      <c r="G43" s="34">
        <v>5800</v>
      </c>
      <c r="H43" s="9">
        <v>7300</v>
      </c>
      <c r="I43" s="4" t="s">
        <v>11</v>
      </c>
      <c r="J43" s="24"/>
      <c r="K43" s="13">
        <f t="shared" si="0"/>
        <v>0</v>
      </c>
      <c r="L43" s="46"/>
      <c r="M43" s="5">
        <f t="shared" si="1"/>
        <v>0</v>
      </c>
      <c r="N43" s="5">
        <f t="shared" si="2"/>
        <v>0</v>
      </c>
    </row>
    <row r="44" spans="1:14" ht="45.75" customHeight="1">
      <c r="A44" s="4">
        <v>40</v>
      </c>
      <c r="B44" s="3" t="s">
        <v>50</v>
      </c>
      <c r="C44" s="6" t="s">
        <v>81</v>
      </c>
      <c r="D44" s="44">
        <v>2000</v>
      </c>
      <c r="E44" s="32">
        <v>1800</v>
      </c>
      <c r="F44" s="42">
        <v>0</v>
      </c>
      <c r="G44" s="34">
        <v>850</v>
      </c>
      <c r="H44" s="9">
        <v>4650</v>
      </c>
      <c r="I44" s="4" t="s">
        <v>11</v>
      </c>
      <c r="J44" s="24"/>
      <c r="K44" s="13">
        <f t="shared" si="0"/>
        <v>0</v>
      </c>
      <c r="L44" s="46"/>
      <c r="M44" s="5">
        <f t="shared" si="1"/>
        <v>0</v>
      </c>
      <c r="N44" s="5">
        <f t="shared" si="2"/>
        <v>0</v>
      </c>
    </row>
    <row r="45" spans="1:14" ht="46.5" customHeight="1">
      <c r="A45" s="4">
        <v>41</v>
      </c>
      <c r="B45" s="3" t="s">
        <v>51</v>
      </c>
      <c r="C45" s="6" t="s">
        <v>52</v>
      </c>
      <c r="D45" s="44">
        <v>150</v>
      </c>
      <c r="E45" s="32">
        <v>150</v>
      </c>
      <c r="F45" s="42">
        <v>120</v>
      </c>
      <c r="G45" s="34">
        <v>6350</v>
      </c>
      <c r="H45" s="9">
        <v>6770</v>
      </c>
      <c r="I45" s="4" t="s">
        <v>11</v>
      </c>
      <c r="J45" s="24"/>
      <c r="K45" s="13">
        <f t="shared" si="0"/>
        <v>0</v>
      </c>
      <c r="L45" s="46"/>
      <c r="M45" s="5">
        <f t="shared" si="1"/>
        <v>0</v>
      </c>
      <c r="N45" s="5">
        <f t="shared" si="2"/>
        <v>0</v>
      </c>
    </row>
    <row r="46" spans="1:14" ht="24" customHeight="1">
      <c r="A46" s="4">
        <v>42</v>
      </c>
      <c r="B46" s="3" t="s">
        <v>53</v>
      </c>
      <c r="C46" s="51" t="s">
        <v>76</v>
      </c>
      <c r="D46" s="44">
        <v>500</v>
      </c>
      <c r="E46" s="32">
        <v>200</v>
      </c>
      <c r="F46" s="42">
        <v>100</v>
      </c>
      <c r="G46" s="35">
        <v>800</v>
      </c>
      <c r="H46" s="9">
        <v>1600</v>
      </c>
      <c r="I46" s="4" t="s">
        <v>25</v>
      </c>
      <c r="J46" s="24"/>
      <c r="K46" s="13">
        <f t="shared" si="0"/>
        <v>0</v>
      </c>
      <c r="L46" s="46"/>
      <c r="M46" s="5">
        <f t="shared" si="1"/>
        <v>0</v>
      </c>
      <c r="N46" s="5">
        <f t="shared" si="2"/>
        <v>0</v>
      </c>
    </row>
    <row r="47" spans="1:14" ht="36.75" customHeight="1">
      <c r="A47" s="4">
        <v>43</v>
      </c>
      <c r="B47" s="16" t="s">
        <v>54</v>
      </c>
      <c r="C47" s="52" t="s">
        <v>77</v>
      </c>
      <c r="D47" s="45">
        <v>80</v>
      </c>
      <c r="E47" s="33">
        <v>400</v>
      </c>
      <c r="F47" s="43">
        <v>0</v>
      </c>
      <c r="G47" s="36">
        <v>900</v>
      </c>
      <c r="H47" s="9">
        <v>1380</v>
      </c>
      <c r="I47" s="15" t="s">
        <v>25</v>
      </c>
      <c r="J47" s="24"/>
      <c r="K47" s="13">
        <f t="shared" si="0"/>
        <v>0</v>
      </c>
      <c r="L47" s="46"/>
      <c r="M47" s="5">
        <f t="shared" si="1"/>
        <v>0</v>
      </c>
      <c r="N47" s="5">
        <f t="shared" si="2"/>
        <v>0</v>
      </c>
    </row>
    <row r="48" spans="1:14" ht="36.75" customHeight="1">
      <c r="A48" s="4">
        <v>44</v>
      </c>
      <c r="B48" s="3" t="s">
        <v>55</v>
      </c>
      <c r="C48" s="6" t="s">
        <v>56</v>
      </c>
      <c r="D48" s="44">
        <v>8000</v>
      </c>
      <c r="E48" s="32">
        <v>1000</v>
      </c>
      <c r="F48" s="42">
        <v>0</v>
      </c>
      <c r="G48" s="35">
        <v>76300</v>
      </c>
      <c r="H48" s="9">
        <v>85300</v>
      </c>
      <c r="I48" s="4" t="s">
        <v>11</v>
      </c>
      <c r="J48" s="24"/>
      <c r="K48" s="13">
        <f t="shared" si="0"/>
        <v>0</v>
      </c>
      <c r="L48" s="46"/>
      <c r="M48" s="5">
        <f t="shared" si="1"/>
        <v>0</v>
      </c>
      <c r="N48" s="5">
        <f t="shared" si="2"/>
        <v>0</v>
      </c>
    </row>
    <row r="49" spans="1:14" ht="36.75" customHeight="1">
      <c r="A49" s="4">
        <v>45</v>
      </c>
      <c r="B49" s="3" t="s">
        <v>57</v>
      </c>
      <c r="C49" s="6" t="s">
        <v>58</v>
      </c>
      <c r="D49" s="44">
        <v>2500</v>
      </c>
      <c r="E49" s="32">
        <v>600</v>
      </c>
      <c r="F49" s="42">
        <v>700</v>
      </c>
      <c r="G49" s="35">
        <v>2900</v>
      </c>
      <c r="H49" s="9">
        <v>6700</v>
      </c>
      <c r="I49" s="4" t="s">
        <v>19</v>
      </c>
      <c r="J49" s="24"/>
      <c r="K49" s="13">
        <f t="shared" si="0"/>
        <v>0</v>
      </c>
      <c r="L49" s="46"/>
      <c r="M49" s="5">
        <f t="shared" si="1"/>
        <v>0</v>
      </c>
      <c r="N49" s="5">
        <f t="shared" si="2"/>
        <v>0</v>
      </c>
    </row>
    <row r="50" spans="1:14" ht="36.75" customHeight="1">
      <c r="A50" s="27">
        <v>46</v>
      </c>
      <c r="B50" s="29" t="s">
        <v>101</v>
      </c>
      <c r="C50" s="50" t="s">
        <v>43</v>
      </c>
      <c r="D50" s="31">
        <v>0</v>
      </c>
      <c r="E50" s="32">
        <v>60</v>
      </c>
      <c r="F50" s="31">
        <v>0</v>
      </c>
      <c r="G50" s="35">
        <v>0</v>
      </c>
      <c r="H50" s="28">
        <v>60</v>
      </c>
      <c r="I50" s="27" t="s">
        <v>19</v>
      </c>
      <c r="J50" s="26"/>
      <c r="K50" s="30">
        <v>1476</v>
      </c>
      <c r="L50" s="46"/>
      <c r="M50" s="30">
        <v>73.8</v>
      </c>
      <c r="N50" s="30">
        <v>1549.8</v>
      </c>
    </row>
    <row r="51" spans="1:14" ht="36.75" customHeight="1">
      <c r="A51" s="27">
        <v>47</v>
      </c>
      <c r="B51" s="29" t="s">
        <v>102</v>
      </c>
      <c r="C51" s="50" t="s">
        <v>43</v>
      </c>
      <c r="D51" s="31">
        <v>0</v>
      </c>
      <c r="E51" s="32">
        <v>60</v>
      </c>
      <c r="F51" s="31">
        <v>0</v>
      </c>
      <c r="G51" s="35">
        <v>0</v>
      </c>
      <c r="H51" s="28">
        <v>60</v>
      </c>
      <c r="I51" s="27" t="s">
        <v>19</v>
      </c>
      <c r="J51" s="26"/>
      <c r="K51" s="30">
        <v>1476</v>
      </c>
      <c r="L51" s="46"/>
      <c r="M51" s="30">
        <v>73.8</v>
      </c>
      <c r="N51" s="30">
        <v>1549.8</v>
      </c>
    </row>
    <row r="52" spans="1:14" ht="36.75" customHeight="1">
      <c r="A52" s="37">
        <v>48</v>
      </c>
      <c r="B52" s="21" t="s">
        <v>104</v>
      </c>
      <c r="C52" s="49" t="s">
        <v>105</v>
      </c>
      <c r="D52" s="41">
        <v>0</v>
      </c>
      <c r="E52" s="41">
        <v>0</v>
      </c>
      <c r="F52" s="41">
        <v>0</v>
      </c>
      <c r="G52" s="35">
        <v>60</v>
      </c>
      <c r="H52" s="39">
        <v>60</v>
      </c>
      <c r="I52" s="38" t="s">
        <v>11</v>
      </c>
      <c r="J52" s="26"/>
      <c r="K52" s="40">
        <v>366.6</v>
      </c>
      <c r="L52" s="46"/>
      <c r="M52" s="40">
        <v>18.33</v>
      </c>
      <c r="N52" s="40">
        <v>384.93</v>
      </c>
    </row>
    <row r="53" spans="1:14" ht="36.75" customHeight="1">
      <c r="A53" s="37">
        <v>49</v>
      </c>
      <c r="B53" s="21" t="s">
        <v>106</v>
      </c>
      <c r="C53" s="49" t="s">
        <v>47</v>
      </c>
      <c r="D53" s="41">
        <v>0</v>
      </c>
      <c r="E53" s="41">
        <v>0</v>
      </c>
      <c r="F53" s="41">
        <v>0</v>
      </c>
      <c r="G53" s="35">
        <v>100</v>
      </c>
      <c r="H53" s="39">
        <v>100</v>
      </c>
      <c r="I53" s="38" t="s">
        <v>11</v>
      </c>
      <c r="J53" s="26"/>
      <c r="K53" s="40">
        <v>160</v>
      </c>
      <c r="L53" s="46"/>
      <c r="M53" s="40">
        <v>8</v>
      </c>
      <c r="N53" s="40">
        <v>168</v>
      </c>
    </row>
    <row r="54" spans="1:14" ht="36.75" customHeight="1">
      <c r="A54" s="37">
        <v>50</v>
      </c>
      <c r="B54" s="21" t="s">
        <v>107</v>
      </c>
      <c r="C54" s="49" t="s">
        <v>108</v>
      </c>
      <c r="D54" s="41">
        <v>0</v>
      </c>
      <c r="E54" s="41">
        <v>0</v>
      </c>
      <c r="F54" s="41">
        <v>0</v>
      </c>
      <c r="G54" s="35">
        <v>10</v>
      </c>
      <c r="H54" s="39">
        <v>10</v>
      </c>
      <c r="I54" s="38" t="s">
        <v>19</v>
      </c>
      <c r="J54" s="26"/>
      <c r="K54" s="40">
        <v>609.5</v>
      </c>
      <c r="L54" s="46"/>
      <c r="M54" s="40">
        <v>30.48</v>
      </c>
      <c r="N54" s="40">
        <v>639.98</v>
      </c>
    </row>
    <row r="55" spans="1:14" ht="36.75" customHeight="1">
      <c r="A55" s="4">
        <v>51</v>
      </c>
      <c r="B55" s="3" t="s">
        <v>109</v>
      </c>
      <c r="C55" s="6" t="s">
        <v>112</v>
      </c>
      <c r="D55" s="42">
        <v>0</v>
      </c>
      <c r="E55" s="42">
        <v>0</v>
      </c>
      <c r="F55" s="42">
        <v>100</v>
      </c>
      <c r="G55" s="34">
        <v>0</v>
      </c>
      <c r="H55" s="39">
        <v>100</v>
      </c>
      <c r="I55" s="4" t="s">
        <v>11</v>
      </c>
      <c r="J55" s="24"/>
      <c r="K55" s="40">
        <f>ROUND(H55*J55,2)</f>
        <v>0</v>
      </c>
      <c r="L55" s="46"/>
      <c r="M55" s="5">
        <f>ROUND(K55*L55,2)</f>
        <v>0</v>
      </c>
      <c r="N55" s="5">
        <f>K55+M55</f>
        <v>0</v>
      </c>
    </row>
    <row r="56" spans="1:14" ht="36.75" customHeight="1">
      <c r="A56" s="4">
        <v>52</v>
      </c>
      <c r="B56" s="3" t="s">
        <v>110</v>
      </c>
      <c r="C56" s="6" t="s">
        <v>111</v>
      </c>
      <c r="D56" s="42">
        <v>0</v>
      </c>
      <c r="E56" s="42">
        <v>0</v>
      </c>
      <c r="F56" s="42">
        <v>100</v>
      </c>
      <c r="G56" s="34">
        <v>0</v>
      </c>
      <c r="H56" s="39">
        <v>100</v>
      </c>
      <c r="I56" s="4" t="s">
        <v>11</v>
      </c>
      <c r="J56" s="24"/>
      <c r="K56" s="40">
        <f>ROUND(H56*J56,2)</f>
        <v>0</v>
      </c>
      <c r="L56" s="46"/>
      <c r="M56" s="5">
        <f>ROUND(K56*L56,2)</f>
        <v>0</v>
      </c>
      <c r="N56" s="5">
        <f>K56+M56</f>
        <v>0</v>
      </c>
    </row>
    <row r="57" spans="1:14" ht="32.25" customHeight="1">
      <c r="A57" s="63" t="s">
        <v>116</v>
      </c>
      <c r="B57" s="64"/>
      <c r="C57" s="64"/>
      <c r="D57" s="64"/>
      <c r="E57" s="64"/>
      <c r="F57" s="64"/>
      <c r="G57" s="64"/>
      <c r="H57" s="64"/>
      <c r="I57" s="64"/>
      <c r="J57" s="65"/>
      <c r="K57" s="17">
        <f>SUM(K5:K49)</f>
        <v>0</v>
      </c>
      <c r="L57" s="18" t="s">
        <v>64</v>
      </c>
      <c r="M57" s="19">
        <f>SUM(M5:M49)</f>
        <v>0</v>
      </c>
      <c r="N57" s="19">
        <f>SUM(N5:N49)</f>
        <v>0</v>
      </c>
    </row>
    <row r="58" spans="1:14" ht="32.25" customHeight="1">
      <c r="A58" s="70" t="s">
        <v>115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</row>
    <row r="59" spans="1:14" ht="88.5" customHeight="1">
      <c r="A59" s="7"/>
      <c r="B59" s="62"/>
      <c r="C59" s="62"/>
      <c r="D59" s="62"/>
      <c r="E59" s="62"/>
      <c r="F59" s="62"/>
      <c r="G59" s="62"/>
      <c r="H59" s="11"/>
      <c r="I59" s="7"/>
      <c r="J59" s="66" t="s">
        <v>100</v>
      </c>
      <c r="K59" s="67"/>
      <c r="L59" s="67"/>
      <c r="M59" s="67"/>
      <c r="N59" s="67"/>
    </row>
  </sheetData>
  <sheetProtection selectLockedCells="1" selectUnlockedCells="1"/>
  <mergeCells count="20">
    <mergeCell ref="A1:N1"/>
    <mergeCell ref="B2:N2"/>
    <mergeCell ref="B3:B4"/>
    <mergeCell ref="C3:C4"/>
    <mergeCell ref="D3:D4"/>
    <mergeCell ref="E3:E4"/>
    <mergeCell ref="J3:J4"/>
    <mergeCell ref="I3:I4"/>
    <mergeCell ref="H3:H4"/>
    <mergeCell ref="M3:M4"/>
    <mergeCell ref="L3:L4"/>
    <mergeCell ref="K3:K4"/>
    <mergeCell ref="G3:G4"/>
    <mergeCell ref="F3:F4"/>
    <mergeCell ref="A3:A4"/>
    <mergeCell ref="B59:G59"/>
    <mergeCell ref="A57:J57"/>
    <mergeCell ref="J59:N59"/>
    <mergeCell ref="N3:N4"/>
    <mergeCell ref="A58:N58"/>
  </mergeCells>
  <printOptions horizontalCentered="1" verticalCentered="1"/>
  <pageMargins left="0.5118110236220472" right="0.5118110236220472" top="0.5905511811023623" bottom="0.3937007874015748" header="0.5118110236220472" footer="0"/>
  <pageSetup horizontalDpi="600" verticalDpi="600" orientation="landscape" paperSize="9" scale="87" r:id="rId1"/>
  <headerFooter alignWithMargins="0">
    <oddFooter>&amp;CStrona 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2021-03-30T05:28:30Z</cp:lastPrinted>
  <dcterms:created xsi:type="dcterms:W3CDTF">2020-02-25T09:20:33Z</dcterms:created>
  <dcterms:modified xsi:type="dcterms:W3CDTF">2024-05-27T16:27:36Z</dcterms:modified>
  <cp:category/>
  <cp:version/>
  <cp:contentType/>
  <cp:contentStatus/>
</cp:coreProperties>
</file>