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Materiały" sheetId="1" r:id="rId1"/>
    <sheet name="Wykaz sprzętu Gdańsk" sheetId="2" r:id="rId2"/>
    <sheet name="Arkusz3" sheetId="3" r:id="rId3"/>
  </sheets>
  <definedNames>
    <definedName name="_xlnm._FilterDatabase" localSheetId="0" hidden="1">Materiały!$A$4:$J$4</definedName>
    <definedName name="_xlnm.Print_Area" localSheetId="0">Materiały!$A$3:$F$25</definedName>
  </definedNames>
  <calcPr calcId="144525"/>
</workbook>
</file>

<file path=xl/calcChain.xml><?xml version="1.0" encoding="utf-8"?>
<calcChain xmlns="http://schemas.openxmlformats.org/spreadsheetml/2006/main">
  <c r="L5" i="1" l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" i="1"/>
  <c r="J25" i="1" l="1"/>
  <c r="I25" i="1"/>
</calcChain>
</file>

<file path=xl/sharedStrings.xml><?xml version="1.0" encoding="utf-8"?>
<sst xmlns="http://schemas.openxmlformats.org/spreadsheetml/2006/main" count="148" uniqueCount="95">
  <si>
    <t>Lp.</t>
  </si>
  <si>
    <t>Nazwa sprzętu</t>
  </si>
  <si>
    <t>j.m</t>
  </si>
  <si>
    <t>Producent</t>
  </si>
  <si>
    <t>Nazwa,oznaczenie produktu</t>
  </si>
  <si>
    <t>Numer katalogowy produktu</t>
  </si>
  <si>
    <t>szt</t>
  </si>
  <si>
    <t>Konica Minolta</t>
  </si>
  <si>
    <t>TN211</t>
  </si>
  <si>
    <t>DR313K</t>
  </si>
  <si>
    <t>A7U40RD</t>
  </si>
  <si>
    <t>DR313 C/M/Y</t>
  </si>
  <si>
    <t>A7U40TD</t>
  </si>
  <si>
    <t>TN324K</t>
  </si>
  <si>
    <t>A8DA150</t>
  </si>
  <si>
    <t>TN324 C/M/Y</t>
  </si>
  <si>
    <t>A8DA450/A8DA350/A8DA250</t>
  </si>
  <si>
    <t>Hawlett Packard</t>
  </si>
  <si>
    <t>C9403A</t>
  </si>
  <si>
    <t xml:space="preserve">Głowica do HP DJ T1200, T1300 </t>
  </si>
  <si>
    <t>C9380A,C9383A,C9384A</t>
  </si>
  <si>
    <t>Magicolor 4600</t>
  </si>
  <si>
    <t>Sztuk</t>
  </si>
  <si>
    <t>L.p.</t>
  </si>
  <si>
    <t>Bizhup C250</t>
  </si>
  <si>
    <t>Bizhup C258</t>
  </si>
  <si>
    <t>Ricoh Afico</t>
  </si>
  <si>
    <t>MP2500</t>
  </si>
  <si>
    <t>Dsm618d</t>
  </si>
  <si>
    <t xml:space="preserve">HP </t>
  </si>
  <si>
    <t>LaserJet 1320</t>
  </si>
  <si>
    <t>Plotery</t>
  </si>
  <si>
    <t xml:space="preserve">HP  </t>
  </si>
  <si>
    <t>Designjet T1300</t>
  </si>
  <si>
    <t>Designjet 500/800</t>
  </si>
  <si>
    <t>Drukarki Laserowe Wielofunkcyjne i Atramentowe</t>
  </si>
  <si>
    <t>HP</t>
  </si>
  <si>
    <t>Deskjet 656c</t>
  </si>
  <si>
    <t>Uwagi</t>
  </si>
  <si>
    <t>Kolorowa Wielofunkcyjna</t>
  </si>
  <si>
    <t>Czarnobiała Wielofunkcyjna</t>
  </si>
  <si>
    <t>Czarnobiała</t>
  </si>
  <si>
    <t>Atramentowa kolorowa</t>
  </si>
  <si>
    <t>Bęben do Minolta C-258 K - Black</t>
  </si>
  <si>
    <t>Toner do Minolta C-258 K  - Black</t>
  </si>
  <si>
    <t>Bęben do Minolta C-258 C/M/Y - Cyan, Magenta , Yellow</t>
  </si>
  <si>
    <t>Toner do Minolta C-258 C/M/Y Cyan, Magenta , Yellow</t>
  </si>
  <si>
    <t>Bizhup C458</t>
  </si>
  <si>
    <t>Tusz  Czarny do HP Deskjet 656 C</t>
  </si>
  <si>
    <t>Tusz Kolor do HP Deskjet 656 C</t>
  </si>
  <si>
    <t>51649A</t>
  </si>
  <si>
    <t>C6614DE</t>
  </si>
  <si>
    <t xml:space="preserve">OB.-07 GDAŃSK </t>
  </si>
  <si>
    <t>Toner do Minolta Bizhub 250</t>
  </si>
  <si>
    <t>Bęben do Minolta Bizhub 250</t>
  </si>
  <si>
    <t>DR-310</t>
  </si>
  <si>
    <t>Tusz  Czarny do HP Officejet 150</t>
  </si>
  <si>
    <t>Tusz Kolor do HP HP Officejet 150</t>
  </si>
  <si>
    <t>C9364EE</t>
  </si>
  <si>
    <t>C8766EE</t>
  </si>
  <si>
    <t>Cartridge do HP DJ T1200, T1300 K - Czarny</t>
  </si>
  <si>
    <t>Cartridge do HP DJ T1200, T1300 K - Czarny Matowy</t>
  </si>
  <si>
    <t>C9370A</t>
  </si>
  <si>
    <t>C9371A,C9372A, C9373A, C9374A</t>
  </si>
  <si>
    <t xml:space="preserve">Cartridge do HP DJ T1200, T1300 kolor  </t>
  </si>
  <si>
    <t>Toner do Minolta C 250I  - Black</t>
  </si>
  <si>
    <t>TN-328K</t>
  </si>
  <si>
    <t>AAV8150</t>
  </si>
  <si>
    <t>Toner do Minolta C 250I  - C/M/Y Cyan, Magenta , Yellow</t>
  </si>
  <si>
    <t>TN-328Y; TN-328C; TN-328M</t>
  </si>
  <si>
    <t>AAW8250; AAV8450;  AAV8350</t>
  </si>
  <si>
    <t>Bęben do Minolta C 250I - Black</t>
  </si>
  <si>
    <t>Bęben do Minolta C 250I C/M/Y - Cyan, Magenta , Yellow</t>
  </si>
  <si>
    <t>DR316K</t>
  </si>
  <si>
    <t>AAV70RD</t>
  </si>
  <si>
    <t>DR316C</t>
  </si>
  <si>
    <t>AAV70TD</t>
  </si>
  <si>
    <t xml:space="preserve">Pojemnik na zużyty toner </t>
  </si>
  <si>
    <t>WX103</t>
  </si>
  <si>
    <t>A4NNWY3 </t>
  </si>
  <si>
    <t>WX107</t>
  </si>
  <si>
    <t>AAVAWY1</t>
  </si>
  <si>
    <t>Ilość</t>
  </si>
  <si>
    <t>Wartość netto</t>
  </si>
  <si>
    <t>Produkt równoważny</t>
  </si>
  <si>
    <t>Cena jednostkowa netto (zł) za szt.</t>
  </si>
  <si>
    <t>Stawka VAT (%)</t>
  </si>
  <si>
    <t>Wartość brutto (zł)</t>
  </si>
  <si>
    <t>UWAGA:</t>
  </si>
  <si>
    <t>Wykonawca wypełnia kolumnę G, "Produkt równoważny" tylko w przypadku zaoferowania produktu równoważnego do określonego w kolumnach D, E, F. W przypadku pozostawienia kolumny G pustej w danym wierszu, Zamawiający uzna, że Wykonawca oferuje produkt wskazany w kolumnach D, E, F.</t>
  </si>
  <si>
    <t>Wykonawca przenosi wartośc RAZEM - netto i brutto do formularza "Oferta" (załącznik nr 3 do SWZ).</t>
  </si>
  <si>
    <t xml:space="preserve">Niniejszy plik należy opatrzyć </t>
  </si>
  <si>
    <t xml:space="preserve">kwalifikowanym podpisem elektronicznym, podpisem zaufanym lub podpisem osobistym </t>
  </si>
  <si>
    <t>przez osobę upoważnioną</t>
  </si>
  <si>
    <t>Załącznik nr 3.3 do SWZ: Formularz cenowy część 3 – Gdańsk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</si>
</sst>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2" borderId="0" applyNumberFormat="0" applyBorder="0" applyAlignment="0" applyProtection="0"/>
    <xf numFmtId="0" fontId="9" fillId="3" borderId="0" applyNumberFormat="0" applyBorder="0" applyAlignment="0" applyProtection="0"/>
    <xf numFmtId="44" fontId="13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Fill="1"/>
    <xf numFmtId="0" fontId="11" fillId="4" borderId="1" xfId="1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vertical="center"/>
    </xf>
    <xf numFmtId="0" fontId="11" fillId="5" borderId="1" xfId="2" applyFont="1" applyFill="1" applyBorder="1" applyAlignment="1">
      <alignment horizontal="left" vertical="center" wrapText="1"/>
    </xf>
    <xf numFmtId="4" fontId="11" fillId="5" borderId="1" xfId="2" applyNumberFormat="1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4" fontId="11" fillId="5" borderId="1" xfId="2" applyNumberFormat="1" applyFont="1" applyFill="1" applyBorder="1" applyAlignment="1">
      <alignment horizontal="center" vertical="top" wrapText="1"/>
    </xf>
    <xf numFmtId="0" fontId="11" fillId="5" borderId="1" xfId="2" applyFont="1" applyFill="1" applyBorder="1" applyAlignment="1">
      <alignment horizontal="center" vertical="top" wrapText="1"/>
    </xf>
    <xf numFmtId="0" fontId="11" fillId="5" borderId="1" xfId="2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center"/>
    </xf>
    <xf numFmtId="0" fontId="10" fillId="0" borderId="0" xfId="3" applyFont="1" applyFill="1" applyBorder="1" applyAlignment="1">
      <alignment vertical="center"/>
    </xf>
    <xf numFmtId="0" fontId="14" fillId="4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44" fontId="0" fillId="5" borderId="1" xfId="4" applyFont="1" applyFill="1" applyBorder="1" applyAlignment="1">
      <alignment vertical="center"/>
    </xf>
    <xf numFmtId="44" fontId="11" fillId="5" borderId="1" xfId="4" applyFont="1" applyFill="1" applyBorder="1"/>
    <xf numFmtId="44" fontId="12" fillId="4" borderId="0" xfId="4" applyFont="1" applyFill="1" applyAlignment="1">
      <alignment horizontal="center"/>
    </xf>
    <xf numFmtId="0" fontId="11" fillId="5" borderId="1" xfId="0" applyFont="1" applyFill="1" applyBorder="1"/>
    <xf numFmtId="0" fontId="1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0" xfId="0" applyFont="1"/>
  </cellXfs>
  <cellStyles count="6">
    <cellStyle name="20% - akcent 1" xfId="2" builtinId="30"/>
    <cellStyle name="20% — akcent 1 2" xfId="5"/>
    <cellStyle name="Dobre" xfId="3" builtinId="26"/>
    <cellStyle name="Normalny" xfId="0" builtinId="0"/>
    <cellStyle name="Normalny 2" xfId="1"/>
    <cellStyle name="Walutowy" xfId="4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7" zoomScaleNormal="100" workbookViewId="0">
      <selection activeCell="E6" sqref="E6"/>
    </sheetView>
  </sheetViews>
  <sheetFormatPr defaultRowHeight="15" x14ac:dyDescent="0.25"/>
  <cols>
    <col min="1" max="1" width="6.42578125" customWidth="1"/>
    <col min="2" max="2" width="43.7109375" customWidth="1"/>
    <col min="4" max="4" width="26.28515625" customWidth="1"/>
    <col min="5" max="5" width="28.7109375" customWidth="1"/>
    <col min="6" max="6" width="32.140625" customWidth="1"/>
    <col min="7" max="7" width="32.140625" style="8" customWidth="1"/>
    <col min="8" max="8" width="15.5703125" customWidth="1"/>
  </cols>
  <sheetData>
    <row r="1" spans="1:12" s="8" customFormat="1" x14ac:dyDescent="0.25">
      <c r="B1" s="43" t="s">
        <v>94</v>
      </c>
    </row>
    <row r="2" spans="1:12" s="8" customFormat="1" x14ac:dyDescent="0.25"/>
    <row r="3" spans="1:12" ht="19.899999999999999" customHeight="1" x14ac:dyDescent="0.25">
      <c r="A3" s="11"/>
      <c r="B3" s="11"/>
      <c r="C3" s="11"/>
      <c r="D3" s="11"/>
      <c r="E3" s="11"/>
      <c r="F3" s="11"/>
      <c r="G3" s="22"/>
      <c r="H3" s="1"/>
    </row>
    <row r="4" spans="1:12" ht="84.75" customHeight="1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84</v>
      </c>
      <c r="H4" s="23" t="s">
        <v>85</v>
      </c>
      <c r="I4" s="23" t="s">
        <v>82</v>
      </c>
      <c r="J4" s="23" t="s">
        <v>83</v>
      </c>
      <c r="K4" s="23" t="s">
        <v>86</v>
      </c>
      <c r="L4" s="23" t="s">
        <v>87</v>
      </c>
    </row>
    <row r="5" spans="1:12" s="8" customFormat="1" ht="25.15" customHeight="1" x14ac:dyDescent="0.25">
      <c r="A5" s="10">
        <v>1</v>
      </c>
      <c r="B5" s="12" t="s">
        <v>53</v>
      </c>
      <c r="C5" s="13" t="s">
        <v>6</v>
      </c>
      <c r="D5" s="14" t="s">
        <v>7</v>
      </c>
      <c r="E5" s="15" t="s">
        <v>8</v>
      </c>
      <c r="F5" s="15">
        <v>8938415</v>
      </c>
      <c r="G5" s="15"/>
      <c r="H5" s="16"/>
      <c r="I5" s="28">
        <v>1</v>
      </c>
      <c r="J5" s="26">
        <f>H5*I5</f>
        <v>0</v>
      </c>
      <c r="K5" s="24">
        <v>23</v>
      </c>
      <c r="L5" s="25">
        <f>J5+K5*J5/100</f>
        <v>0</v>
      </c>
    </row>
    <row r="6" spans="1:12" ht="24.95" customHeight="1" x14ac:dyDescent="0.25">
      <c r="A6" s="10">
        <v>2</v>
      </c>
      <c r="B6" s="12" t="s">
        <v>54</v>
      </c>
      <c r="C6" s="13" t="s">
        <v>6</v>
      </c>
      <c r="D6" s="14" t="s">
        <v>7</v>
      </c>
      <c r="E6" s="15" t="s">
        <v>55</v>
      </c>
      <c r="F6" s="15">
        <v>4062203</v>
      </c>
      <c r="G6" s="15"/>
      <c r="H6" s="16"/>
      <c r="I6" s="28">
        <v>1</v>
      </c>
      <c r="J6" s="26">
        <f t="shared" ref="J6:J24" si="0">H6*I6</f>
        <v>0</v>
      </c>
      <c r="K6" s="24"/>
      <c r="L6" s="25"/>
    </row>
    <row r="7" spans="1:12" s="8" customFormat="1" ht="24.95" customHeight="1" x14ac:dyDescent="0.25">
      <c r="A7" s="10">
        <v>3</v>
      </c>
      <c r="B7" s="12" t="s">
        <v>44</v>
      </c>
      <c r="C7" s="15" t="s">
        <v>6</v>
      </c>
      <c r="D7" s="15" t="s">
        <v>7</v>
      </c>
      <c r="E7" s="15" t="s">
        <v>13</v>
      </c>
      <c r="F7" s="15" t="s">
        <v>14</v>
      </c>
      <c r="G7" s="15"/>
      <c r="H7" s="16"/>
      <c r="I7" s="28">
        <v>1</v>
      </c>
      <c r="J7" s="26">
        <f t="shared" si="0"/>
        <v>0</v>
      </c>
      <c r="K7" s="24"/>
      <c r="L7" s="25"/>
    </row>
    <row r="8" spans="1:12" s="8" customFormat="1" ht="24.95" customHeight="1" x14ac:dyDescent="0.25">
      <c r="A8" s="10">
        <v>4</v>
      </c>
      <c r="B8" s="12" t="s">
        <v>46</v>
      </c>
      <c r="C8" s="15" t="s">
        <v>6</v>
      </c>
      <c r="D8" s="15" t="s">
        <v>7</v>
      </c>
      <c r="E8" s="15" t="s">
        <v>15</v>
      </c>
      <c r="F8" s="15" t="s">
        <v>16</v>
      </c>
      <c r="G8" s="15"/>
      <c r="H8" s="16"/>
      <c r="I8" s="28">
        <v>6</v>
      </c>
      <c r="J8" s="26">
        <f t="shared" si="0"/>
        <v>0</v>
      </c>
      <c r="K8" s="24"/>
      <c r="L8" s="25"/>
    </row>
    <row r="9" spans="1:12" ht="24.95" customHeight="1" x14ac:dyDescent="0.25">
      <c r="A9" s="10">
        <v>5</v>
      </c>
      <c r="B9" s="12" t="s">
        <v>43</v>
      </c>
      <c r="C9" s="15" t="s">
        <v>6</v>
      </c>
      <c r="D9" s="15" t="s">
        <v>7</v>
      </c>
      <c r="E9" s="15" t="s">
        <v>9</v>
      </c>
      <c r="F9" s="15" t="s">
        <v>10</v>
      </c>
      <c r="G9" s="15"/>
      <c r="H9" s="16"/>
      <c r="I9" s="28">
        <v>1</v>
      </c>
      <c r="J9" s="26">
        <f t="shared" si="0"/>
        <v>0</v>
      </c>
      <c r="K9" s="24"/>
      <c r="L9" s="25"/>
    </row>
    <row r="10" spans="1:12" ht="27.6" customHeight="1" x14ac:dyDescent="0.25">
      <c r="A10" s="10">
        <v>6</v>
      </c>
      <c r="B10" s="12" t="s">
        <v>45</v>
      </c>
      <c r="C10" s="15" t="s">
        <v>6</v>
      </c>
      <c r="D10" s="15" t="s">
        <v>7</v>
      </c>
      <c r="E10" s="15" t="s">
        <v>11</v>
      </c>
      <c r="F10" s="15" t="s">
        <v>12</v>
      </c>
      <c r="G10" s="15"/>
      <c r="H10" s="16"/>
      <c r="I10" s="28">
        <v>3</v>
      </c>
      <c r="J10" s="26">
        <f t="shared" si="0"/>
        <v>0</v>
      </c>
      <c r="K10" s="24"/>
      <c r="L10" s="25"/>
    </row>
    <row r="11" spans="1:12" ht="34.15" customHeight="1" x14ac:dyDescent="0.25">
      <c r="A11" s="10">
        <v>7</v>
      </c>
      <c r="B11" s="12" t="s">
        <v>77</v>
      </c>
      <c r="C11" s="15" t="s">
        <v>6</v>
      </c>
      <c r="D11" s="15" t="s">
        <v>7</v>
      </c>
      <c r="E11" s="15" t="s">
        <v>78</v>
      </c>
      <c r="F11" s="15" t="s">
        <v>79</v>
      </c>
      <c r="G11" s="15"/>
      <c r="H11" s="16"/>
      <c r="I11" s="28">
        <v>1</v>
      </c>
      <c r="J11" s="26">
        <f t="shared" si="0"/>
        <v>0</v>
      </c>
      <c r="K11" s="24"/>
      <c r="L11" s="25"/>
    </row>
    <row r="12" spans="1:12" s="8" customFormat="1" ht="24.95" customHeight="1" x14ac:dyDescent="0.25">
      <c r="A12" s="10">
        <v>8</v>
      </c>
      <c r="B12" s="12" t="s">
        <v>65</v>
      </c>
      <c r="C12" s="15" t="s">
        <v>6</v>
      </c>
      <c r="D12" s="15" t="s">
        <v>7</v>
      </c>
      <c r="E12" s="17" t="s">
        <v>66</v>
      </c>
      <c r="F12" s="17" t="s">
        <v>67</v>
      </c>
      <c r="G12" s="17"/>
      <c r="H12" s="16"/>
      <c r="I12" s="28">
        <v>1</v>
      </c>
      <c r="J12" s="26">
        <f t="shared" si="0"/>
        <v>0</v>
      </c>
      <c r="K12" s="24"/>
      <c r="L12" s="25"/>
    </row>
    <row r="13" spans="1:12" s="8" customFormat="1" ht="29.45" customHeight="1" x14ac:dyDescent="0.25">
      <c r="A13" s="10">
        <v>9</v>
      </c>
      <c r="B13" s="12" t="s">
        <v>68</v>
      </c>
      <c r="C13" s="15" t="s">
        <v>6</v>
      </c>
      <c r="D13" s="15" t="s">
        <v>7</v>
      </c>
      <c r="E13" s="17" t="s">
        <v>69</v>
      </c>
      <c r="F13" s="17" t="s">
        <v>70</v>
      </c>
      <c r="G13" s="17"/>
      <c r="H13" s="16"/>
      <c r="I13" s="28">
        <v>6</v>
      </c>
      <c r="J13" s="26">
        <f t="shared" si="0"/>
        <v>0</v>
      </c>
      <c r="K13" s="24"/>
      <c r="L13" s="25"/>
    </row>
    <row r="14" spans="1:12" s="8" customFormat="1" ht="24.95" customHeight="1" x14ac:dyDescent="0.25">
      <c r="A14" s="10">
        <v>10</v>
      </c>
      <c r="B14" s="12" t="s">
        <v>71</v>
      </c>
      <c r="C14" s="15" t="s">
        <v>6</v>
      </c>
      <c r="D14" s="15" t="s">
        <v>7</v>
      </c>
      <c r="E14" s="17" t="s">
        <v>73</v>
      </c>
      <c r="F14" s="17" t="s">
        <v>74</v>
      </c>
      <c r="G14" s="17"/>
      <c r="H14" s="16"/>
      <c r="I14" s="28">
        <v>1</v>
      </c>
      <c r="J14" s="26">
        <f t="shared" si="0"/>
        <v>0</v>
      </c>
      <c r="K14" s="24"/>
      <c r="L14" s="25"/>
    </row>
    <row r="15" spans="1:12" s="8" customFormat="1" ht="40.15" customHeight="1" x14ac:dyDescent="0.25">
      <c r="A15" s="10">
        <v>11</v>
      </c>
      <c r="B15" s="12" t="s">
        <v>72</v>
      </c>
      <c r="C15" s="15" t="s">
        <v>6</v>
      </c>
      <c r="D15" s="15" t="s">
        <v>7</v>
      </c>
      <c r="E15" s="17" t="s">
        <v>75</v>
      </c>
      <c r="F15" s="17" t="s">
        <v>76</v>
      </c>
      <c r="G15" s="17"/>
      <c r="H15" s="16"/>
      <c r="I15" s="28">
        <v>1</v>
      </c>
      <c r="J15" s="26">
        <f t="shared" si="0"/>
        <v>0</v>
      </c>
      <c r="K15" s="24"/>
      <c r="L15" s="25"/>
    </row>
    <row r="16" spans="1:12" ht="30.6" customHeight="1" x14ac:dyDescent="0.25">
      <c r="A16" s="10">
        <v>12</v>
      </c>
      <c r="B16" s="12" t="s">
        <v>77</v>
      </c>
      <c r="C16" s="15" t="s">
        <v>6</v>
      </c>
      <c r="D16" s="15" t="s">
        <v>7</v>
      </c>
      <c r="E16" s="15" t="s">
        <v>80</v>
      </c>
      <c r="F16" s="15" t="s">
        <v>81</v>
      </c>
      <c r="G16" s="15"/>
      <c r="H16" s="16"/>
      <c r="I16" s="28">
        <v>2</v>
      </c>
      <c r="J16" s="26">
        <f t="shared" si="0"/>
        <v>0</v>
      </c>
      <c r="K16" s="24"/>
      <c r="L16" s="25"/>
    </row>
    <row r="17" spans="1:12" s="8" customFormat="1" ht="24.95" customHeight="1" x14ac:dyDescent="0.25">
      <c r="A17" s="10">
        <v>13</v>
      </c>
      <c r="B17" s="12" t="s">
        <v>56</v>
      </c>
      <c r="C17" s="18" t="s">
        <v>6</v>
      </c>
      <c r="D17" s="19" t="s">
        <v>36</v>
      </c>
      <c r="E17" s="15">
        <v>337</v>
      </c>
      <c r="F17" s="14" t="s">
        <v>58</v>
      </c>
      <c r="G17" s="14"/>
      <c r="H17" s="16"/>
      <c r="I17" s="28">
        <v>2</v>
      </c>
      <c r="J17" s="26">
        <f t="shared" si="0"/>
        <v>0</v>
      </c>
      <c r="K17" s="24"/>
      <c r="L17" s="25"/>
    </row>
    <row r="18" spans="1:12" s="8" customFormat="1" ht="24.95" customHeight="1" x14ac:dyDescent="0.25">
      <c r="A18" s="10">
        <v>14</v>
      </c>
      <c r="B18" s="12" t="s">
        <v>57</v>
      </c>
      <c r="C18" s="18" t="s">
        <v>6</v>
      </c>
      <c r="D18" s="19" t="s">
        <v>36</v>
      </c>
      <c r="E18" s="15">
        <v>343</v>
      </c>
      <c r="F18" s="14" t="s">
        <v>59</v>
      </c>
      <c r="G18" s="14"/>
      <c r="H18" s="16"/>
      <c r="I18" s="28">
        <v>1</v>
      </c>
      <c r="J18" s="26">
        <f t="shared" si="0"/>
        <v>0</v>
      </c>
      <c r="K18" s="24"/>
      <c r="L18" s="25"/>
    </row>
    <row r="19" spans="1:12" s="8" customFormat="1" ht="24.95" customHeight="1" x14ac:dyDescent="0.25">
      <c r="A19" s="10">
        <v>15</v>
      </c>
      <c r="B19" s="12" t="s">
        <v>48</v>
      </c>
      <c r="C19" s="13" t="s">
        <v>6</v>
      </c>
      <c r="D19" s="14" t="s">
        <v>17</v>
      </c>
      <c r="E19" s="15">
        <v>20</v>
      </c>
      <c r="F19" s="15" t="s">
        <v>51</v>
      </c>
      <c r="G19" s="15"/>
      <c r="H19" s="16"/>
      <c r="I19" s="28">
        <v>1</v>
      </c>
      <c r="J19" s="26">
        <f t="shared" si="0"/>
        <v>0</v>
      </c>
      <c r="K19" s="24"/>
      <c r="L19" s="25"/>
    </row>
    <row r="20" spans="1:12" s="8" customFormat="1" ht="24.95" customHeight="1" x14ac:dyDescent="0.25">
      <c r="A20" s="10">
        <v>16</v>
      </c>
      <c r="B20" s="12" t="s">
        <v>49</v>
      </c>
      <c r="C20" s="13" t="s">
        <v>6</v>
      </c>
      <c r="D20" s="14" t="s">
        <v>17</v>
      </c>
      <c r="E20" s="15">
        <v>49</v>
      </c>
      <c r="F20" s="15" t="s">
        <v>50</v>
      </c>
      <c r="G20" s="15"/>
      <c r="H20" s="16"/>
      <c r="I20" s="28">
        <v>1</v>
      </c>
      <c r="J20" s="26">
        <f t="shared" si="0"/>
        <v>0</v>
      </c>
      <c r="K20" s="24"/>
      <c r="L20" s="25"/>
    </row>
    <row r="21" spans="1:12" s="8" customFormat="1" ht="24.95" customHeight="1" x14ac:dyDescent="0.25">
      <c r="A21" s="10">
        <v>17</v>
      </c>
      <c r="B21" s="20" t="s">
        <v>61</v>
      </c>
      <c r="C21" s="18" t="s">
        <v>6</v>
      </c>
      <c r="D21" s="19" t="s">
        <v>17</v>
      </c>
      <c r="E21" s="15">
        <v>72</v>
      </c>
      <c r="F21" s="14" t="s">
        <v>18</v>
      </c>
      <c r="G21" s="14"/>
      <c r="H21" s="16"/>
      <c r="I21" s="28">
        <v>2</v>
      </c>
      <c r="J21" s="26">
        <f t="shared" si="0"/>
        <v>0</v>
      </c>
      <c r="K21" s="24"/>
      <c r="L21" s="25"/>
    </row>
    <row r="22" spans="1:12" s="8" customFormat="1" ht="24.95" customHeight="1" x14ac:dyDescent="0.25">
      <c r="A22" s="10">
        <v>18</v>
      </c>
      <c r="B22" s="20" t="s">
        <v>60</v>
      </c>
      <c r="C22" s="18" t="s">
        <v>6</v>
      </c>
      <c r="D22" s="19" t="s">
        <v>17</v>
      </c>
      <c r="E22" s="15">
        <v>72</v>
      </c>
      <c r="F22" s="14" t="s">
        <v>62</v>
      </c>
      <c r="G22" s="14"/>
      <c r="H22" s="16"/>
      <c r="I22" s="28">
        <v>2</v>
      </c>
      <c r="J22" s="26">
        <f t="shared" si="0"/>
        <v>0</v>
      </c>
      <c r="K22" s="24"/>
      <c r="L22" s="25"/>
    </row>
    <row r="23" spans="1:12" s="8" customFormat="1" ht="24.95" customHeight="1" x14ac:dyDescent="0.25">
      <c r="A23" s="10">
        <v>19</v>
      </c>
      <c r="B23" s="20" t="s">
        <v>64</v>
      </c>
      <c r="C23" s="18" t="s">
        <v>6</v>
      </c>
      <c r="D23" s="19" t="s">
        <v>17</v>
      </c>
      <c r="E23" s="15">
        <v>72</v>
      </c>
      <c r="F23" s="14" t="s">
        <v>63</v>
      </c>
      <c r="G23" s="14"/>
      <c r="H23" s="16"/>
      <c r="I23" s="28">
        <v>4</v>
      </c>
      <c r="J23" s="26">
        <f t="shared" si="0"/>
        <v>0</v>
      </c>
      <c r="K23" s="24"/>
      <c r="L23" s="25"/>
    </row>
    <row r="24" spans="1:12" s="8" customFormat="1" ht="24.95" customHeight="1" x14ac:dyDescent="0.25">
      <c r="A24" s="10">
        <v>20</v>
      </c>
      <c r="B24" s="12" t="s">
        <v>19</v>
      </c>
      <c r="C24" s="13" t="s">
        <v>6</v>
      </c>
      <c r="D24" s="14" t="s">
        <v>17</v>
      </c>
      <c r="E24" s="15">
        <v>72</v>
      </c>
      <c r="F24" s="15" t="s">
        <v>20</v>
      </c>
      <c r="G24" s="15"/>
      <c r="H24" s="16"/>
      <c r="I24" s="28">
        <v>3</v>
      </c>
      <c r="J24" s="26">
        <f t="shared" si="0"/>
        <v>0</v>
      </c>
      <c r="K24" s="24"/>
      <c r="L24" s="25"/>
    </row>
    <row r="25" spans="1:12" x14ac:dyDescent="0.25">
      <c r="A25" s="9"/>
      <c r="B25" s="9"/>
      <c r="C25" s="9"/>
      <c r="D25" s="9"/>
      <c r="E25" s="9"/>
      <c r="F25" s="9"/>
      <c r="G25" s="9"/>
      <c r="H25" s="1"/>
      <c r="I25" s="21">
        <f>SUM(I5:I24)</f>
        <v>41</v>
      </c>
      <c r="J25" s="27">
        <f>SUM(J5:J24)</f>
        <v>0</v>
      </c>
    </row>
    <row r="26" spans="1:12" x14ac:dyDescent="0.25">
      <c r="A26" s="1"/>
      <c r="B26" s="1"/>
      <c r="C26" s="1"/>
      <c r="D26" s="1"/>
      <c r="E26" s="1"/>
      <c r="F26" s="1"/>
      <c r="G26" s="1"/>
      <c r="H26" s="1"/>
    </row>
    <row r="27" spans="1:12" x14ac:dyDescent="0.25">
      <c r="A27" s="29" t="s">
        <v>88</v>
      </c>
      <c r="B27" s="30"/>
      <c r="C27" s="30"/>
      <c r="D27" s="30"/>
      <c r="E27" s="31"/>
      <c r="F27" s="30"/>
      <c r="G27" s="30"/>
      <c r="H27" s="30"/>
      <c r="I27" s="30"/>
      <c r="J27" s="30"/>
      <c r="K27" s="30"/>
    </row>
    <row r="28" spans="1:12" x14ac:dyDescent="0.25">
      <c r="A28" s="34" t="s">
        <v>89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2" x14ac:dyDescent="0.25">
      <c r="A29" s="30" t="s">
        <v>90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2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2" x14ac:dyDescent="0.25">
      <c r="A31" s="30"/>
      <c r="B31" s="30"/>
      <c r="C31" s="32"/>
      <c r="D31" s="32"/>
      <c r="E31" s="32"/>
      <c r="F31" s="32"/>
      <c r="G31" s="32"/>
      <c r="H31" s="30"/>
      <c r="I31" s="30"/>
      <c r="J31" s="30"/>
      <c r="K31" s="30"/>
    </row>
    <row r="32" spans="1:12" x14ac:dyDescent="0.25">
      <c r="A32" s="30"/>
      <c r="B32" s="30"/>
      <c r="C32" s="32"/>
      <c r="D32" s="32"/>
      <c r="E32" s="32"/>
      <c r="F32" s="32"/>
      <c r="G32" s="32"/>
      <c r="H32" s="32"/>
      <c r="I32" s="30"/>
      <c r="J32" s="30"/>
      <c r="K32" s="30"/>
    </row>
    <row r="33" spans="1:11" x14ac:dyDescent="0.25">
      <c r="A33" s="30"/>
      <c r="B33" s="30"/>
      <c r="C33" s="32"/>
      <c r="D33" s="32"/>
      <c r="E33" s="32"/>
      <c r="F33" s="32"/>
      <c r="G33" s="32"/>
      <c r="H33" s="32"/>
      <c r="I33" s="30"/>
      <c r="J33" s="30"/>
      <c r="K33" s="30"/>
    </row>
    <row r="34" spans="1:11" x14ac:dyDescent="0.25">
      <c r="A34" s="30"/>
      <c r="B34" s="30"/>
      <c r="C34" s="30"/>
      <c r="D34" s="32"/>
      <c r="E34" s="32"/>
      <c r="F34" s="33" t="s">
        <v>91</v>
      </c>
      <c r="G34" s="32"/>
      <c r="H34" s="32"/>
      <c r="I34" s="30"/>
      <c r="J34" s="30"/>
      <c r="K34" s="30"/>
    </row>
    <row r="35" spans="1:11" x14ac:dyDescent="0.25">
      <c r="A35" s="30"/>
      <c r="B35" s="30"/>
      <c r="C35" s="30"/>
      <c r="D35" s="30"/>
      <c r="E35" s="30"/>
      <c r="F35" s="33" t="s">
        <v>92</v>
      </c>
      <c r="G35" s="30"/>
      <c r="H35" s="30"/>
      <c r="I35" s="30"/>
      <c r="J35" s="30"/>
      <c r="K35" s="30"/>
    </row>
    <row r="36" spans="1:11" x14ac:dyDescent="0.25">
      <c r="A36" s="30"/>
      <c r="B36" s="30"/>
      <c r="C36" s="30"/>
      <c r="D36" s="30"/>
      <c r="E36" s="30"/>
      <c r="F36" s="33" t="s">
        <v>93</v>
      </c>
      <c r="G36" s="30"/>
      <c r="H36" s="30"/>
      <c r="I36" s="30"/>
      <c r="J36" s="30"/>
      <c r="K36" s="30"/>
    </row>
    <row r="37" spans="1:1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autoFilter ref="A4:J4"/>
  <mergeCells count="1">
    <mergeCell ref="A28:K28"/>
  </mergeCells>
  <pageMargins left="0.70866141732283472" right="0.70866141732283472" top="0.33" bottom="0.84" header="0.2" footer="1.1399999999999999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sqref="A1:F14"/>
    </sheetView>
  </sheetViews>
  <sheetFormatPr defaultRowHeight="15" x14ac:dyDescent="0.25"/>
  <cols>
    <col min="2" max="2" width="17.28515625" customWidth="1"/>
    <col min="3" max="3" width="21" customWidth="1"/>
    <col min="6" max="6" width="19.5703125" customWidth="1"/>
  </cols>
  <sheetData>
    <row r="1" spans="1:6" s="8" customFormat="1" ht="28.15" customHeight="1" x14ac:dyDescent="0.25">
      <c r="A1" s="38" t="s">
        <v>52</v>
      </c>
      <c r="B1" s="38"/>
      <c r="C1" s="38"/>
      <c r="D1" s="38"/>
      <c r="E1" s="38"/>
      <c r="F1" s="38"/>
    </row>
    <row r="2" spans="1:6" ht="39.6" customHeight="1" x14ac:dyDescent="0.25">
      <c r="A2" s="2" t="s">
        <v>23</v>
      </c>
      <c r="B2" s="39" t="s">
        <v>35</v>
      </c>
      <c r="C2" s="39"/>
      <c r="D2" s="2" t="s">
        <v>22</v>
      </c>
      <c r="E2" s="41" t="s">
        <v>38</v>
      </c>
      <c r="F2" s="42"/>
    </row>
    <row r="3" spans="1:6" ht="30" customHeight="1" x14ac:dyDescent="0.25">
      <c r="A3" s="3">
        <v>1</v>
      </c>
      <c r="B3" s="2" t="s">
        <v>7</v>
      </c>
      <c r="C3" s="3" t="s">
        <v>21</v>
      </c>
      <c r="D3" s="3">
        <v>1</v>
      </c>
      <c r="E3" s="5" t="s">
        <v>39</v>
      </c>
      <c r="F3" s="6"/>
    </row>
    <row r="4" spans="1:6" ht="30" customHeight="1" x14ac:dyDescent="0.25">
      <c r="A4" s="3">
        <v>2</v>
      </c>
      <c r="B4" s="2" t="s">
        <v>7</v>
      </c>
      <c r="C4" s="3" t="s">
        <v>25</v>
      </c>
      <c r="D4" s="3">
        <v>1</v>
      </c>
      <c r="E4" s="5" t="s">
        <v>39</v>
      </c>
      <c r="F4" s="6"/>
    </row>
    <row r="5" spans="1:6" ht="30" customHeight="1" x14ac:dyDescent="0.25">
      <c r="A5" s="3">
        <v>3</v>
      </c>
      <c r="B5" s="2" t="s">
        <v>7</v>
      </c>
      <c r="C5" s="3" t="s">
        <v>47</v>
      </c>
      <c r="D5" s="3">
        <v>1</v>
      </c>
      <c r="E5" s="5" t="s">
        <v>39</v>
      </c>
      <c r="F5" s="6"/>
    </row>
    <row r="6" spans="1:6" ht="30" customHeight="1" x14ac:dyDescent="0.25">
      <c r="A6" s="3">
        <v>4</v>
      </c>
      <c r="B6" s="2" t="s">
        <v>7</v>
      </c>
      <c r="C6" s="3" t="s">
        <v>24</v>
      </c>
      <c r="D6" s="3">
        <v>1</v>
      </c>
      <c r="E6" s="5" t="s">
        <v>40</v>
      </c>
      <c r="F6" s="6"/>
    </row>
    <row r="7" spans="1:6" ht="30" customHeight="1" x14ac:dyDescent="0.25">
      <c r="A7" s="3">
        <v>5</v>
      </c>
      <c r="B7" s="2" t="s">
        <v>26</v>
      </c>
      <c r="C7" s="3" t="s">
        <v>27</v>
      </c>
      <c r="D7" s="3">
        <v>1</v>
      </c>
      <c r="E7" s="5" t="s">
        <v>40</v>
      </c>
      <c r="F7" s="6"/>
    </row>
    <row r="8" spans="1:6" ht="30" customHeight="1" x14ac:dyDescent="0.25">
      <c r="A8" s="3">
        <v>6</v>
      </c>
      <c r="B8" s="2" t="s">
        <v>26</v>
      </c>
      <c r="C8" s="3" t="s">
        <v>28</v>
      </c>
      <c r="D8" s="3">
        <v>1</v>
      </c>
      <c r="E8" s="5" t="s">
        <v>40</v>
      </c>
      <c r="F8" s="6"/>
    </row>
    <row r="9" spans="1:6" ht="30" customHeight="1" x14ac:dyDescent="0.25">
      <c r="A9" s="3">
        <v>7</v>
      </c>
      <c r="B9" s="2" t="s">
        <v>29</v>
      </c>
      <c r="C9" s="3" t="s">
        <v>30</v>
      </c>
      <c r="D9" s="3">
        <v>1</v>
      </c>
      <c r="E9" s="5" t="s">
        <v>41</v>
      </c>
      <c r="F9" s="6"/>
    </row>
    <row r="10" spans="1:6" ht="30" customHeight="1" x14ac:dyDescent="0.25">
      <c r="A10" s="3">
        <v>8</v>
      </c>
      <c r="B10" s="2" t="s">
        <v>36</v>
      </c>
      <c r="C10" s="3" t="s">
        <v>37</v>
      </c>
      <c r="D10" s="3">
        <v>1</v>
      </c>
      <c r="E10" s="5" t="s">
        <v>42</v>
      </c>
      <c r="F10" s="6"/>
    </row>
    <row r="11" spans="1:6" ht="30" customHeight="1" x14ac:dyDescent="0.25">
      <c r="A11" s="2" t="s">
        <v>23</v>
      </c>
      <c r="B11" s="40" t="s">
        <v>31</v>
      </c>
      <c r="C11" s="40"/>
      <c r="D11" s="2" t="s">
        <v>22</v>
      </c>
      <c r="E11" s="41" t="s">
        <v>38</v>
      </c>
      <c r="F11" s="42"/>
    </row>
    <row r="12" spans="1:6" ht="30" customHeight="1" x14ac:dyDescent="0.25">
      <c r="A12" s="3">
        <v>9</v>
      </c>
      <c r="B12" s="7" t="s">
        <v>32</v>
      </c>
      <c r="C12" s="4" t="s">
        <v>33</v>
      </c>
      <c r="D12" s="3">
        <v>1</v>
      </c>
      <c r="E12" s="37" t="s">
        <v>42</v>
      </c>
      <c r="F12" s="37"/>
    </row>
    <row r="13" spans="1:6" ht="30" customHeight="1" x14ac:dyDescent="0.25">
      <c r="A13" s="3">
        <v>10</v>
      </c>
      <c r="B13" s="7" t="s">
        <v>29</v>
      </c>
      <c r="C13" s="4" t="s">
        <v>34</v>
      </c>
      <c r="D13" s="3">
        <v>1</v>
      </c>
      <c r="E13" s="37" t="s">
        <v>42</v>
      </c>
      <c r="F13" s="37"/>
    </row>
    <row r="14" spans="1:6" ht="30" customHeight="1" x14ac:dyDescent="0.25">
      <c r="A14" s="3"/>
      <c r="B14" s="3"/>
      <c r="C14" s="3"/>
      <c r="D14" s="3"/>
      <c r="E14" s="35"/>
      <c r="F14" s="36"/>
    </row>
  </sheetData>
  <mergeCells count="8">
    <mergeCell ref="E14:F14"/>
    <mergeCell ref="E12:F12"/>
    <mergeCell ref="E13:F13"/>
    <mergeCell ref="A1:F1"/>
    <mergeCell ref="B2:C2"/>
    <mergeCell ref="B11:C11"/>
    <mergeCell ref="E2:F2"/>
    <mergeCell ref="E11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Materiały</vt:lpstr>
      <vt:lpstr>Wykaz sprzętu Gdańsk</vt:lpstr>
      <vt:lpstr>Arkusz3</vt:lpstr>
      <vt:lpstr>Materiały!Obszar_wydruku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2021-09-14T11:29:05Z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-425217284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