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0340" windowHeight="7950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H69" i="1"/>
  <c r="I69"/>
  <c r="J69" s="1"/>
  <c r="H68"/>
  <c r="I68"/>
  <c r="J68" s="1"/>
  <c r="I67"/>
  <c r="J67" s="1"/>
  <c r="H67"/>
  <c r="I66"/>
  <c r="J66" s="1"/>
  <c r="H66"/>
  <c r="I65"/>
  <c r="J65" s="1"/>
  <c r="H65"/>
  <c r="I70"/>
  <c r="J70" s="1"/>
  <c r="H70"/>
  <c r="I64"/>
  <c r="H64"/>
  <c r="I44"/>
  <c r="J44" s="1"/>
  <c r="H44"/>
  <c r="I43"/>
  <c r="J43" s="1"/>
  <c r="H43"/>
  <c r="I42"/>
  <c r="J42" s="1"/>
  <c r="H42"/>
  <c r="H40"/>
  <c r="I40"/>
  <c r="J40" s="1"/>
  <c r="I41"/>
  <c r="J41" s="1"/>
  <c r="H41"/>
  <c r="I24"/>
  <c r="J24" s="1"/>
  <c r="H24"/>
  <c r="I25"/>
  <c r="J25" s="1"/>
  <c r="H25"/>
  <c r="I54"/>
  <c r="J54" s="1"/>
  <c r="H54"/>
  <c r="I53"/>
  <c r="I55" s="1"/>
  <c r="H53"/>
  <c r="I36"/>
  <c r="J36" s="1"/>
  <c r="H36"/>
  <c r="I37"/>
  <c r="J37" s="1"/>
  <c r="H37"/>
  <c r="I39"/>
  <c r="J39" s="1"/>
  <c r="H39"/>
  <c r="I38"/>
  <c r="J38" s="1"/>
  <c r="H38"/>
  <c r="I35"/>
  <c r="J35" s="1"/>
  <c r="H35"/>
  <c r="I45"/>
  <c r="J45" s="1"/>
  <c r="H45"/>
  <c r="I34"/>
  <c r="J34" s="1"/>
  <c r="H34"/>
  <c r="I33"/>
  <c r="H33"/>
  <c r="I23"/>
  <c r="I26" s="1"/>
  <c r="H23"/>
  <c r="I16"/>
  <c r="J16" s="1"/>
  <c r="J17" s="1"/>
  <c r="H16"/>
  <c r="I71" l="1"/>
  <c r="J64"/>
  <c r="J71" s="1"/>
  <c r="J53"/>
  <c r="J55" s="1"/>
  <c r="I46"/>
  <c r="J33"/>
  <c r="J46" s="1"/>
  <c r="J23"/>
  <c r="J26" s="1"/>
  <c r="B79" l="1"/>
  <c r="B76"/>
</calcChain>
</file>

<file path=xl/sharedStrings.xml><?xml version="1.0" encoding="utf-8"?>
<sst xmlns="http://schemas.openxmlformats.org/spreadsheetml/2006/main" count="124" uniqueCount="55">
  <si>
    <t>Nazwa wykonawcy ………………………………………………………………………………………………….…</t>
  </si>
  <si>
    <t>Adres wykonawcy ………………………………………………………………………………………………….…</t>
  </si>
  <si>
    <t>Miejscowość ………………………………………………………….… Data ………………………………...…..</t>
  </si>
  <si>
    <t>Cena ofertowa za wykonanie zadania nr …/ przedmiotu zamówienia:</t>
  </si>
  <si>
    <t>Lp</t>
  </si>
  <si>
    <t>Opis przedmiotu zamówienia</t>
  </si>
  <si>
    <t>j. miary</t>
  </si>
  <si>
    <t>Ilość w opakowaniu</t>
  </si>
  <si>
    <t>Ilość opakowań</t>
  </si>
  <si>
    <t>Cena netto/1op</t>
  </si>
  <si>
    <t>Podatek Vat</t>
  </si>
  <si>
    <t>Cena brutto 1op</t>
  </si>
  <si>
    <t xml:space="preserve">Wartość netto </t>
  </si>
  <si>
    <t>Wartość brutto</t>
  </si>
  <si>
    <t>Ogółem</t>
  </si>
  <si>
    <t>szt</t>
  </si>
  <si>
    <t>szt.</t>
  </si>
  <si>
    <t>Zadanie nr 5</t>
  </si>
  <si>
    <t>Próżnociąg położniczy- sterylny, jednorazowego użytku, wyposażony w pompkę wytwarzającą stabilne, stałe podciśnienie przy minimalnym wysiłku, oraz w automatyczną blokadę bezpieczeństwa z łatwo dostępnym zaworem zwalniającem próżnię w postaci skrzydełek i czytelnym wskaźniekiem próżniw kształcie zegara. Atrauamtyczna, miekka miseczka: w kształcie grzybka średnica miseczki 50mm wyginająca się 90 stpni w każdym kierunku</t>
  </si>
  <si>
    <t>Zadanie nr 9</t>
  </si>
  <si>
    <t>Układ anestetyczny oddechowy jednorazowy dla dorosłych, podstawowy. Koncentryczny zestaw węży karbowanych wykonanych z rozciągliwego i odpornego na zagniecenia materiału- 22mm, układ oddechowy z workiem 2l i gałęzią 1,5m 2,0</t>
  </si>
  <si>
    <t>Zadanie nr 11</t>
  </si>
  <si>
    <t>Filtry  BARIERBAC jednorazowy, p/bakteryjny, p/wirusowy przeznaczony do obwodów oddechowyh, złącze luer oraz bezgwintowa oprawa zatyczki elektrostatyczna powierzchnia filtracji 23cm2, złącze 22M/15F, 22F/15M/ISO</t>
  </si>
  <si>
    <t>Zadanie nr 13</t>
  </si>
  <si>
    <t>Mechaniczny filtr oddechowy Termovent HEPA - przezroczysta obudowa z wyraźnie zaznaczonym kierunkiem przepływu gazu, o zaoblonych, bezpiecznych dla pacjenta krawędziach i centralnie usytuowanym porcie do gazometrii. Pierścień zapobiegający rozłączaniu (zgodnie z normą ISO-9356)</t>
  </si>
  <si>
    <t>Zestaw do znieczulenia podpajęczynówkowego. Igła do znieczulenia podpajęczynówkowego typ Pencil-Point w rozmiarach: 26G x 120mm z igłą prowadzącą 20G x 38 mm 2 strzykawki, 2 igły</t>
  </si>
  <si>
    <t>Zestaw do znieczulenia podpajęczynówkowego. Igła do znieczulenia podpajęczynówkowego typ Pencil-Point w rozmiarach: 26G x 90mm z igłą prowadzącą 20G x 38 mm 2 strzykawki, 2 igły</t>
  </si>
  <si>
    <t>Zestaw do znieczulenia podpajęczynówkowego. Igła do znieczulenia podpajęczynówkowego typ Pencil-Point w rozmiarach: 27G x 90mm z igłą prowadzącą 22G x 38 mm 2 strzykawki, 2 igły</t>
  </si>
  <si>
    <t>Zestaw do znieczulenia podpajęczynówkowego. Igła do znieczulenia podpajęczynówkowego typ Pencil-Point w rozmiarach: 27G x 120mm z igłą prowadzącą 22G x 38 mm 2 strzykawki, 2 igły</t>
  </si>
  <si>
    <t>Igła Pencil-Point 27G x 120 z igłą prowadzącą</t>
  </si>
  <si>
    <t>Igła Pencil-Point 27G x 90 z igłą prowadzącą</t>
  </si>
  <si>
    <t>Igła Pencil-Point 26G x 120 z igłą prowadzącą</t>
  </si>
  <si>
    <t>Igła Pencil-Point 26G x 90 z igłą prowadzącą</t>
  </si>
  <si>
    <t>Zestaw do drenażu klatki piersiowej:
3-komorowy zestaw do drenażu klatki piersiowej, do aktywnego lub grawitacyjnego drenażu, z wydzieloną komorą zastawki wodnej, z barwnikiem ułatwiającym odczyt wartości siły ssania,
wodna regulacja siły ssania; wypełnienie zastawki pozwala na monitoring ciśnienia, diagnozowanie przecieku oraz zapobiega przed powrotem drenowanej treści do pacjenta;
komora kolekcyjna na wydzielinę o pojemności 2100 ml wyskalowana (co 5 ml w zakresie 0-200 ml i co 10 ml do 2000 ml); automatyczna zastawka zabezpieczającą przed wysokim dodatnim ciśnieniem oraz mechaniczna zastawka zabezpieczającą przed wysokim ciśnieniem ujemnym; samouszczelniający port bezigłowy do pobierania próbek drenowanego płynu; kompaktowa budowa, stabilna, kwadratowa podstawa,wysokość maksymalna 25 cm, uchwyt umożliwiający przenoszenie lub powieszenie; dren łączący bezlateksowy zabezpieczony przed zagięciem poprzez specjalną konstrukcję drenu (bez metalowych elementów),z możliwością odłączenia, możliwość badania pacjenta w rezonansie magnetycznym. Zestaw sterylny, podwójnie opakowany, w zestawie strzykawka do wypełnienia komory zastawki.</t>
  </si>
  <si>
    <t>Rurka intubacyjna (bez mankietu) o zwiększonych właściwościach termoplastycznych i poślizgowych, wykonana z mieszaniny silikonu i PCW - półprzezroczysta. Jednocześnie rurka nie jest zbyt miękka aby umożliwić zaintubowanie bez użycia prowadnicy. Linia Rtg i centymetrowe oznaczenie głębokości intubacji na korpusie rurki (po dwóch stronach korpusu dla rozmiarów 2,0-6,0).
Nazwa producenta i średnica podane na korpusie rurki i łączniku 15 mm. Jednorazowa, sterylna.
Rozmiary od 2,0 do 9,0 mm co 0,5 mm</t>
  </si>
  <si>
    <t>Kateter do odsysania ran typu Redon-
Wykonany jest z PVC medycznego, wysokiej jakości o odpowiednio dobranej elastyczności. Perforacja
na długości 9-10 cm.
Pakowany podłużnie, sterylny.</t>
  </si>
  <si>
    <t>Butelka do długotrwałego odsysania ran stosowana w chirurgii w leczeniu ran operacyjnych. Oferujemy
dwie wersje 250 ml i 400 ml z możliwością połączenia ( bez udziału łączników- tj. wciskany ) z drenami o
szerokiej gamie rozmiarów od 6F do 32F. Pewne i szczelne połączenie butelki z drenem. Butelka z
wyraźną i trwałą podziałką, wygodny zaczep do powieszenia butelki. Końcówka dostosowana do różnych
średnic drenów ssących. Wykonana z polietylenu, utrzymującego nadane ( przez zgniecenie)
podciśnienie. Produkt jest sterylny, sterylizowany tlenkiem etylenu, opakowanie typu folia-papier</t>
  </si>
  <si>
    <t>Kateter pediatryczny do żyły pępowinowej poliuretanowy z linią RTG rozmiar od 4F do 8F dł.40cm</t>
  </si>
  <si>
    <t>Zestaw do kaniulacji duzych naczyń trzykanałowy- Kateter posiada poliuretanowy, radiocieniujący
trzon z centymetrową podziałką głębokości wprowadzenia, zawierający
odseparowane kanały oraz odpowiadające ich liczbie otwory w pobliżu
atraumatycznej końcówki kateteru. Każdy z kanałów przechodzi
w korpusie w rurkę posiadającą blokadę przepływu oraz oznakowany port
luer przeznaczony do podawania płynów. Dzięki oddzielnym kanałom
możliwe jest jednoczesne podawanie i pobieranie różnych płynów.Klasa ryzyka wyrobu zgodnie z MDR: III Zestaw zawiera:kateter,igła, prowadnik, rozszerzacz, skalpel, strzykawka 5ml, motylek z zaciskiem, korek luer lock – 3 szt Rozmiary: 5F,6F i 7 F, długość kateteru 20cm</t>
  </si>
  <si>
    <t>Zestaw do kaniulacji dużych naczyń dwukanałowy - Kateter do wkłucia centralnego posiada poliuretanowy, radiocieniujący trzon z centymetrową podziałką głębokości wprowadzenia, zawierający
odseparowane kanały oraz odpowiadające ich liczbie otwory w pobliżu atraumatycznej końcówki kateteru. Każdy z kanałów przechodzi
w korpusie w rurkę posiadającą blokadę przepływu oraz oznakowany port luer przeznaczony do podawania płynów. Dzięki oddzielnym kanałom
możliwe jest jednoczesne podawanie i pobieranie różnych płynów.Klasa ryzyka wyrobu zgodnie z MDR: III Zestaw zawiera:kateter, igła,prowadnik, rozszerzacz, skalpel, strzykawka 5ml, motylek z zaciskiem, korek luer lock - 2 szt. Rozmiary 5F, 6F, 7F dł.kateteru 20cm.</t>
  </si>
  <si>
    <t>op.</t>
  </si>
  <si>
    <t>Zadanie nr 15</t>
  </si>
  <si>
    <t xml:space="preserve">Worek jednoczęściowy z możliwością opróżniania, przeźroczysty. Płytka hydrokoloidowa z dodatkowym składnikiem wspomagającym gojenie. Płytka z nacięciami bocznymi, z możliwością przycięcia 13-70mm. Zapinany na rzep. Ujście woreczka jest usztywnione, dzięki czemu jest łatwe w utrzymaniu higeny,worek posiada filtr węglowy zabezpieczony przez wewnętrzną membranę przed zatykaniem się. Worek obustronnie pokryty jest wodoodporną fizeliną. </t>
  </si>
  <si>
    <t xml:space="preserve">Worek jednoczęściowy z możliwością opróżniania, beżowy z okienkiem do obserwacji stomii . Płytka hydrokoloidowa,  z możliwością przycięcia 13-70mm. Zapinany na rzep. Ujście woreczka jest usztywnione, dzięki czemu jest łatwe w utrzymaniu higeny,worek posiada filtr węglowy zabezpieczony przez wewnętrzną membranę przed zatykaniem się. Worek obustronnie pokryty jest wodoodporną fizeliną. </t>
  </si>
  <si>
    <t xml:space="preserve">Pasta uszczelniająco gojąca, hydrokoloidowa, bezalkoholu. </t>
  </si>
  <si>
    <t xml:space="preserve">Worek urostomijny jednoczęściowy beżowy z okienkiem do obserwacji stomii . Worek posiada system zapobiebiegający cofaniu się moczu. Płytka hydrokoloidowa z dodatkowym składnikiem wspomagającym gojenie. Płytka z nacięciami bocznymi, z możliwością przycięcia 13-70mm. worek posiada filtr węglowy zabezpieczony przez wewnętrzną membranę przed zatykaniem się. Worek obustronnie pokryty jest wodoodporną fizeliną. </t>
  </si>
  <si>
    <t xml:space="preserve">Gaziki z substancją ochronną oraz dodatkowyą substancją wspomagającą przylepność worka do skóry. </t>
  </si>
  <si>
    <t>Gaziki zmywające do skóry wokół stomii</t>
  </si>
  <si>
    <t>Spray zmywający/usuwający resztki kleju ze skóry wokół stomii o zapachu mięty</t>
  </si>
  <si>
    <t>CPV 33141000-0  Jednorazowe, niechemiczne artykuły medyczne</t>
  </si>
  <si>
    <t xml:space="preserve">CPV 33141000-0  Jednorazowe, niechemiczne artykuły medyczne </t>
  </si>
  <si>
    <t>CPV 33141000-0  Jednorazowe, niechemiczne artykuły medyczne,
33141610-9- torby do gromadzenia płynów ustrojowych, 33700000-7 produkty do pielęgnacji ciała</t>
  </si>
  <si>
    <t>Wartość netto:</t>
  </si>
  <si>
    <t>Wartość brutto:</t>
  </si>
  <si>
    <t>FORMULARZ OFERTOWY</t>
  </si>
</sst>
</file>

<file path=xl/styles.xml><?xml version="1.0" encoding="utf-8"?>
<styleSheet xmlns="http://schemas.openxmlformats.org/spreadsheetml/2006/main">
  <numFmts count="2">
    <numFmt numFmtId="164" formatCode="#,##0.00\ [$zł-415];[Red]\-#,##0.00\ [$zł-415]"/>
    <numFmt numFmtId="165" formatCode="_-* #,##0.00\ [$zł-415]_-;\-* #,##0.00\ [$zł-415]_-;_-* &quot;-&quot;??\ [$zł-415]_-;_-@_-"/>
  </numFmts>
  <fonts count="8">
    <font>
      <sz val="11"/>
      <color theme="1"/>
      <name val="Czcionka tekstu podstawowego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2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vertical="center" wrapText="1"/>
    </xf>
    <xf numFmtId="165" fontId="3" fillId="0" borderId="8" xfId="0" applyNumberFormat="1" applyFont="1" applyBorder="1" applyAlignment="1">
      <alignment vertical="center"/>
    </xf>
    <xf numFmtId="165" fontId="2" fillId="2" borderId="11" xfId="0" applyNumberFormat="1" applyFont="1" applyFill="1" applyBorder="1" applyAlignment="1">
      <alignment vertical="center" wrapText="1"/>
    </xf>
    <xf numFmtId="165" fontId="3" fillId="0" borderId="2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165" fontId="2" fillId="2" borderId="5" xfId="0" applyNumberFormat="1" applyFont="1" applyFill="1" applyBorder="1" applyAlignment="1">
      <alignment vertical="center" wrapText="1"/>
    </xf>
    <xf numFmtId="165" fontId="2" fillId="2" borderId="10" xfId="0" applyNumberFormat="1" applyFont="1" applyFill="1" applyBorder="1" applyAlignment="1">
      <alignment vertical="center" wrapText="1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165" fontId="3" fillId="0" borderId="13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3" fontId="3" fillId="0" borderId="12" xfId="0" applyNumberFormat="1" applyFont="1" applyBorder="1" applyAlignment="1">
      <alignment vertical="center"/>
    </xf>
    <xf numFmtId="0" fontId="7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vertical="center"/>
    </xf>
    <xf numFmtId="165" fontId="3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3" fontId="2" fillId="2" borderId="18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164" fontId="2" fillId="3" borderId="19" xfId="0" applyNumberFormat="1" applyFont="1" applyFill="1" applyBorder="1" applyAlignment="1">
      <alignment horizontal="center" vertical="center" wrapText="1"/>
    </xf>
    <xf numFmtId="165" fontId="2" fillId="2" borderId="19" xfId="0" applyNumberFormat="1" applyFont="1" applyFill="1" applyBorder="1" applyAlignment="1">
      <alignment horizontal="center" vertical="center" wrapText="1"/>
    </xf>
    <xf numFmtId="165" fontId="2" fillId="2" borderId="19" xfId="0" applyNumberFormat="1" applyFont="1" applyFill="1" applyBorder="1" applyAlignment="1">
      <alignment vertical="center" wrapText="1"/>
    </xf>
    <xf numFmtId="165" fontId="2" fillId="2" borderId="20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horizontal="right"/>
    </xf>
    <xf numFmtId="165" fontId="3" fillId="0" borderId="0" xfId="0" applyNumberFormat="1" applyFont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>
      <selection activeCell="A4" sqref="A4"/>
    </sheetView>
  </sheetViews>
  <sheetFormatPr defaultRowHeight="14.25"/>
  <cols>
    <col min="1" max="1" width="3.25" style="19" customWidth="1"/>
    <col min="2" max="2" width="38.375" style="4" customWidth="1"/>
    <col min="3" max="3" width="7.375" style="12" customWidth="1"/>
    <col min="4" max="4" width="11.125" style="11" customWidth="1"/>
    <col min="5" max="5" width="10.25" style="12" customWidth="1"/>
    <col min="6" max="6" width="10.125" style="20" customWidth="1"/>
    <col min="7" max="7" width="7.875" style="12" customWidth="1"/>
    <col min="8" max="8" width="10.875" style="35" customWidth="1"/>
    <col min="9" max="9" width="13.375" style="34" customWidth="1"/>
    <col min="10" max="10" width="12.75" style="34" customWidth="1"/>
    <col min="11" max="11" width="9" style="4"/>
    <col min="12" max="12" width="12" style="4" bestFit="1" customWidth="1"/>
    <col min="13" max="16384" width="9" style="4"/>
  </cols>
  <sheetData>
    <row r="1" spans="1:12">
      <c r="B1" s="22"/>
      <c r="D1" s="22"/>
      <c r="G1" s="21"/>
    </row>
    <row r="2" spans="1:12">
      <c r="B2" s="22"/>
      <c r="D2" s="22"/>
      <c r="G2" s="21"/>
    </row>
    <row r="3" spans="1:12" ht="15">
      <c r="A3" s="77" t="s">
        <v>54</v>
      </c>
      <c r="B3" s="78"/>
      <c r="C3" s="78"/>
      <c r="D3" s="78"/>
      <c r="E3" s="78"/>
      <c r="F3" s="78"/>
      <c r="G3" s="78"/>
      <c r="H3" s="78"/>
      <c r="I3" s="78"/>
      <c r="J3" s="78"/>
    </row>
    <row r="4" spans="1:12">
      <c r="B4" s="22"/>
      <c r="D4" s="22"/>
      <c r="G4" s="21"/>
    </row>
    <row r="5" spans="1:12">
      <c r="A5" s="19" t="s">
        <v>0</v>
      </c>
      <c r="B5" s="22"/>
      <c r="D5" s="22"/>
      <c r="G5" s="21"/>
    </row>
    <row r="6" spans="1:12">
      <c r="B6" s="22"/>
      <c r="D6" s="22"/>
      <c r="G6" s="21"/>
    </row>
    <row r="7" spans="1:12">
      <c r="A7" s="19" t="s">
        <v>1</v>
      </c>
      <c r="B7" s="22"/>
      <c r="D7" s="22"/>
      <c r="G7" s="21"/>
    </row>
    <row r="8" spans="1:12">
      <c r="B8" s="22"/>
      <c r="D8" s="22"/>
      <c r="G8" s="21"/>
    </row>
    <row r="9" spans="1:12">
      <c r="A9" s="19" t="s">
        <v>2</v>
      </c>
      <c r="B9" s="22"/>
      <c r="D9" s="22"/>
      <c r="G9" s="21"/>
    </row>
    <row r="10" spans="1:12">
      <c r="B10" s="22"/>
      <c r="D10" s="22"/>
      <c r="G10" s="21"/>
    </row>
    <row r="11" spans="1:12">
      <c r="A11" s="19" t="s">
        <v>3</v>
      </c>
      <c r="B11" s="22"/>
      <c r="D11" s="22"/>
      <c r="G11" s="21"/>
    </row>
    <row r="13" spans="1:12" ht="15">
      <c r="A13" s="79" t="s">
        <v>17</v>
      </c>
      <c r="B13" s="79"/>
      <c r="C13" s="75" t="s">
        <v>49</v>
      </c>
      <c r="D13" s="76"/>
      <c r="E13" s="76"/>
      <c r="F13" s="76"/>
      <c r="G13" s="76"/>
      <c r="H13" s="76"/>
      <c r="I13" s="76"/>
    </row>
    <row r="14" spans="1:12" ht="15" thickBot="1"/>
    <row r="15" spans="1:12" ht="26.25" thickBot="1">
      <c r="A15" s="38" t="s">
        <v>4</v>
      </c>
      <c r="B15" s="2" t="s">
        <v>5</v>
      </c>
      <c r="C15" s="3" t="s">
        <v>6</v>
      </c>
      <c r="D15" s="2" t="s">
        <v>7</v>
      </c>
      <c r="E15" s="2" t="s">
        <v>8</v>
      </c>
      <c r="F15" s="15" t="s">
        <v>9</v>
      </c>
      <c r="G15" s="2" t="s">
        <v>10</v>
      </c>
      <c r="H15" s="16" t="s">
        <v>11</v>
      </c>
      <c r="I15" s="32" t="s">
        <v>12</v>
      </c>
      <c r="J15" s="27" t="s">
        <v>13</v>
      </c>
    </row>
    <row r="16" spans="1:12" ht="128.25" thickBot="1">
      <c r="A16" s="39">
        <v>1</v>
      </c>
      <c r="B16" s="5" t="s">
        <v>18</v>
      </c>
      <c r="C16" s="6" t="s">
        <v>16</v>
      </c>
      <c r="D16" s="7">
        <v>1</v>
      </c>
      <c r="E16" s="7">
        <v>30</v>
      </c>
      <c r="F16" s="13"/>
      <c r="G16" s="7">
        <v>1.08</v>
      </c>
      <c r="H16" s="17">
        <f>F16*G16</f>
        <v>0</v>
      </c>
      <c r="I16" s="30">
        <f>E16*F16</f>
        <v>0</v>
      </c>
      <c r="J16" s="28">
        <f>I16*1.08</f>
        <v>0</v>
      </c>
      <c r="L16" s="70"/>
    </row>
    <row r="17" spans="1:10" ht="15.75" thickBot="1">
      <c r="B17" s="1" t="s">
        <v>14</v>
      </c>
      <c r="I17" s="30"/>
      <c r="J17" s="30">
        <f>SUM(J16:J16)</f>
        <v>0</v>
      </c>
    </row>
    <row r="20" spans="1:10" ht="15">
      <c r="B20" s="47" t="s">
        <v>19</v>
      </c>
      <c r="C20" s="75" t="s">
        <v>50</v>
      </c>
      <c r="D20" s="76"/>
      <c r="E20" s="76"/>
      <c r="F20" s="76"/>
      <c r="G20" s="76"/>
      <c r="H20" s="76"/>
      <c r="I20" s="76"/>
      <c r="J20" s="76"/>
    </row>
    <row r="21" spans="1:10" ht="15" thickBot="1"/>
    <row r="22" spans="1:10" ht="26.25" thickBot="1">
      <c r="A22" s="38" t="s">
        <v>4</v>
      </c>
      <c r="B22" s="2" t="s">
        <v>5</v>
      </c>
      <c r="C22" s="3" t="s">
        <v>6</v>
      </c>
      <c r="D22" s="2" t="s">
        <v>7</v>
      </c>
      <c r="E22" s="2" t="s">
        <v>8</v>
      </c>
      <c r="F22" s="15" t="s">
        <v>9</v>
      </c>
      <c r="G22" s="2" t="s">
        <v>10</v>
      </c>
      <c r="H22" s="16" t="s">
        <v>11</v>
      </c>
      <c r="I22" s="32" t="s">
        <v>12</v>
      </c>
      <c r="J22" s="27" t="s">
        <v>13</v>
      </c>
    </row>
    <row r="23" spans="1:10" ht="64.5" thickBot="1">
      <c r="A23" s="39">
        <v>1</v>
      </c>
      <c r="B23" s="5" t="s">
        <v>22</v>
      </c>
      <c r="C23" s="6" t="s">
        <v>16</v>
      </c>
      <c r="D23" s="7">
        <v>1</v>
      </c>
      <c r="E23" s="7">
        <v>1200</v>
      </c>
      <c r="F23" s="13"/>
      <c r="G23" s="7">
        <v>1.08</v>
      </c>
      <c r="H23" s="17">
        <f>F23*G23</f>
        <v>0</v>
      </c>
      <c r="I23" s="30">
        <f>E23*F23</f>
        <v>0</v>
      </c>
      <c r="J23" s="28">
        <f>I23*1.08</f>
        <v>0</v>
      </c>
    </row>
    <row r="24" spans="1:10" ht="64.5" thickBot="1">
      <c r="A24" s="39">
        <v>2</v>
      </c>
      <c r="B24" s="5" t="s">
        <v>20</v>
      </c>
      <c r="C24" s="6" t="s">
        <v>15</v>
      </c>
      <c r="D24" s="7">
        <v>1</v>
      </c>
      <c r="E24" s="7">
        <v>100</v>
      </c>
      <c r="F24" s="13"/>
      <c r="G24" s="7">
        <v>1.08</v>
      </c>
      <c r="H24" s="17">
        <f>F24*G24</f>
        <v>0</v>
      </c>
      <c r="I24" s="30">
        <f>E24*F24</f>
        <v>0</v>
      </c>
      <c r="J24" s="28">
        <f>I24*1.08</f>
        <v>0</v>
      </c>
    </row>
    <row r="25" spans="1:10" ht="90" thickBot="1">
      <c r="A25" s="39">
        <v>3</v>
      </c>
      <c r="B25" s="5" t="s">
        <v>24</v>
      </c>
      <c r="C25" s="6" t="s">
        <v>16</v>
      </c>
      <c r="D25" s="7">
        <v>1</v>
      </c>
      <c r="E25" s="7">
        <v>50</v>
      </c>
      <c r="F25" s="13"/>
      <c r="G25" s="7">
        <v>1.08</v>
      </c>
      <c r="H25" s="17">
        <f>F25*G25</f>
        <v>0</v>
      </c>
      <c r="I25" s="30">
        <f>E25*F25</f>
        <v>0</v>
      </c>
      <c r="J25" s="28">
        <f>I25*1.08</f>
        <v>0</v>
      </c>
    </row>
    <row r="26" spans="1:10" ht="15.75" thickBot="1">
      <c r="B26" s="1" t="s">
        <v>14</v>
      </c>
      <c r="D26" s="45"/>
      <c r="I26" s="30">
        <f>SUM(I23:I25)</f>
        <v>0</v>
      </c>
      <c r="J26" s="30">
        <f>SUM(J23:J25)</f>
        <v>0</v>
      </c>
    </row>
    <row r="30" spans="1:10" ht="15">
      <c r="B30" s="47" t="s">
        <v>21</v>
      </c>
      <c r="C30" s="75" t="s">
        <v>49</v>
      </c>
      <c r="D30" s="76"/>
      <c r="E30" s="76"/>
      <c r="F30" s="76"/>
      <c r="G30" s="76"/>
      <c r="H30" s="76"/>
      <c r="I30" s="76"/>
      <c r="J30" s="76"/>
    </row>
    <row r="31" spans="1:10" ht="15" thickBot="1"/>
    <row r="32" spans="1:10" ht="25.5">
      <c r="A32" s="40" t="s">
        <v>4</v>
      </c>
      <c r="B32" s="24" t="s">
        <v>5</v>
      </c>
      <c r="C32" s="23" t="s">
        <v>6</v>
      </c>
      <c r="D32" s="24" t="s">
        <v>7</v>
      </c>
      <c r="E32" s="24" t="s">
        <v>8</v>
      </c>
      <c r="F32" s="25" t="s">
        <v>9</v>
      </c>
      <c r="G32" s="24" t="s">
        <v>10</v>
      </c>
      <c r="H32" s="26" t="s">
        <v>11</v>
      </c>
      <c r="I32" s="33" t="s">
        <v>12</v>
      </c>
      <c r="J32" s="29" t="s">
        <v>13</v>
      </c>
    </row>
    <row r="33" spans="1:10" ht="51">
      <c r="A33" s="48">
        <v>1</v>
      </c>
      <c r="B33" s="8" t="s">
        <v>26</v>
      </c>
      <c r="C33" s="9" t="s">
        <v>15</v>
      </c>
      <c r="D33" s="10">
        <v>1</v>
      </c>
      <c r="E33" s="10">
        <v>30</v>
      </c>
      <c r="F33" s="14"/>
      <c r="G33" s="10">
        <v>1.08</v>
      </c>
      <c r="H33" s="18">
        <f t="shared" ref="H33:H45" si="0">F33*G33</f>
        <v>0</v>
      </c>
      <c r="I33" s="31">
        <f t="shared" ref="I33:I45" si="1">E33*F33</f>
        <v>0</v>
      </c>
      <c r="J33" s="42">
        <f t="shared" ref="J33:J45" si="2">I33*1.08</f>
        <v>0</v>
      </c>
    </row>
    <row r="34" spans="1:10" ht="51">
      <c r="A34" s="48">
        <v>2</v>
      </c>
      <c r="B34" s="8" t="s">
        <v>25</v>
      </c>
      <c r="C34" s="9" t="s">
        <v>15</v>
      </c>
      <c r="D34" s="10">
        <v>1</v>
      </c>
      <c r="E34" s="10">
        <v>30</v>
      </c>
      <c r="F34" s="14"/>
      <c r="G34" s="10">
        <v>1.08</v>
      </c>
      <c r="H34" s="18">
        <f t="shared" si="0"/>
        <v>0</v>
      </c>
      <c r="I34" s="31">
        <f t="shared" si="1"/>
        <v>0</v>
      </c>
      <c r="J34" s="42">
        <f t="shared" si="2"/>
        <v>0</v>
      </c>
    </row>
    <row r="35" spans="1:10" ht="51">
      <c r="A35" s="48">
        <v>3</v>
      </c>
      <c r="B35" s="8" t="s">
        <v>28</v>
      </c>
      <c r="C35" s="9" t="s">
        <v>15</v>
      </c>
      <c r="D35" s="10">
        <v>1</v>
      </c>
      <c r="E35" s="10">
        <v>100</v>
      </c>
      <c r="F35" s="14"/>
      <c r="G35" s="10">
        <v>1.08</v>
      </c>
      <c r="H35" s="18">
        <f t="shared" si="0"/>
        <v>0</v>
      </c>
      <c r="I35" s="31">
        <f t="shared" si="1"/>
        <v>0</v>
      </c>
      <c r="J35" s="42">
        <f t="shared" si="2"/>
        <v>0</v>
      </c>
    </row>
    <row r="36" spans="1:10">
      <c r="A36" s="48">
        <v>4</v>
      </c>
      <c r="B36" s="8" t="s">
        <v>32</v>
      </c>
      <c r="C36" s="9" t="s">
        <v>15</v>
      </c>
      <c r="D36" s="10">
        <v>1</v>
      </c>
      <c r="E36" s="10">
        <v>20</v>
      </c>
      <c r="F36" s="14"/>
      <c r="G36" s="10">
        <v>1.08</v>
      </c>
      <c r="H36" s="18">
        <f t="shared" si="0"/>
        <v>0</v>
      </c>
      <c r="I36" s="31">
        <f t="shared" si="1"/>
        <v>0</v>
      </c>
      <c r="J36" s="42">
        <f t="shared" si="2"/>
        <v>0</v>
      </c>
    </row>
    <row r="37" spans="1:10">
      <c r="A37" s="48">
        <v>5</v>
      </c>
      <c r="B37" s="8" t="s">
        <v>31</v>
      </c>
      <c r="C37" s="9" t="s">
        <v>15</v>
      </c>
      <c r="D37" s="10">
        <v>1</v>
      </c>
      <c r="E37" s="10">
        <v>20</v>
      </c>
      <c r="F37" s="14"/>
      <c r="G37" s="10">
        <v>1.08</v>
      </c>
      <c r="H37" s="18">
        <f t="shared" si="0"/>
        <v>0</v>
      </c>
      <c r="I37" s="31">
        <f t="shared" si="1"/>
        <v>0</v>
      </c>
      <c r="J37" s="42">
        <f t="shared" si="2"/>
        <v>0</v>
      </c>
    </row>
    <row r="38" spans="1:10">
      <c r="A38" s="48">
        <v>6</v>
      </c>
      <c r="B38" s="8" t="s">
        <v>29</v>
      </c>
      <c r="C38" s="9" t="s">
        <v>15</v>
      </c>
      <c r="D38" s="10">
        <v>1</v>
      </c>
      <c r="E38" s="10">
        <v>20</v>
      </c>
      <c r="F38" s="14"/>
      <c r="G38" s="10">
        <v>1.08</v>
      </c>
      <c r="H38" s="18">
        <f t="shared" si="0"/>
        <v>0</v>
      </c>
      <c r="I38" s="31">
        <f t="shared" si="1"/>
        <v>0</v>
      </c>
      <c r="J38" s="42">
        <f t="shared" si="2"/>
        <v>0</v>
      </c>
    </row>
    <row r="39" spans="1:10">
      <c r="A39" s="48">
        <v>7</v>
      </c>
      <c r="B39" s="8" t="s">
        <v>30</v>
      </c>
      <c r="C39" s="9" t="s">
        <v>15</v>
      </c>
      <c r="D39" s="10">
        <v>1</v>
      </c>
      <c r="E39" s="10">
        <v>100</v>
      </c>
      <c r="F39" s="14"/>
      <c r="G39" s="10">
        <v>1.08</v>
      </c>
      <c r="H39" s="18">
        <f t="shared" si="0"/>
        <v>0</v>
      </c>
      <c r="I39" s="31">
        <f t="shared" si="1"/>
        <v>0</v>
      </c>
      <c r="J39" s="42">
        <f t="shared" si="2"/>
        <v>0</v>
      </c>
    </row>
    <row r="40" spans="1:10" ht="191.25">
      <c r="A40" s="48">
        <v>8</v>
      </c>
      <c r="B40" s="65" t="s">
        <v>36</v>
      </c>
      <c r="C40" s="66" t="s">
        <v>15</v>
      </c>
      <c r="D40" s="36">
        <v>1</v>
      </c>
      <c r="E40" s="36">
        <v>400</v>
      </c>
      <c r="F40" s="67"/>
      <c r="G40" s="36">
        <v>1.08</v>
      </c>
      <c r="H40" s="37">
        <f t="shared" si="0"/>
        <v>0</v>
      </c>
      <c r="I40" s="31">
        <f t="shared" si="1"/>
        <v>0</v>
      </c>
      <c r="J40" s="42">
        <f t="shared" si="2"/>
        <v>0</v>
      </c>
    </row>
    <row r="41" spans="1:10" ht="76.5">
      <c r="A41" s="48">
        <v>9</v>
      </c>
      <c r="B41" s="65" t="s">
        <v>35</v>
      </c>
      <c r="C41" s="66" t="s">
        <v>15</v>
      </c>
      <c r="D41" s="36">
        <v>1</v>
      </c>
      <c r="E41" s="36">
        <v>400</v>
      </c>
      <c r="F41" s="67"/>
      <c r="G41" s="36">
        <v>1.08</v>
      </c>
      <c r="H41" s="37">
        <f t="shared" si="0"/>
        <v>0</v>
      </c>
      <c r="I41" s="31">
        <f t="shared" si="1"/>
        <v>0</v>
      </c>
      <c r="J41" s="42">
        <f t="shared" si="2"/>
        <v>0</v>
      </c>
    </row>
    <row r="42" spans="1:10" ht="38.25">
      <c r="A42" s="48">
        <v>10</v>
      </c>
      <c r="B42" s="65" t="s">
        <v>37</v>
      </c>
      <c r="C42" s="66" t="s">
        <v>16</v>
      </c>
      <c r="D42" s="36">
        <v>1</v>
      </c>
      <c r="E42" s="36">
        <v>20</v>
      </c>
      <c r="F42" s="67"/>
      <c r="G42" s="36">
        <v>1.08</v>
      </c>
      <c r="H42" s="37">
        <f t="shared" si="0"/>
        <v>0</v>
      </c>
      <c r="I42" s="43">
        <f t="shared" si="1"/>
        <v>0</v>
      </c>
      <c r="J42" s="44">
        <f t="shared" si="2"/>
        <v>0</v>
      </c>
    </row>
    <row r="43" spans="1:10" ht="216.75">
      <c r="A43" s="48">
        <v>11</v>
      </c>
      <c r="B43" s="65" t="s">
        <v>39</v>
      </c>
      <c r="C43" s="66" t="s">
        <v>16</v>
      </c>
      <c r="D43" s="36">
        <v>1</v>
      </c>
      <c r="E43" s="36">
        <v>20</v>
      </c>
      <c r="F43" s="67"/>
      <c r="G43" s="36">
        <v>1.08</v>
      </c>
      <c r="H43" s="37">
        <f t="shared" si="0"/>
        <v>0</v>
      </c>
      <c r="I43" s="43">
        <f t="shared" si="1"/>
        <v>0</v>
      </c>
      <c r="J43" s="44">
        <f t="shared" si="2"/>
        <v>0</v>
      </c>
    </row>
    <row r="44" spans="1:10" ht="229.5">
      <c r="A44" s="48">
        <v>12</v>
      </c>
      <c r="B44" s="65" t="s">
        <v>38</v>
      </c>
      <c r="C44" s="66" t="s">
        <v>15</v>
      </c>
      <c r="D44" s="36">
        <v>1</v>
      </c>
      <c r="E44" s="36">
        <v>20</v>
      </c>
      <c r="F44" s="67"/>
      <c r="G44" s="36">
        <v>1.08</v>
      </c>
      <c r="H44" s="37">
        <f t="shared" si="0"/>
        <v>0</v>
      </c>
      <c r="I44" s="43">
        <f t="shared" si="1"/>
        <v>0</v>
      </c>
      <c r="J44" s="44">
        <f t="shared" si="2"/>
        <v>0</v>
      </c>
    </row>
    <row r="45" spans="1:10" ht="48.75" thickBot="1">
      <c r="A45" s="48">
        <v>13</v>
      </c>
      <c r="B45" s="49" t="s">
        <v>27</v>
      </c>
      <c r="C45" s="50" t="s">
        <v>15</v>
      </c>
      <c r="D45" s="51">
        <v>1</v>
      </c>
      <c r="E45" s="51">
        <v>400</v>
      </c>
      <c r="F45" s="52"/>
      <c r="G45" s="51">
        <v>1.08</v>
      </c>
      <c r="H45" s="53">
        <f t="shared" si="0"/>
        <v>0</v>
      </c>
      <c r="I45" s="54">
        <f t="shared" si="1"/>
        <v>0</v>
      </c>
      <c r="J45" s="55">
        <f t="shared" si="2"/>
        <v>0</v>
      </c>
    </row>
    <row r="46" spans="1:10" ht="15.75" thickBot="1">
      <c r="B46" s="1" t="s">
        <v>14</v>
      </c>
      <c r="D46" s="46"/>
      <c r="I46" s="30">
        <f>SUM(I33:I45)</f>
        <v>0</v>
      </c>
      <c r="J46" s="30">
        <f>SUM(J33:J45)</f>
        <v>0</v>
      </c>
    </row>
    <row r="50" spans="1:10" ht="15">
      <c r="B50" s="47" t="s">
        <v>23</v>
      </c>
      <c r="C50" s="75" t="s">
        <v>49</v>
      </c>
      <c r="D50" s="76"/>
      <c r="E50" s="76"/>
      <c r="F50" s="76"/>
      <c r="G50" s="76"/>
      <c r="H50" s="76"/>
      <c r="I50" s="76"/>
      <c r="J50" s="76"/>
    </row>
    <row r="51" spans="1:10" ht="15" thickBot="1"/>
    <row r="52" spans="1:10" ht="25.5">
      <c r="A52" s="57" t="s">
        <v>4</v>
      </c>
      <c r="B52" s="58" t="s">
        <v>5</v>
      </c>
      <c r="C52" s="59" t="s">
        <v>6</v>
      </c>
      <c r="D52" s="58" t="s">
        <v>7</v>
      </c>
      <c r="E52" s="58" t="s">
        <v>8</v>
      </c>
      <c r="F52" s="60" t="s">
        <v>9</v>
      </c>
      <c r="G52" s="58" t="s">
        <v>10</v>
      </c>
      <c r="H52" s="61" t="s">
        <v>11</v>
      </c>
      <c r="I52" s="62" t="s">
        <v>12</v>
      </c>
      <c r="J52" s="63" t="s">
        <v>13</v>
      </c>
    </row>
    <row r="53" spans="1:10" ht="303" customHeight="1">
      <c r="A53" s="41">
        <v>1</v>
      </c>
      <c r="B53" s="64" t="s">
        <v>33</v>
      </c>
      <c r="C53" s="9" t="s">
        <v>16</v>
      </c>
      <c r="D53" s="10">
        <v>1</v>
      </c>
      <c r="E53" s="10">
        <v>3</v>
      </c>
      <c r="F53" s="14"/>
      <c r="G53" s="10">
        <v>1.08</v>
      </c>
      <c r="H53" s="18">
        <f>F53*G53</f>
        <v>0</v>
      </c>
      <c r="I53" s="31">
        <f>E53*F53</f>
        <v>0</v>
      </c>
      <c r="J53" s="31">
        <f>I53*1.08</f>
        <v>0</v>
      </c>
    </row>
    <row r="54" spans="1:10" ht="153">
      <c r="A54" s="41">
        <v>2</v>
      </c>
      <c r="B54" s="8" t="s">
        <v>34</v>
      </c>
      <c r="C54" s="9" t="s">
        <v>16</v>
      </c>
      <c r="D54" s="10">
        <v>1</v>
      </c>
      <c r="E54" s="10">
        <v>50</v>
      </c>
      <c r="F54" s="14"/>
      <c r="G54" s="10">
        <v>1.08</v>
      </c>
      <c r="H54" s="18">
        <f>F54*G54</f>
        <v>0</v>
      </c>
      <c r="I54" s="31">
        <f>E54*F54</f>
        <v>0</v>
      </c>
      <c r="J54" s="31">
        <f>I54*1.08</f>
        <v>0</v>
      </c>
    </row>
    <row r="55" spans="1:10" ht="15.75" thickBot="1">
      <c r="B55" s="1" t="s">
        <v>14</v>
      </c>
      <c r="D55" s="56"/>
      <c r="I55" s="30">
        <f>SUM(I53:I54)</f>
        <v>0</v>
      </c>
      <c r="J55" s="30">
        <f>SUM(J53:J54)</f>
        <v>0</v>
      </c>
    </row>
    <row r="58" spans="1:10">
      <c r="D58" s="69"/>
    </row>
    <row r="59" spans="1:10" ht="15" customHeight="1">
      <c r="B59" s="47" t="s">
        <v>41</v>
      </c>
      <c r="C59" s="74" t="s">
        <v>51</v>
      </c>
      <c r="D59" s="74"/>
      <c r="E59" s="74"/>
      <c r="F59" s="74"/>
      <c r="G59" s="74"/>
      <c r="H59" s="74"/>
      <c r="I59" s="74"/>
      <c r="J59" s="74"/>
    </row>
    <row r="60" spans="1:10" ht="15">
      <c r="B60" s="47"/>
      <c r="C60" s="74"/>
      <c r="D60" s="74"/>
      <c r="E60" s="74"/>
      <c r="F60" s="74"/>
      <c r="G60" s="74"/>
      <c r="H60" s="74"/>
      <c r="I60" s="74"/>
      <c r="J60" s="74"/>
    </row>
    <row r="61" spans="1:10" ht="15">
      <c r="B61" s="47"/>
      <c r="C61" s="74"/>
      <c r="D61" s="74"/>
      <c r="E61" s="74"/>
      <c r="F61" s="74"/>
      <c r="G61" s="74"/>
      <c r="H61" s="74"/>
      <c r="I61" s="74"/>
      <c r="J61" s="74"/>
    </row>
    <row r="62" spans="1:10" ht="15" thickBot="1"/>
    <row r="63" spans="1:10" ht="26.25" thickBot="1">
      <c r="A63" s="38" t="s">
        <v>4</v>
      </c>
      <c r="B63" s="2" t="s">
        <v>5</v>
      </c>
      <c r="C63" s="3" t="s">
        <v>6</v>
      </c>
      <c r="D63" s="2" t="s">
        <v>7</v>
      </c>
      <c r="E63" s="2" t="s">
        <v>8</v>
      </c>
      <c r="F63" s="15" t="s">
        <v>9</v>
      </c>
      <c r="G63" s="2" t="s">
        <v>10</v>
      </c>
      <c r="H63" s="16" t="s">
        <v>11</v>
      </c>
      <c r="I63" s="32" t="s">
        <v>12</v>
      </c>
      <c r="J63" s="27" t="s">
        <v>13</v>
      </c>
    </row>
    <row r="64" spans="1:10" ht="141" thickBot="1">
      <c r="A64" s="39">
        <v>1</v>
      </c>
      <c r="B64" s="5" t="s">
        <v>42</v>
      </c>
      <c r="C64" s="6" t="s">
        <v>16</v>
      </c>
      <c r="D64" s="7">
        <v>1</v>
      </c>
      <c r="E64" s="7">
        <v>100</v>
      </c>
      <c r="F64" s="13"/>
      <c r="G64" s="7">
        <v>1.08</v>
      </c>
      <c r="H64" s="17">
        <f t="shared" ref="H64:H70" si="3">F64*G64</f>
        <v>0</v>
      </c>
      <c r="I64" s="30">
        <f t="shared" ref="I64:I70" si="4">E64*F64</f>
        <v>0</v>
      </c>
      <c r="J64" s="28">
        <f t="shared" ref="J64:J70" si="5">I64*1.08</f>
        <v>0</v>
      </c>
    </row>
    <row r="65" spans="1:10" ht="115.5" thickBot="1">
      <c r="A65" s="39">
        <v>2</v>
      </c>
      <c r="B65" s="5" t="s">
        <v>43</v>
      </c>
      <c r="C65" s="6" t="s">
        <v>16</v>
      </c>
      <c r="D65" s="7">
        <v>1</v>
      </c>
      <c r="E65" s="7">
        <v>50</v>
      </c>
      <c r="F65" s="13"/>
      <c r="G65" s="7">
        <v>1.08</v>
      </c>
      <c r="H65" s="17">
        <f t="shared" si="3"/>
        <v>0</v>
      </c>
      <c r="I65" s="30">
        <f t="shared" si="4"/>
        <v>0</v>
      </c>
      <c r="J65" s="28">
        <f t="shared" si="5"/>
        <v>0</v>
      </c>
    </row>
    <row r="66" spans="1:10" ht="26.25" thickBot="1">
      <c r="A66" s="39">
        <v>3</v>
      </c>
      <c r="B66" s="5" t="s">
        <v>44</v>
      </c>
      <c r="C66" s="6" t="s">
        <v>40</v>
      </c>
      <c r="D66" s="7">
        <v>1</v>
      </c>
      <c r="E66" s="7">
        <v>5</v>
      </c>
      <c r="F66" s="13"/>
      <c r="G66" s="7">
        <v>1.08</v>
      </c>
      <c r="H66" s="17">
        <f t="shared" si="3"/>
        <v>0</v>
      </c>
      <c r="I66" s="30">
        <f t="shared" si="4"/>
        <v>0</v>
      </c>
      <c r="J66" s="28">
        <f t="shared" si="5"/>
        <v>0</v>
      </c>
    </row>
    <row r="67" spans="1:10" ht="128.25" thickBot="1">
      <c r="A67" s="39">
        <v>4</v>
      </c>
      <c r="B67" s="5" t="s">
        <v>45</v>
      </c>
      <c r="C67" s="6" t="s">
        <v>16</v>
      </c>
      <c r="D67" s="7">
        <v>1</v>
      </c>
      <c r="E67" s="7">
        <v>20</v>
      </c>
      <c r="F67" s="13"/>
      <c r="G67" s="7">
        <v>1.08</v>
      </c>
      <c r="H67" s="17">
        <f t="shared" si="3"/>
        <v>0</v>
      </c>
      <c r="I67" s="30">
        <f t="shared" si="4"/>
        <v>0</v>
      </c>
      <c r="J67" s="28">
        <f t="shared" si="5"/>
        <v>0</v>
      </c>
    </row>
    <row r="68" spans="1:10" ht="39" thickBot="1">
      <c r="A68" s="39">
        <v>5</v>
      </c>
      <c r="B68" s="5" t="s">
        <v>46</v>
      </c>
      <c r="C68" s="6" t="s">
        <v>16</v>
      </c>
      <c r="D68" s="7">
        <v>1</v>
      </c>
      <c r="E68" s="7">
        <v>120</v>
      </c>
      <c r="F68" s="13"/>
      <c r="G68" s="7">
        <v>1.08</v>
      </c>
      <c r="H68" s="17">
        <f t="shared" si="3"/>
        <v>0</v>
      </c>
      <c r="I68" s="30">
        <f t="shared" si="4"/>
        <v>0</v>
      </c>
      <c r="J68" s="28">
        <f t="shared" si="5"/>
        <v>0</v>
      </c>
    </row>
    <row r="69" spans="1:10" ht="15" thickBot="1">
      <c r="A69" s="39">
        <v>6</v>
      </c>
      <c r="B69" s="5" t="s">
        <v>47</v>
      </c>
      <c r="C69" s="6" t="s">
        <v>16</v>
      </c>
      <c r="D69" s="7">
        <v>1</v>
      </c>
      <c r="E69" s="7">
        <v>150</v>
      </c>
      <c r="F69" s="13"/>
      <c r="G69" s="7">
        <v>1.08</v>
      </c>
      <c r="H69" s="17">
        <f t="shared" si="3"/>
        <v>0</v>
      </c>
      <c r="I69" s="30">
        <f t="shared" si="4"/>
        <v>0</v>
      </c>
      <c r="J69" s="28">
        <f t="shared" si="5"/>
        <v>0</v>
      </c>
    </row>
    <row r="70" spans="1:10" ht="26.25" thickBot="1">
      <c r="A70" s="39">
        <v>7</v>
      </c>
      <c r="B70" s="5" t="s">
        <v>48</v>
      </c>
      <c r="C70" s="6" t="s">
        <v>40</v>
      </c>
      <c r="D70" s="7">
        <v>1</v>
      </c>
      <c r="E70" s="7">
        <v>10</v>
      </c>
      <c r="F70" s="13"/>
      <c r="G70" s="7">
        <v>1.08</v>
      </c>
      <c r="H70" s="17">
        <f t="shared" si="3"/>
        <v>0</v>
      </c>
      <c r="I70" s="30">
        <f t="shared" si="4"/>
        <v>0</v>
      </c>
      <c r="J70" s="28">
        <f t="shared" si="5"/>
        <v>0</v>
      </c>
    </row>
    <row r="71" spans="1:10" ht="15.75" thickBot="1">
      <c r="B71" s="1" t="s">
        <v>14</v>
      </c>
      <c r="D71" s="68"/>
      <c r="I71" s="30">
        <f>SUM(I64:I70)</f>
        <v>0</v>
      </c>
      <c r="J71" s="30">
        <f>SUM(J64:J70)</f>
        <v>0</v>
      </c>
    </row>
    <row r="72" spans="1:10" ht="15" customHeight="1"/>
    <row r="75" spans="1:10" ht="15">
      <c r="B75" s="72" t="s">
        <v>52</v>
      </c>
    </row>
    <row r="76" spans="1:10">
      <c r="B76" s="73">
        <f>I17+I26+I46+I71+I55</f>
        <v>0</v>
      </c>
    </row>
    <row r="77" spans="1:10" ht="15">
      <c r="B77" s="71"/>
    </row>
    <row r="78" spans="1:10" ht="15">
      <c r="B78" s="72" t="s">
        <v>53</v>
      </c>
    </row>
    <row r="79" spans="1:10">
      <c r="B79" s="70">
        <f>J17+J26+J46+J55+J71</f>
        <v>0</v>
      </c>
    </row>
  </sheetData>
  <mergeCells count="7">
    <mergeCell ref="C59:J61"/>
    <mergeCell ref="C20:J20"/>
    <mergeCell ref="C30:J30"/>
    <mergeCell ref="C50:J50"/>
    <mergeCell ref="A3:J3"/>
    <mergeCell ref="A13:B13"/>
    <mergeCell ref="C13:I13"/>
  </mergeCells>
  <printOptions horizontalCentered="1" verticalCentered="1"/>
  <pageMargins left="0.31496062992125984" right="0.31496062992125984" top="0.15748031496062992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SPZOZ</dc:creator>
  <cp:lastModifiedBy>Stat</cp:lastModifiedBy>
  <cp:lastPrinted>2022-09-28T08:20:59Z</cp:lastPrinted>
  <dcterms:created xsi:type="dcterms:W3CDTF">2022-07-04T05:35:31Z</dcterms:created>
  <dcterms:modified xsi:type="dcterms:W3CDTF">2022-09-28T12:07:21Z</dcterms:modified>
</cp:coreProperties>
</file>