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Grabowska\OneDrive - IGRZYSKA EUROPEJSKIE 2023 SP. Z O.O\Pulpit\79 asortyment medyczny\strona\"/>
    </mc:Choice>
  </mc:AlternateContent>
  <xr:revisionPtr revIDLastSave="0" documentId="13_ncr:1_{2404C706-5F31-42A1-8A29-FE965144BA72}" xr6:coauthVersionLast="47" xr6:coauthVersionMax="47" xr10:uidLastSave="{00000000-0000-0000-0000-000000000000}"/>
  <bookViews>
    <workbookView xWindow="-108" yWindow="-108" windowWidth="23256" windowHeight="12576" xr2:uid="{6457EDDC-47DC-42D7-94BE-F47BB6044061}"/>
  </bookViews>
  <sheets>
    <sheet name="Wykaz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8" l="1"/>
  <c r="C6" i="8"/>
  <c r="C3" i="8"/>
  <c r="I13" i="8" l="1"/>
  <c r="H13" i="8"/>
  <c r="H14" i="8"/>
  <c r="H15" i="8"/>
  <c r="H16" i="8"/>
  <c r="G13" i="8"/>
  <c r="G14" i="8"/>
  <c r="I14" i="8" s="1"/>
  <c r="G15" i="8"/>
  <c r="I15" i="8" s="1"/>
  <c r="G16" i="8"/>
  <c r="I16" i="8" s="1"/>
  <c r="H10" i="8" l="1"/>
  <c r="H4" i="8"/>
  <c r="H5" i="8"/>
  <c r="H6" i="8"/>
  <c r="H7" i="8"/>
  <c r="H8" i="8"/>
  <c r="H9" i="8"/>
  <c r="H11" i="8"/>
  <c r="H12" i="8"/>
  <c r="H17" i="8"/>
  <c r="H3" i="8"/>
  <c r="G4" i="8"/>
  <c r="I4" i="8" s="1"/>
  <c r="G5" i="8"/>
  <c r="I5" i="8" s="1"/>
  <c r="G6" i="8"/>
  <c r="I6" i="8" s="1"/>
  <c r="G7" i="8"/>
  <c r="I7" i="8" s="1"/>
  <c r="G8" i="8"/>
  <c r="I8" i="8" s="1"/>
  <c r="G9" i="8"/>
  <c r="I9" i="8" s="1"/>
  <c r="G10" i="8"/>
  <c r="I10" i="8" s="1"/>
  <c r="G11" i="8"/>
  <c r="I11" i="8" s="1"/>
  <c r="G12" i="8"/>
  <c r="I12" i="8" s="1"/>
  <c r="G17" i="8"/>
  <c r="I17" i="8" s="1"/>
  <c r="G3" i="8"/>
  <c r="I3" i="8" s="1"/>
  <c r="E18" i="8"/>
  <c r="H18" i="8" l="1"/>
  <c r="G18" i="8"/>
  <c r="I18" i="8"/>
</calcChain>
</file>

<file path=xl/sharedStrings.xml><?xml version="1.0" encoding="utf-8"?>
<sst xmlns="http://schemas.openxmlformats.org/spreadsheetml/2006/main" count="56" uniqueCount="42">
  <si>
    <t>1.</t>
  </si>
  <si>
    <t>2.</t>
  </si>
  <si>
    <t>3.</t>
  </si>
  <si>
    <t>4.</t>
  </si>
  <si>
    <t>5.</t>
  </si>
  <si>
    <t>SUMA</t>
  </si>
  <si>
    <t>Stawka VAT %</t>
  </si>
  <si>
    <t>6.</t>
  </si>
  <si>
    <t>7.</t>
  </si>
  <si>
    <t>8.</t>
  </si>
  <si>
    <t>9.</t>
  </si>
  <si>
    <t>Cena jednostkowa  netto</t>
  </si>
  <si>
    <t>Cena jednostkowa  brutto</t>
  </si>
  <si>
    <t>Wartość netto</t>
  </si>
  <si>
    <t>Wartość brutto</t>
  </si>
  <si>
    <t>ILOŚĆ</t>
  </si>
  <si>
    <t>JEDNOSTKA</t>
  </si>
  <si>
    <t>szt.</t>
  </si>
  <si>
    <t xml:space="preserve">Krzesło zmywalne </t>
  </si>
  <si>
    <t xml:space="preserve">Krzesło zmywalne składane </t>
  </si>
  <si>
    <t xml:space="preserve">Lodówka na leki +higrometr </t>
  </si>
  <si>
    <t xml:space="preserve">Łóżko medyczne </t>
  </si>
  <si>
    <t xml:space="preserve">Łóżko składane do fizjoterapii </t>
  </si>
  <si>
    <t xml:space="preserve">Parawan medyczny 1,3m </t>
  </si>
  <si>
    <t xml:space="preserve">Stojak na kroplówki </t>
  </si>
  <si>
    <t xml:space="preserve">Szafa na środki medyczne zamykana na klucz </t>
  </si>
  <si>
    <t xml:space="preserve">Szafka nocna z oświetleniem </t>
  </si>
  <si>
    <t>10.</t>
  </si>
  <si>
    <t>11.</t>
  </si>
  <si>
    <t>FORMULARZ CENOWY</t>
  </si>
  <si>
    <t>Kozetka medyczna</t>
  </si>
  <si>
    <t>Nosze ewakuacyjne składane z rączkami</t>
  </si>
  <si>
    <t>Stolik typu ogrodowego (plastic)</t>
  </si>
  <si>
    <t xml:space="preserve">Szafka na dokumentację zamykana na klucz </t>
  </si>
  <si>
    <t>Wózek inwalidzki</t>
  </si>
  <si>
    <t>12.</t>
  </si>
  <si>
    <t>13.</t>
  </si>
  <si>
    <t>14.</t>
  </si>
  <si>
    <t>15.</t>
  </si>
  <si>
    <t>lp.</t>
  </si>
  <si>
    <t>POZYCJA</t>
  </si>
  <si>
    <t xml:space="preserve">Biurko z szafką zamykaną na klucz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</si>
</sst>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9" fontId="0" fillId="5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164" fontId="0" fillId="5" borderId="1" xfId="2" applyNumberFormat="1" applyFont="1" applyFill="1" applyBorder="1" applyAlignment="1">
      <alignment horizontal="center"/>
    </xf>
    <xf numFmtId="164" fontId="0" fillId="2" borderId="3" xfId="0" applyNumberFormat="1" applyFill="1" applyBorder="1"/>
    <xf numFmtId="0" fontId="4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/>
    </xf>
    <xf numFmtId="164" fontId="0" fillId="0" borderId="4" xfId="2" applyNumberFormat="1" applyFont="1" applyBorder="1" applyAlignment="1">
      <alignment horizontal="center"/>
    </xf>
    <xf numFmtId="9" fontId="0" fillId="4" borderId="4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164" fontId="0" fillId="0" borderId="1" xfId="2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6" fontId="0" fillId="2" borderId="5" xfId="0" applyNumberFormat="1" applyFill="1" applyBorder="1"/>
    <xf numFmtId="0" fontId="1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1" fillId="3" borderId="0" xfId="0" applyFont="1" applyFill="1" applyAlignment="1">
      <alignment horizontal="center" vertical="center" wrapText="1"/>
    </xf>
  </cellXfs>
  <cellStyles count="3">
    <cellStyle name="Normalny" xfId="0" builtinId="0"/>
    <cellStyle name="Normalny 2" xfId="1" xr:uid="{1DC0D851-22AB-4027-B265-0485043B4198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42281-7827-47AF-89B0-7E99652C82E9}">
  <sheetPr>
    <pageSetUpPr fitToPage="1"/>
  </sheetPr>
  <dimension ref="A1:I18"/>
  <sheetViews>
    <sheetView tabSelected="1" topLeftCell="A2" workbookViewId="0">
      <selection activeCell="F17" sqref="F17"/>
    </sheetView>
  </sheetViews>
  <sheetFormatPr defaultRowHeight="14.4" x14ac:dyDescent="0.3"/>
  <cols>
    <col min="1" max="1" width="3.33203125" customWidth="1"/>
    <col min="2" max="2" width="37.77734375" style="1" customWidth="1"/>
    <col min="3" max="3" width="9.5546875" style="4" customWidth="1"/>
    <col min="4" max="4" width="10.6640625" customWidth="1"/>
    <col min="5" max="5" width="18.6640625" customWidth="1"/>
    <col min="6" max="6" width="14.21875" customWidth="1"/>
    <col min="7" max="7" width="18.33203125" customWidth="1"/>
    <col min="8" max="8" width="17.44140625" customWidth="1"/>
    <col min="9" max="9" width="16.33203125" customWidth="1"/>
    <col min="10" max="10" width="17.77734375" customWidth="1"/>
    <col min="11" max="11" width="16.5546875" customWidth="1"/>
    <col min="12" max="12" width="17.33203125" customWidth="1"/>
    <col min="13" max="13" width="15.77734375" customWidth="1"/>
  </cols>
  <sheetData>
    <row r="1" spans="1:9" ht="24.6" customHeight="1" x14ac:dyDescent="0.3">
      <c r="A1" s="2"/>
      <c r="B1" s="34" t="s">
        <v>29</v>
      </c>
      <c r="C1" s="34"/>
      <c r="D1" s="34"/>
      <c r="E1" s="34"/>
      <c r="F1" s="34"/>
      <c r="G1" s="34"/>
      <c r="H1" s="34"/>
      <c r="I1" s="34"/>
    </row>
    <row r="2" spans="1:9" s="24" customFormat="1" ht="46.8" customHeight="1" x14ac:dyDescent="0.3">
      <c r="A2" s="25" t="s">
        <v>39</v>
      </c>
      <c r="B2" s="22" t="s">
        <v>40</v>
      </c>
      <c r="C2" s="22" t="s">
        <v>15</v>
      </c>
      <c r="D2" s="23" t="s">
        <v>16</v>
      </c>
      <c r="E2" s="23" t="s">
        <v>11</v>
      </c>
      <c r="F2" s="23" t="s">
        <v>6</v>
      </c>
      <c r="G2" s="23" t="s">
        <v>12</v>
      </c>
      <c r="H2" s="23" t="s">
        <v>13</v>
      </c>
      <c r="I2" s="23" t="s">
        <v>14</v>
      </c>
    </row>
    <row r="3" spans="1:9" x14ac:dyDescent="0.3">
      <c r="A3" s="26" t="s">
        <v>0</v>
      </c>
      <c r="B3" s="7" t="s">
        <v>41</v>
      </c>
      <c r="C3" s="3">
        <f>20-1-1</f>
        <v>18</v>
      </c>
      <c r="D3" s="3" t="s">
        <v>17</v>
      </c>
      <c r="E3" s="11"/>
      <c r="F3" s="5">
        <v>0.23</v>
      </c>
      <c r="G3" s="9">
        <f>E3+(E3*F3)</f>
        <v>0</v>
      </c>
      <c r="H3" s="9">
        <f>C3*$E$3</f>
        <v>0</v>
      </c>
      <c r="I3" s="9">
        <f>C3*G3</f>
        <v>0</v>
      </c>
    </row>
    <row r="4" spans="1:9" x14ac:dyDescent="0.3">
      <c r="A4" s="26" t="s">
        <v>1</v>
      </c>
      <c r="B4" s="14" t="s">
        <v>30</v>
      </c>
      <c r="C4" s="15">
        <v>22</v>
      </c>
      <c r="D4" s="15" t="s">
        <v>17</v>
      </c>
      <c r="E4" s="12"/>
      <c r="F4" s="8">
        <v>0.23</v>
      </c>
      <c r="G4" s="10">
        <f t="shared" ref="G4:G17" si="0">E4+(E4*F4)</f>
        <v>0</v>
      </c>
      <c r="H4" s="10">
        <f t="shared" ref="H4:H17" si="1">C4*E4</f>
        <v>0</v>
      </c>
      <c r="I4" s="10">
        <f t="shared" ref="I4:I17" si="2">C4*G4</f>
        <v>0</v>
      </c>
    </row>
    <row r="5" spans="1:9" x14ac:dyDescent="0.3">
      <c r="A5" s="26" t="s">
        <v>2</v>
      </c>
      <c r="B5" s="7" t="s">
        <v>18</v>
      </c>
      <c r="C5" s="3">
        <v>16</v>
      </c>
      <c r="D5" s="3" t="s">
        <v>17</v>
      </c>
      <c r="E5" s="11"/>
      <c r="F5" s="5">
        <v>0.23</v>
      </c>
      <c r="G5" s="9">
        <f t="shared" si="0"/>
        <v>0</v>
      </c>
      <c r="H5" s="9">
        <f t="shared" si="1"/>
        <v>0</v>
      </c>
      <c r="I5" s="9">
        <f t="shared" si="2"/>
        <v>0</v>
      </c>
    </row>
    <row r="6" spans="1:9" x14ac:dyDescent="0.3">
      <c r="A6" s="26" t="s">
        <v>3</v>
      </c>
      <c r="B6" s="14" t="s">
        <v>19</v>
      </c>
      <c r="C6" s="15">
        <f>112-6-6</f>
        <v>100</v>
      </c>
      <c r="D6" s="15" t="s">
        <v>17</v>
      </c>
      <c r="E6" s="12"/>
      <c r="F6" s="8">
        <v>0.23</v>
      </c>
      <c r="G6" s="10">
        <f t="shared" si="0"/>
        <v>0</v>
      </c>
      <c r="H6" s="10">
        <f t="shared" si="1"/>
        <v>0</v>
      </c>
      <c r="I6" s="10">
        <f t="shared" si="2"/>
        <v>0</v>
      </c>
    </row>
    <row r="7" spans="1:9" x14ac:dyDescent="0.3">
      <c r="A7" s="26" t="s">
        <v>4</v>
      </c>
      <c r="B7" s="7" t="s">
        <v>20</v>
      </c>
      <c r="C7" s="3">
        <v>13</v>
      </c>
      <c r="D7" s="3" t="s">
        <v>17</v>
      </c>
      <c r="E7" s="11"/>
      <c r="F7" s="5">
        <v>0.23</v>
      </c>
      <c r="G7" s="9">
        <f t="shared" si="0"/>
        <v>0</v>
      </c>
      <c r="H7" s="9">
        <f t="shared" si="1"/>
        <v>0</v>
      </c>
      <c r="I7" s="9">
        <f t="shared" si="2"/>
        <v>0</v>
      </c>
    </row>
    <row r="8" spans="1:9" x14ac:dyDescent="0.3">
      <c r="A8" s="26" t="s">
        <v>7</v>
      </c>
      <c r="B8" s="14" t="s">
        <v>21</v>
      </c>
      <c r="C8" s="15">
        <v>25</v>
      </c>
      <c r="D8" s="15" t="s">
        <v>17</v>
      </c>
      <c r="E8" s="12"/>
      <c r="F8" s="8">
        <v>0.23</v>
      </c>
      <c r="G8" s="10">
        <f t="shared" si="0"/>
        <v>0</v>
      </c>
      <c r="H8" s="10">
        <f t="shared" si="1"/>
        <v>0</v>
      </c>
      <c r="I8" s="10">
        <f t="shared" si="2"/>
        <v>0</v>
      </c>
    </row>
    <row r="9" spans="1:9" x14ac:dyDescent="0.3">
      <c r="A9" s="26" t="s">
        <v>8</v>
      </c>
      <c r="B9" s="7" t="s">
        <v>22</v>
      </c>
      <c r="C9" s="3">
        <f>28-1</f>
        <v>27</v>
      </c>
      <c r="D9" s="3" t="s">
        <v>17</v>
      </c>
      <c r="E9" s="11"/>
      <c r="F9" s="6">
        <v>0.23</v>
      </c>
      <c r="G9" s="9">
        <f t="shared" si="0"/>
        <v>0</v>
      </c>
      <c r="H9" s="9">
        <f t="shared" si="1"/>
        <v>0</v>
      </c>
      <c r="I9" s="9">
        <f t="shared" si="2"/>
        <v>0</v>
      </c>
    </row>
    <row r="10" spans="1:9" x14ac:dyDescent="0.3">
      <c r="A10" s="26" t="s">
        <v>9</v>
      </c>
      <c r="B10" s="14" t="s">
        <v>31</v>
      </c>
      <c r="C10" s="15">
        <v>16</v>
      </c>
      <c r="D10" s="15" t="s">
        <v>17</v>
      </c>
      <c r="E10" s="12"/>
      <c r="F10" s="8">
        <v>0.23</v>
      </c>
      <c r="G10" s="10">
        <f t="shared" si="0"/>
        <v>0</v>
      </c>
      <c r="H10" s="10">
        <f t="shared" si="1"/>
        <v>0</v>
      </c>
      <c r="I10" s="10">
        <f t="shared" si="2"/>
        <v>0</v>
      </c>
    </row>
    <row r="11" spans="1:9" x14ac:dyDescent="0.3">
      <c r="A11" s="26" t="s">
        <v>10</v>
      </c>
      <c r="B11" s="7" t="s">
        <v>23</v>
      </c>
      <c r="C11" s="3">
        <v>19</v>
      </c>
      <c r="D11" s="3" t="s">
        <v>17</v>
      </c>
      <c r="E11" s="11"/>
      <c r="F11" s="6">
        <v>0.23</v>
      </c>
      <c r="G11" s="9">
        <f t="shared" si="0"/>
        <v>0</v>
      </c>
      <c r="H11" s="9">
        <f t="shared" si="1"/>
        <v>0</v>
      </c>
      <c r="I11" s="9">
        <f t="shared" si="2"/>
        <v>0</v>
      </c>
    </row>
    <row r="12" spans="1:9" x14ac:dyDescent="0.3">
      <c r="A12" s="26" t="s">
        <v>27</v>
      </c>
      <c r="B12" s="14" t="s">
        <v>24</v>
      </c>
      <c r="C12" s="15">
        <v>36</v>
      </c>
      <c r="D12" s="15" t="s">
        <v>17</v>
      </c>
      <c r="E12" s="12"/>
      <c r="F12" s="8">
        <v>0.23</v>
      </c>
      <c r="G12" s="10">
        <f t="shared" si="0"/>
        <v>0</v>
      </c>
      <c r="H12" s="10">
        <f t="shared" si="1"/>
        <v>0</v>
      </c>
      <c r="I12" s="10">
        <f t="shared" si="2"/>
        <v>0</v>
      </c>
    </row>
    <row r="13" spans="1:9" x14ac:dyDescent="0.3">
      <c r="A13" s="26" t="s">
        <v>28</v>
      </c>
      <c r="B13" s="7" t="s">
        <v>32</v>
      </c>
      <c r="C13" s="3">
        <v>1</v>
      </c>
      <c r="D13" s="3" t="s">
        <v>17</v>
      </c>
      <c r="E13" s="28"/>
      <c r="F13" s="5">
        <v>0.23</v>
      </c>
      <c r="G13" s="9">
        <f t="shared" si="0"/>
        <v>0</v>
      </c>
      <c r="H13" s="9">
        <f t="shared" si="1"/>
        <v>0</v>
      </c>
      <c r="I13" s="9">
        <f t="shared" si="2"/>
        <v>0</v>
      </c>
    </row>
    <row r="14" spans="1:9" ht="27" x14ac:dyDescent="0.3">
      <c r="A14" s="26" t="s">
        <v>35</v>
      </c>
      <c r="B14" s="14" t="s">
        <v>25</v>
      </c>
      <c r="C14" s="15">
        <v>13</v>
      </c>
      <c r="D14" s="15" t="s">
        <v>17</v>
      </c>
      <c r="E14" s="12"/>
      <c r="F14" s="8">
        <v>0.23</v>
      </c>
      <c r="G14" s="10">
        <f t="shared" si="0"/>
        <v>0</v>
      </c>
      <c r="H14" s="10">
        <f t="shared" si="1"/>
        <v>0</v>
      </c>
      <c r="I14" s="10">
        <f t="shared" si="2"/>
        <v>0</v>
      </c>
    </row>
    <row r="15" spans="1:9" ht="27" x14ac:dyDescent="0.3">
      <c r="A15" s="26" t="s">
        <v>36</v>
      </c>
      <c r="B15" s="7" t="s">
        <v>33</v>
      </c>
      <c r="C15" s="3">
        <v>12</v>
      </c>
      <c r="D15" s="3" t="s">
        <v>17</v>
      </c>
      <c r="E15" s="28"/>
      <c r="F15" s="5">
        <v>0.23</v>
      </c>
      <c r="G15" s="9">
        <f t="shared" si="0"/>
        <v>0</v>
      </c>
      <c r="H15" s="9">
        <f t="shared" si="1"/>
        <v>0</v>
      </c>
      <c r="I15" s="9">
        <f t="shared" si="2"/>
        <v>0</v>
      </c>
    </row>
    <row r="16" spans="1:9" x14ac:dyDescent="0.3">
      <c r="A16" s="26" t="s">
        <v>37</v>
      </c>
      <c r="B16" s="14" t="s">
        <v>26</v>
      </c>
      <c r="C16" s="15">
        <v>27</v>
      </c>
      <c r="D16" s="15" t="s">
        <v>17</v>
      </c>
      <c r="E16" s="12"/>
      <c r="F16" s="8">
        <v>0.23</v>
      </c>
      <c r="G16" s="10">
        <f t="shared" si="0"/>
        <v>0</v>
      </c>
      <c r="H16" s="10">
        <f t="shared" si="1"/>
        <v>0</v>
      </c>
      <c r="I16" s="10">
        <f t="shared" si="2"/>
        <v>0</v>
      </c>
    </row>
    <row r="17" spans="1:9" ht="15" thickBot="1" x14ac:dyDescent="0.35">
      <c r="A17" s="27" t="s">
        <v>38</v>
      </c>
      <c r="B17" s="16" t="s">
        <v>34</v>
      </c>
      <c r="C17" s="17">
        <v>5</v>
      </c>
      <c r="D17" s="17" t="s">
        <v>17</v>
      </c>
      <c r="E17" s="18"/>
      <c r="F17" s="19">
        <v>0.23</v>
      </c>
      <c r="G17" s="20">
        <f t="shared" si="0"/>
        <v>0</v>
      </c>
      <c r="H17" s="20">
        <f t="shared" si="1"/>
        <v>0</v>
      </c>
      <c r="I17" s="21">
        <f t="shared" si="2"/>
        <v>0</v>
      </c>
    </row>
    <row r="18" spans="1:9" ht="15" thickBot="1" x14ac:dyDescent="0.35">
      <c r="A18" s="33"/>
      <c r="B18" s="29" t="s">
        <v>5</v>
      </c>
      <c r="C18" s="31"/>
      <c r="D18" s="32"/>
      <c r="E18" s="13">
        <f>SUM(E3:E17)</f>
        <v>0</v>
      </c>
      <c r="F18" s="30"/>
      <c r="G18" s="13">
        <f>SUM(G3:G17)</f>
        <v>0</v>
      </c>
      <c r="H18" s="13">
        <f>SUM(H3:H17)</f>
        <v>0</v>
      </c>
      <c r="I18" s="13">
        <f>SUM(I3:I17)</f>
        <v>0</v>
      </c>
    </row>
  </sheetData>
  <mergeCells count="1">
    <mergeCell ref="B1:I1"/>
  </mergeCells>
  <phoneticPr fontId="5" type="noConversion"/>
  <pageMargins left="0.7" right="0.7" top="0.75" bottom="0.75" header="0.3" footer="0.3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ab5e72-b244-4fed-9ebd-e03e7ddbf4bb" xsi:nil="true"/>
    <lcf76f155ced4ddcb4097134ff3c332f xmlns="732e27eb-e7f0-499e-9a4f-906fee367ef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AF94209A1C444A952762C03D02357B" ma:contentTypeVersion="13" ma:contentTypeDescription="Utwórz nowy dokument." ma:contentTypeScope="" ma:versionID="6b78025d667c6b1bbfb210a0e9148494">
  <xsd:schema xmlns:xsd="http://www.w3.org/2001/XMLSchema" xmlns:xs="http://www.w3.org/2001/XMLSchema" xmlns:p="http://schemas.microsoft.com/office/2006/metadata/properties" xmlns:ns2="732e27eb-e7f0-499e-9a4f-906fee367ef2" xmlns:ns3="30ab5e72-b244-4fed-9ebd-e03e7ddbf4bb" targetNamespace="http://schemas.microsoft.com/office/2006/metadata/properties" ma:root="true" ma:fieldsID="0f6efe61615d9aaa8713342e9e33a96a" ns2:_="" ns3:_="">
    <xsd:import namespace="732e27eb-e7f0-499e-9a4f-906fee367ef2"/>
    <xsd:import namespace="30ab5e72-b244-4fed-9ebd-e03e7ddbf4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e27eb-e7f0-499e-9a4f-906fee367e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a895e0c7-f988-41d4-aa3e-e5d05fa27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b5e72-b244-4fed-9ebd-e03e7ddbf4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1850633-4184-4de4-90ea-30084784bc59}" ma:internalName="TaxCatchAll" ma:showField="CatchAllData" ma:web="30ab5e72-b244-4fed-9ebd-e03e7ddbf4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D08BC7-45E6-472F-9EBF-41562335CA5A}">
  <ds:schemaRefs>
    <ds:schemaRef ds:uri="http://schemas.microsoft.com/office/2006/metadata/properties"/>
    <ds:schemaRef ds:uri="http://schemas.microsoft.com/office/infopath/2007/PartnerControls"/>
    <ds:schemaRef ds:uri="30ab5e72-b244-4fed-9ebd-e03e7ddbf4bb"/>
    <ds:schemaRef ds:uri="732e27eb-e7f0-499e-9a4f-906fee367ef2"/>
  </ds:schemaRefs>
</ds:datastoreItem>
</file>

<file path=customXml/itemProps2.xml><?xml version="1.0" encoding="utf-8"?>
<ds:datastoreItem xmlns:ds="http://schemas.openxmlformats.org/officeDocument/2006/customXml" ds:itemID="{16542711-BB83-4A58-8444-3E84741B77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A07C4-90DB-45DF-B2FA-1E51E474A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e27eb-e7f0-499e-9a4f-906fee367ef2"/>
    <ds:schemaRef ds:uri="30ab5e72-b244-4fed-9ebd-e03e7ddbf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Ciągowska</dc:creator>
  <cp:lastModifiedBy>Agnieszka Grabowska</cp:lastModifiedBy>
  <cp:lastPrinted>2023-03-15T10:11:29Z</cp:lastPrinted>
  <dcterms:created xsi:type="dcterms:W3CDTF">2023-03-09T14:02:33Z</dcterms:created>
  <dcterms:modified xsi:type="dcterms:W3CDTF">2023-05-17T20:01:52Z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2023-03-09T14:03:32Z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fe7b4171-a8aa-41ae-9796-acb2c9eb2a30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0x0101001CAF94209A1C444A952762C03D02357B</vt:lpwstr>
  </property>
</Properties>
</file>